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20490" windowHeight="7170" tabRatio="823"/>
  </bookViews>
  <sheets>
    <sheet name="CONTENTS" sheetId="47" r:id="rId1"/>
    <sheet name="MA_Piano" sheetId="9" r:id="rId2"/>
    <sheet name="MA_Piano Acc. &amp; Rep." sheetId="14" r:id="rId3"/>
    <sheet name="MA_Organ" sheetId="40" r:id="rId4"/>
    <sheet name="MA_Harpsichord" sheetId="10" r:id="rId5"/>
    <sheet name="MA_Accordion" sheetId="12" r:id="rId6"/>
    <sheet name="MA_Harp" sheetId="16" r:id="rId7"/>
    <sheet name="MA_Guitar" sheetId="11" r:id="rId8"/>
    <sheet name="MA_Cimbalom-Dulcimer" sheetId="13" r:id="rId9"/>
    <sheet name="MA_Violin" sheetId="17" r:id="rId10"/>
    <sheet name="MA_Viola" sheetId="18" r:id="rId11"/>
    <sheet name="MA_Cello" sheetId="19" r:id="rId12"/>
    <sheet name="MA_Double Bass" sheetId="20" r:id="rId13"/>
    <sheet name="MA_Flute" sheetId="21" r:id="rId14"/>
    <sheet name="MA_Oboe" sheetId="22" r:id="rId15"/>
    <sheet name="MA_Clarinet" sheetId="23" r:id="rId16"/>
    <sheet name="MA_Saxophone" sheetId="54" r:id="rId17"/>
    <sheet name="MA_Bassoon" sheetId="25" r:id="rId18"/>
    <sheet name="MA_Horn" sheetId="26" r:id="rId19"/>
    <sheet name="MA_Trumpet" sheetId="27" r:id="rId20"/>
    <sheet name="MA_Trombone" sheetId="28" r:id="rId21"/>
    <sheet name="MA_Tuba" sheetId="29" r:id="rId22"/>
    <sheet name="MA_Percussion" sheetId="30" r:id="rId23"/>
    <sheet name="MA_Opera Singing" sheetId="43" r:id="rId24"/>
    <sheet name="MA_Oratorio and Song P." sheetId="44" r:id="rId25"/>
    <sheet name="MA_Church M_Organ" sheetId="56" r:id="rId26"/>
    <sheet name="MA_Church M_Choir Conducting" sheetId="55" r:id="rId27"/>
    <sheet name="MA_Church M_Liturgical Singing" sheetId="57" r:id="rId28"/>
    <sheet name="MA_Choral Conducting" sheetId="31" r:id="rId29"/>
    <sheet name="MA_Orchestra Conducting" sheetId="32" r:id="rId30"/>
    <sheet name="MA_Musicology" sheetId="51" r:id="rId31"/>
    <sheet name="MA_Ethnomusicology" sheetId="37" r:id="rId32"/>
    <sheet name="MA_Music Composition" sheetId="36" r:id="rId33"/>
    <sheet name="MA_ Electroac. Comp. Spec." sheetId="52" r:id="rId34"/>
    <sheet name="MA_Applied Music Comp. Spec." sheetId="53" r:id="rId35"/>
  </sheets>
  <calcPr calcId="145621"/>
</workbook>
</file>

<file path=xl/calcChain.xml><?xml version="1.0" encoding="utf-8"?>
<calcChain xmlns="http://schemas.openxmlformats.org/spreadsheetml/2006/main">
  <c r="T12" i="57" l="1"/>
  <c r="S12" i="57"/>
  <c r="T11" i="57"/>
  <c r="S11" i="57"/>
  <c r="T10" i="57"/>
  <c r="S10" i="57"/>
  <c r="T9" i="57"/>
  <c r="S9" i="57"/>
  <c r="T8" i="57"/>
  <c r="S8" i="57"/>
  <c r="T12" i="56"/>
  <c r="S12" i="56"/>
  <c r="T11" i="56"/>
  <c r="S11" i="56"/>
  <c r="T10" i="56"/>
  <c r="S10" i="56"/>
  <c r="T9" i="56"/>
  <c r="S9" i="56"/>
  <c r="T8" i="56"/>
  <c r="S8" i="56"/>
  <c r="T29" i="57" l="1"/>
  <c r="S29" i="57"/>
  <c r="T28" i="57"/>
  <c r="Q26" i="57"/>
  <c r="Q30" i="57" s="1"/>
  <c r="P26" i="57"/>
  <c r="P30" i="57" s="1"/>
  <c r="N26" i="57"/>
  <c r="N30" i="57" s="1"/>
  <c r="M26" i="57"/>
  <c r="M30" i="57" s="1"/>
  <c r="K26" i="57"/>
  <c r="K30" i="57" s="1"/>
  <c r="J26" i="57"/>
  <c r="J30" i="57" s="1"/>
  <c r="H26" i="57"/>
  <c r="H30" i="57" s="1"/>
  <c r="G26" i="57"/>
  <c r="G30" i="57" s="1"/>
  <c r="T25" i="57"/>
  <c r="S25" i="57"/>
  <c r="T24" i="57"/>
  <c r="S24" i="57"/>
  <c r="T22" i="57"/>
  <c r="S22" i="57"/>
  <c r="T21" i="57"/>
  <c r="S21" i="57"/>
  <c r="T20" i="57"/>
  <c r="S20" i="57"/>
  <c r="T19" i="57"/>
  <c r="S19" i="57"/>
  <c r="T18" i="57"/>
  <c r="S18" i="57"/>
  <c r="T17" i="57"/>
  <c r="S17" i="57"/>
  <c r="T16" i="57"/>
  <c r="S16" i="57"/>
  <c r="T15" i="57"/>
  <c r="S15" i="57"/>
  <c r="T14" i="57"/>
  <c r="S14" i="57"/>
  <c r="T26" i="56"/>
  <c r="S26" i="56"/>
  <c r="T25" i="56"/>
  <c r="Q23" i="56"/>
  <c r="Q27" i="56" s="1"/>
  <c r="P23" i="56"/>
  <c r="P27" i="56" s="1"/>
  <c r="N23" i="56"/>
  <c r="N27" i="56" s="1"/>
  <c r="M23" i="56"/>
  <c r="M27" i="56" s="1"/>
  <c r="K23" i="56"/>
  <c r="K27" i="56" s="1"/>
  <c r="J23" i="56"/>
  <c r="J27" i="56" s="1"/>
  <c r="H23" i="56"/>
  <c r="H27" i="56" s="1"/>
  <c r="G23" i="56"/>
  <c r="G27" i="56" s="1"/>
  <c r="T22" i="56"/>
  <c r="S22" i="56"/>
  <c r="T21" i="56"/>
  <c r="S21" i="56"/>
  <c r="T19" i="56"/>
  <c r="S19" i="56"/>
  <c r="T18" i="56"/>
  <c r="S18" i="56"/>
  <c r="T17" i="56"/>
  <c r="S17" i="56"/>
  <c r="T16" i="56"/>
  <c r="S16" i="56"/>
  <c r="T15" i="56"/>
  <c r="S15" i="56"/>
  <c r="T14" i="56"/>
  <c r="T23" i="56" s="1"/>
  <c r="S14" i="56"/>
  <c r="S23" i="56" s="1"/>
  <c r="S27" i="56" s="1"/>
  <c r="T30" i="55"/>
  <c r="S30" i="55"/>
  <c r="T29" i="55"/>
  <c r="Q27" i="55"/>
  <c r="Q31" i="55" s="1"/>
  <c r="P27" i="55"/>
  <c r="P31" i="55" s="1"/>
  <c r="N27" i="55"/>
  <c r="N31" i="55" s="1"/>
  <c r="M27" i="55"/>
  <c r="M31" i="55" s="1"/>
  <c r="K27" i="55"/>
  <c r="K31" i="55" s="1"/>
  <c r="J27" i="55"/>
  <c r="J31" i="55" s="1"/>
  <c r="H27" i="55"/>
  <c r="H31" i="55" s="1"/>
  <c r="G27" i="55"/>
  <c r="G31" i="55" s="1"/>
  <c r="T26" i="55"/>
  <c r="S26" i="55"/>
  <c r="T25" i="55"/>
  <c r="S25" i="55"/>
  <c r="T23" i="55"/>
  <c r="S23" i="55"/>
  <c r="T22" i="55"/>
  <c r="S22" i="55"/>
  <c r="T21" i="55"/>
  <c r="S21" i="55"/>
  <c r="T20" i="55"/>
  <c r="S20" i="55"/>
  <c r="T19" i="55"/>
  <c r="S19" i="55"/>
  <c r="T18" i="55"/>
  <c r="S18" i="55"/>
  <c r="T17" i="55"/>
  <c r="S17" i="55"/>
  <c r="T16" i="55"/>
  <c r="S16" i="55"/>
  <c r="T15" i="55"/>
  <c r="S15" i="55"/>
  <c r="T14" i="55"/>
  <c r="S14" i="55"/>
  <c r="T12" i="55"/>
  <c r="S12" i="55"/>
  <c r="T11" i="55"/>
  <c r="S11" i="55"/>
  <c r="S27" i="55" s="1"/>
  <c r="T10" i="55"/>
  <c r="S10" i="55"/>
  <c r="T9" i="55"/>
  <c r="S9" i="55"/>
  <c r="T8" i="55"/>
  <c r="S8" i="55"/>
  <c r="T27" i="56" l="1"/>
  <c r="S26" i="57"/>
  <c r="T26" i="57"/>
  <c r="T30" i="57" s="1"/>
  <c r="T27" i="55"/>
  <c r="T31" i="55" s="1"/>
  <c r="S30" i="57"/>
  <c r="S31" i="55"/>
  <c r="T18" i="54" l="1"/>
  <c r="Q20" i="54"/>
  <c r="P20" i="54"/>
  <c r="N20" i="54"/>
  <c r="M20" i="54"/>
  <c r="K20" i="54"/>
  <c r="J20" i="54"/>
  <c r="H20" i="54"/>
  <c r="G20" i="54"/>
  <c r="T19" i="54"/>
  <c r="S19" i="54"/>
  <c r="T16" i="54"/>
  <c r="S16" i="54"/>
  <c r="T15" i="54"/>
  <c r="S15" i="54"/>
  <c r="T14" i="54"/>
  <c r="S14" i="54"/>
  <c r="T13" i="54"/>
  <c r="S13" i="54"/>
  <c r="T12" i="54"/>
  <c r="S12" i="54"/>
  <c r="T11" i="54"/>
  <c r="S11" i="54"/>
  <c r="T10" i="54"/>
  <c r="S10" i="54"/>
  <c r="T9" i="54"/>
  <c r="S9" i="54"/>
  <c r="T8" i="54"/>
  <c r="S8" i="54"/>
  <c r="T20" i="54" l="1"/>
  <c r="S20" i="54"/>
  <c r="Q20" i="11" l="1"/>
  <c r="P20" i="11"/>
  <c r="N20" i="11"/>
  <c r="M20" i="11"/>
  <c r="K20" i="11"/>
  <c r="J20" i="11"/>
  <c r="H20" i="11"/>
  <c r="G20" i="11"/>
  <c r="T15" i="11" l="1"/>
  <c r="S15" i="11"/>
  <c r="T18" i="53" l="1"/>
  <c r="T11" i="53"/>
  <c r="T10" i="53"/>
  <c r="T9" i="53"/>
  <c r="T8" i="53"/>
  <c r="T11" i="52"/>
  <c r="T10" i="52"/>
  <c r="T9" i="52"/>
  <c r="T17" i="52"/>
  <c r="T15" i="52"/>
  <c r="S15" i="52"/>
  <c r="T14" i="52"/>
  <c r="S14" i="52"/>
  <c r="T13" i="52"/>
  <c r="S13" i="52"/>
  <c r="Q24" i="32" l="1"/>
  <c r="P24" i="32"/>
  <c r="N24" i="32"/>
  <c r="M24" i="32"/>
  <c r="K24" i="32"/>
  <c r="J24" i="32"/>
  <c r="H24" i="32"/>
  <c r="G24" i="32"/>
  <c r="T23" i="32"/>
  <c r="S23" i="32"/>
  <c r="T22" i="32"/>
  <c r="T20" i="32"/>
  <c r="S20" i="32"/>
  <c r="T19" i="32"/>
  <c r="S19" i="32"/>
  <c r="T18" i="32"/>
  <c r="S18" i="32"/>
  <c r="T17" i="32"/>
  <c r="S17" i="32"/>
  <c r="T16" i="32"/>
  <c r="S16" i="32"/>
  <c r="T15" i="32"/>
  <c r="S15" i="32"/>
  <c r="T14" i="32"/>
  <c r="S14" i="32"/>
  <c r="T13" i="32"/>
  <c r="S13" i="32"/>
  <c r="T12" i="32"/>
  <c r="S12" i="32"/>
  <c r="T11" i="32"/>
  <c r="S11" i="32"/>
  <c r="T10" i="32"/>
  <c r="S10" i="32"/>
  <c r="T9" i="32"/>
  <c r="S9" i="32"/>
  <c r="T8" i="32"/>
  <c r="S8" i="32"/>
  <c r="Q27" i="31"/>
  <c r="P27" i="31"/>
  <c r="N27" i="31"/>
  <c r="M27" i="31"/>
  <c r="K27" i="31"/>
  <c r="J27" i="31"/>
  <c r="H27" i="31"/>
  <c r="G27" i="31"/>
  <c r="T26" i="31"/>
  <c r="S26" i="31"/>
  <c r="T25" i="31"/>
  <c r="T23" i="31"/>
  <c r="S23" i="31"/>
  <c r="T22" i="31"/>
  <c r="S22" i="31"/>
  <c r="T21" i="31"/>
  <c r="S21" i="31"/>
  <c r="T20" i="31"/>
  <c r="S20" i="31"/>
  <c r="T19" i="31"/>
  <c r="S19" i="31"/>
  <c r="T18" i="31"/>
  <c r="S18" i="31"/>
  <c r="T17" i="31"/>
  <c r="S17" i="31"/>
  <c r="T16" i="31"/>
  <c r="S16" i="31"/>
  <c r="T15" i="31"/>
  <c r="S15" i="31"/>
  <c r="T14" i="31"/>
  <c r="S14" i="31"/>
  <c r="T13" i="31"/>
  <c r="S13" i="31"/>
  <c r="T12" i="31"/>
  <c r="S12" i="31"/>
  <c r="T11" i="31"/>
  <c r="S11" i="31"/>
  <c r="T10" i="31"/>
  <c r="S10" i="31"/>
  <c r="T9" i="31"/>
  <c r="S9" i="31"/>
  <c r="T8" i="31"/>
  <c r="S8" i="31"/>
  <c r="Q20" i="53"/>
  <c r="P20" i="53"/>
  <c r="N20" i="53"/>
  <c r="M20" i="53"/>
  <c r="K20" i="53"/>
  <c r="J20" i="53"/>
  <c r="H20" i="53"/>
  <c r="G20" i="53"/>
  <c r="T19" i="53"/>
  <c r="S19" i="53"/>
  <c r="T16" i="53"/>
  <c r="S16" i="53"/>
  <c r="T15" i="53"/>
  <c r="S15" i="53"/>
  <c r="T14" i="53"/>
  <c r="S14" i="53"/>
  <c r="T13" i="53"/>
  <c r="S13" i="53"/>
  <c r="S11" i="53"/>
  <c r="S10" i="53"/>
  <c r="S9" i="53"/>
  <c r="S8" i="53"/>
  <c r="Q19" i="52"/>
  <c r="P19" i="52"/>
  <c r="N19" i="52"/>
  <c r="M19" i="52"/>
  <c r="K19" i="52"/>
  <c r="J19" i="52"/>
  <c r="H19" i="52"/>
  <c r="G19" i="52"/>
  <c r="T18" i="52"/>
  <c r="S18" i="52"/>
  <c r="S11" i="52"/>
  <c r="S10" i="52"/>
  <c r="S9" i="52"/>
  <c r="S8" i="52"/>
  <c r="Q18" i="36"/>
  <c r="P18" i="36"/>
  <c r="N18" i="36"/>
  <c r="M18" i="36"/>
  <c r="K18" i="36"/>
  <c r="J18" i="36"/>
  <c r="H18" i="36"/>
  <c r="G18" i="36"/>
  <c r="T17" i="36"/>
  <c r="S17" i="36"/>
  <c r="T16" i="36"/>
  <c r="T14" i="36"/>
  <c r="S14" i="36"/>
  <c r="T13" i="36"/>
  <c r="S13" i="36"/>
  <c r="T12" i="36"/>
  <c r="S12" i="36"/>
  <c r="T10" i="36"/>
  <c r="S10" i="36"/>
  <c r="T9" i="36"/>
  <c r="S9" i="36"/>
  <c r="T11" i="36"/>
  <c r="S11" i="36"/>
  <c r="T8" i="36"/>
  <c r="S8" i="36"/>
  <c r="Q22" i="37"/>
  <c r="P22" i="37"/>
  <c r="N22" i="37"/>
  <c r="M22" i="37"/>
  <c r="K22" i="37"/>
  <c r="J22" i="37"/>
  <c r="H22" i="37"/>
  <c r="G22" i="37"/>
  <c r="T21" i="37"/>
  <c r="S21" i="37"/>
  <c r="T20" i="37"/>
  <c r="T18" i="37"/>
  <c r="S18" i="37"/>
  <c r="T17" i="37"/>
  <c r="S17" i="37"/>
  <c r="T16" i="37"/>
  <c r="S16" i="37"/>
  <c r="T15" i="37"/>
  <c r="S15" i="37"/>
  <c r="T13" i="37"/>
  <c r="S13" i="37"/>
  <c r="T12" i="37"/>
  <c r="S12" i="37"/>
  <c r="T11" i="37"/>
  <c r="S11" i="37"/>
  <c r="T10" i="37"/>
  <c r="S10" i="37"/>
  <c r="T9" i="37"/>
  <c r="S9" i="37"/>
  <c r="T8" i="37"/>
  <c r="S8" i="37"/>
  <c r="Q19" i="51"/>
  <c r="P19" i="51"/>
  <c r="N19" i="51"/>
  <c r="M19" i="51"/>
  <c r="K19" i="51"/>
  <c r="J19" i="51"/>
  <c r="H19" i="51"/>
  <c r="G19" i="51"/>
  <c r="T18" i="51"/>
  <c r="S18" i="51"/>
  <c r="T17" i="51"/>
  <c r="T15" i="51"/>
  <c r="S15" i="51"/>
  <c r="T14" i="51"/>
  <c r="S14" i="51"/>
  <c r="T13" i="51"/>
  <c r="S13" i="51"/>
  <c r="T12" i="51"/>
  <c r="S12" i="51"/>
  <c r="T11" i="51"/>
  <c r="S11" i="51"/>
  <c r="T10" i="51"/>
  <c r="S10" i="51"/>
  <c r="T9" i="51"/>
  <c r="S9" i="51"/>
  <c r="T8" i="51"/>
  <c r="S8" i="51"/>
  <c r="Q18" i="44"/>
  <c r="P18" i="44"/>
  <c r="N18" i="44"/>
  <c r="M18" i="44"/>
  <c r="K18" i="44"/>
  <c r="J18" i="44"/>
  <c r="H18" i="44"/>
  <c r="G18" i="44"/>
  <c r="T17" i="44"/>
  <c r="S17" i="44"/>
  <c r="T16" i="44"/>
  <c r="T14" i="44"/>
  <c r="S14" i="44"/>
  <c r="T13" i="44"/>
  <c r="S13" i="44"/>
  <c r="T12" i="44"/>
  <c r="S12" i="44"/>
  <c r="T11" i="44"/>
  <c r="S11" i="44"/>
  <c r="T10" i="44"/>
  <c r="S10" i="44"/>
  <c r="T9" i="44"/>
  <c r="S9" i="44"/>
  <c r="T8" i="44"/>
  <c r="S8" i="44"/>
  <c r="Q20" i="43"/>
  <c r="P20" i="43"/>
  <c r="N20" i="43"/>
  <c r="M20" i="43"/>
  <c r="K20" i="43"/>
  <c r="J20" i="43"/>
  <c r="H20" i="43"/>
  <c r="G20" i="43"/>
  <c r="T19" i="43"/>
  <c r="S19" i="43"/>
  <c r="T18" i="43"/>
  <c r="T16" i="43"/>
  <c r="S16" i="43"/>
  <c r="T15" i="43"/>
  <c r="S15" i="43"/>
  <c r="T14" i="43"/>
  <c r="S14" i="43"/>
  <c r="T13" i="43"/>
  <c r="S13" i="43"/>
  <c r="T12" i="43"/>
  <c r="S12" i="43"/>
  <c r="T11" i="43"/>
  <c r="S11" i="43"/>
  <c r="T10" i="43"/>
  <c r="S10" i="43"/>
  <c r="T9" i="43"/>
  <c r="S9" i="43"/>
  <c r="T8" i="43"/>
  <c r="S8" i="43"/>
  <c r="Q19" i="30"/>
  <c r="P19" i="30"/>
  <c r="N19" i="30"/>
  <c r="M19" i="30"/>
  <c r="K19" i="30"/>
  <c r="J19" i="30"/>
  <c r="H19" i="30"/>
  <c r="G19" i="30"/>
  <c r="T18" i="30"/>
  <c r="S18" i="30"/>
  <c r="T17" i="30"/>
  <c r="T15" i="30"/>
  <c r="S15" i="30"/>
  <c r="T14" i="30"/>
  <c r="S14" i="30"/>
  <c r="T13" i="30"/>
  <c r="S13" i="30"/>
  <c r="T12" i="30"/>
  <c r="S12" i="30"/>
  <c r="T11" i="30"/>
  <c r="S11" i="30"/>
  <c r="T10" i="30"/>
  <c r="S10" i="30"/>
  <c r="T9" i="30"/>
  <c r="S9" i="30"/>
  <c r="T8" i="30"/>
  <c r="S8" i="30"/>
  <c r="Q20" i="29"/>
  <c r="P20" i="29"/>
  <c r="N20" i="29"/>
  <c r="M20" i="29"/>
  <c r="K20" i="29"/>
  <c r="J20" i="29"/>
  <c r="H20" i="29"/>
  <c r="G20" i="29"/>
  <c r="T19" i="29"/>
  <c r="S19" i="29"/>
  <c r="T18" i="29"/>
  <c r="T16" i="29"/>
  <c r="S16" i="29"/>
  <c r="T15" i="29"/>
  <c r="S15" i="29"/>
  <c r="T14" i="29"/>
  <c r="S14" i="29"/>
  <c r="T13" i="29"/>
  <c r="S13" i="29"/>
  <c r="T12" i="29"/>
  <c r="S12" i="29"/>
  <c r="T11" i="29"/>
  <c r="S11" i="29"/>
  <c r="T10" i="29"/>
  <c r="S10" i="29"/>
  <c r="T9" i="29"/>
  <c r="S9" i="29"/>
  <c r="T8" i="29"/>
  <c r="S8" i="29"/>
  <c r="Q20" i="28"/>
  <c r="P20" i="28"/>
  <c r="N20" i="28"/>
  <c r="M20" i="28"/>
  <c r="K20" i="28"/>
  <c r="J20" i="28"/>
  <c r="H20" i="28"/>
  <c r="G20" i="28"/>
  <c r="T19" i="28"/>
  <c r="S19" i="28"/>
  <c r="T18" i="28"/>
  <c r="T16" i="28"/>
  <c r="S16" i="28"/>
  <c r="T15" i="28"/>
  <c r="S15" i="28"/>
  <c r="T14" i="28"/>
  <c r="S14" i="28"/>
  <c r="T13" i="28"/>
  <c r="S13" i="28"/>
  <c r="T12" i="28"/>
  <c r="S12" i="28"/>
  <c r="T11" i="28"/>
  <c r="S11" i="28"/>
  <c r="T10" i="28"/>
  <c r="S10" i="28"/>
  <c r="T9" i="28"/>
  <c r="S9" i="28"/>
  <c r="T8" i="28"/>
  <c r="S8" i="28"/>
  <c r="Q20" i="27"/>
  <c r="P20" i="27"/>
  <c r="N20" i="27"/>
  <c r="M20" i="27"/>
  <c r="K20" i="27"/>
  <c r="J20" i="27"/>
  <c r="H20" i="27"/>
  <c r="G20" i="27"/>
  <c r="T19" i="27"/>
  <c r="S19" i="27"/>
  <c r="T18" i="27"/>
  <c r="T16" i="27"/>
  <c r="S16" i="27"/>
  <c r="T15" i="27"/>
  <c r="S15" i="27"/>
  <c r="T14" i="27"/>
  <c r="S14" i="27"/>
  <c r="T13" i="27"/>
  <c r="S13" i="27"/>
  <c r="T12" i="27"/>
  <c r="S12" i="27"/>
  <c r="T11" i="27"/>
  <c r="S11" i="27"/>
  <c r="T10" i="27"/>
  <c r="S10" i="27"/>
  <c r="T9" i="27"/>
  <c r="S9" i="27"/>
  <c r="T8" i="27"/>
  <c r="S8" i="27"/>
  <c r="Q20" i="26"/>
  <c r="P20" i="26"/>
  <c r="N20" i="26"/>
  <c r="M20" i="26"/>
  <c r="K20" i="26"/>
  <c r="J20" i="26"/>
  <c r="H20" i="26"/>
  <c r="G20" i="26"/>
  <c r="T19" i="26"/>
  <c r="S19" i="26"/>
  <c r="T18" i="26"/>
  <c r="T16" i="26"/>
  <c r="S16" i="26"/>
  <c r="T15" i="26"/>
  <c r="S15" i="26"/>
  <c r="T14" i="26"/>
  <c r="S14" i="26"/>
  <c r="T13" i="26"/>
  <c r="S13" i="26"/>
  <c r="T12" i="26"/>
  <c r="S12" i="26"/>
  <c r="T11" i="26"/>
  <c r="S11" i="26"/>
  <c r="T10" i="26"/>
  <c r="S10" i="26"/>
  <c r="T9" i="26"/>
  <c r="S9" i="26"/>
  <c r="T8" i="26"/>
  <c r="S8" i="26"/>
  <c r="S8" i="25"/>
  <c r="T8" i="25"/>
  <c r="S9" i="25"/>
  <c r="T9" i="25"/>
  <c r="S10" i="25"/>
  <c r="T10" i="25"/>
  <c r="S11" i="25"/>
  <c r="T11" i="25"/>
  <c r="S12" i="25"/>
  <c r="T12" i="25"/>
  <c r="S13" i="25"/>
  <c r="T13" i="25"/>
  <c r="S14" i="25"/>
  <c r="T14" i="25"/>
  <c r="S15" i="25"/>
  <c r="T15" i="25"/>
  <c r="S16" i="25"/>
  <c r="T16" i="25"/>
  <c r="Q21" i="25"/>
  <c r="P21" i="25"/>
  <c r="N21" i="25"/>
  <c r="M21" i="25"/>
  <c r="K21" i="25"/>
  <c r="J21" i="25"/>
  <c r="H21" i="25"/>
  <c r="G21" i="25"/>
  <c r="T20" i="25"/>
  <c r="S20" i="25"/>
  <c r="S21" i="25" s="1"/>
  <c r="T19" i="25"/>
  <c r="T17" i="25"/>
  <c r="S17" i="25"/>
  <c r="Q21" i="23"/>
  <c r="P21" i="23"/>
  <c r="N21" i="23"/>
  <c r="M21" i="23"/>
  <c r="K21" i="23"/>
  <c r="J21" i="23"/>
  <c r="H21" i="23"/>
  <c r="G21" i="23"/>
  <c r="T20" i="23"/>
  <c r="S20" i="23"/>
  <c r="T19" i="23"/>
  <c r="T17" i="23"/>
  <c r="S17" i="23"/>
  <c r="T16" i="23"/>
  <c r="S16" i="23"/>
  <c r="T15" i="23"/>
  <c r="S15" i="23"/>
  <c r="T14" i="23"/>
  <c r="S14" i="23"/>
  <c r="T13" i="23"/>
  <c r="S13" i="23"/>
  <c r="T12" i="23"/>
  <c r="S12" i="23"/>
  <c r="T11" i="23"/>
  <c r="S11" i="23"/>
  <c r="T10" i="23"/>
  <c r="S10" i="23"/>
  <c r="T9" i="23"/>
  <c r="S9" i="23"/>
  <c r="T8" i="23"/>
  <c r="S8" i="23"/>
  <c r="Q21" i="22"/>
  <c r="P21" i="22"/>
  <c r="N21" i="22"/>
  <c r="M21" i="22"/>
  <c r="K21" i="22"/>
  <c r="J21" i="22"/>
  <c r="H21" i="22"/>
  <c r="G21" i="22"/>
  <c r="T20" i="22"/>
  <c r="S20" i="22"/>
  <c r="T19" i="22"/>
  <c r="T17" i="22"/>
  <c r="S17" i="22"/>
  <c r="T16" i="22"/>
  <c r="S16" i="22"/>
  <c r="T15" i="22"/>
  <c r="S15" i="22"/>
  <c r="T14" i="22"/>
  <c r="S14" i="22"/>
  <c r="T13" i="22"/>
  <c r="S13" i="22"/>
  <c r="T12" i="22"/>
  <c r="S12" i="22"/>
  <c r="T11" i="22"/>
  <c r="S11" i="22"/>
  <c r="T10" i="22"/>
  <c r="S10" i="22"/>
  <c r="T9" i="22"/>
  <c r="S9" i="22"/>
  <c r="T8" i="22"/>
  <c r="S8" i="22"/>
  <c r="Q21" i="21"/>
  <c r="P21" i="21"/>
  <c r="N21" i="21"/>
  <c r="M21" i="21"/>
  <c r="K21" i="21"/>
  <c r="J21" i="21"/>
  <c r="H21" i="21"/>
  <c r="G21" i="21"/>
  <c r="T20" i="21"/>
  <c r="S20" i="21"/>
  <c r="T19" i="21"/>
  <c r="T17" i="21"/>
  <c r="S17" i="21"/>
  <c r="T16" i="21"/>
  <c r="S16" i="21"/>
  <c r="T15" i="21"/>
  <c r="S15" i="21"/>
  <c r="T14" i="21"/>
  <c r="S14" i="21"/>
  <c r="T13" i="21"/>
  <c r="S13" i="21"/>
  <c r="T12" i="21"/>
  <c r="S12" i="21"/>
  <c r="T11" i="21"/>
  <c r="S11" i="21"/>
  <c r="T10" i="21"/>
  <c r="S10" i="21"/>
  <c r="T9" i="21"/>
  <c r="S9" i="21"/>
  <c r="T8" i="21"/>
  <c r="S8" i="21"/>
  <c r="Q19" i="20"/>
  <c r="P19" i="20"/>
  <c r="N19" i="20"/>
  <c r="M19" i="20"/>
  <c r="K19" i="20"/>
  <c r="J19" i="20"/>
  <c r="H19" i="20"/>
  <c r="G19" i="20"/>
  <c r="T18" i="20"/>
  <c r="S18" i="20"/>
  <c r="T17" i="20"/>
  <c r="T15" i="20"/>
  <c r="S15" i="20"/>
  <c r="T14" i="20"/>
  <c r="S14" i="20"/>
  <c r="T13" i="20"/>
  <c r="S13" i="20"/>
  <c r="T12" i="20"/>
  <c r="S12" i="20"/>
  <c r="T11" i="20"/>
  <c r="S11" i="20"/>
  <c r="T10" i="20"/>
  <c r="S10" i="20"/>
  <c r="T9" i="20"/>
  <c r="S9" i="20"/>
  <c r="T8" i="20"/>
  <c r="S8" i="20"/>
  <c r="Q20" i="19"/>
  <c r="P20" i="19"/>
  <c r="N20" i="19"/>
  <c r="M20" i="19"/>
  <c r="K20" i="19"/>
  <c r="J20" i="19"/>
  <c r="H20" i="19"/>
  <c r="G20" i="19"/>
  <c r="T19" i="19"/>
  <c r="S19" i="19"/>
  <c r="T18" i="19"/>
  <c r="T16" i="19"/>
  <c r="S16" i="19"/>
  <c r="T15" i="19"/>
  <c r="S15" i="19"/>
  <c r="T14" i="19"/>
  <c r="S14" i="19"/>
  <c r="T13" i="19"/>
  <c r="S13" i="19"/>
  <c r="T12" i="19"/>
  <c r="S12" i="19"/>
  <c r="T11" i="19"/>
  <c r="S11" i="19"/>
  <c r="T10" i="19"/>
  <c r="S10" i="19"/>
  <c r="T9" i="19"/>
  <c r="S9" i="19"/>
  <c r="T8" i="19"/>
  <c r="S8" i="19"/>
  <c r="S8" i="18"/>
  <c r="T8" i="18"/>
  <c r="S9" i="18"/>
  <c r="T9" i="18"/>
  <c r="S10" i="18"/>
  <c r="T10" i="18"/>
  <c r="S11" i="18"/>
  <c r="T11" i="18"/>
  <c r="S12" i="18"/>
  <c r="T12" i="18"/>
  <c r="S13" i="18"/>
  <c r="T13" i="18"/>
  <c r="S14" i="18"/>
  <c r="T14" i="18"/>
  <c r="S15" i="18"/>
  <c r="T15" i="18"/>
  <c r="S16" i="18"/>
  <c r="T16" i="18"/>
  <c r="Q20" i="18"/>
  <c r="P20" i="18"/>
  <c r="N20" i="18"/>
  <c r="M20" i="18"/>
  <c r="K20" i="18"/>
  <c r="J20" i="18"/>
  <c r="H20" i="18"/>
  <c r="G20" i="18"/>
  <c r="T19" i="18"/>
  <c r="S19" i="18"/>
  <c r="S20" i="18" s="1"/>
  <c r="T18" i="18"/>
  <c r="Q20" i="17"/>
  <c r="P20" i="17"/>
  <c r="N20" i="17"/>
  <c r="M20" i="17"/>
  <c r="K20" i="17"/>
  <c r="J20" i="17"/>
  <c r="H20" i="17"/>
  <c r="G20" i="17"/>
  <c r="T19" i="17"/>
  <c r="S19" i="17"/>
  <c r="T18" i="17"/>
  <c r="T16" i="17"/>
  <c r="S16" i="17"/>
  <c r="T15" i="17"/>
  <c r="S15" i="17"/>
  <c r="T14" i="17"/>
  <c r="S14" i="17"/>
  <c r="T13" i="17"/>
  <c r="S13" i="17"/>
  <c r="T12" i="17"/>
  <c r="S12" i="17"/>
  <c r="T11" i="17"/>
  <c r="S11" i="17"/>
  <c r="T10" i="17"/>
  <c r="S10" i="17"/>
  <c r="T9" i="17"/>
  <c r="S9" i="17"/>
  <c r="T8" i="17"/>
  <c r="S8" i="17"/>
  <c r="Q19" i="13"/>
  <c r="P19" i="13"/>
  <c r="N19" i="13"/>
  <c r="M19" i="13"/>
  <c r="K19" i="13"/>
  <c r="J19" i="13"/>
  <c r="H19" i="13"/>
  <c r="G19" i="13"/>
  <c r="T18" i="13"/>
  <c r="S18" i="13"/>
  <c r="T17" i="13"/>
  <c r="T15" i="13"/>
  <c r="S15" i="13"/>
  <c r="T14" i="13"/>
  <c r="S14" i="13"/>
  <c r="T13" i="13"/>
  <c r="S13" i="13"/>
  <c r="T12" i="13"/>
  <c r="S12" i="13"/>
  <c r="T11" i="13"/>
  <c r="S11" i="13"/>
  <c r="T10" i="13"/>
  <c r="S10" i="13"/>
  <c r="T9" i="13"/>
  <c r="S9" i="13"/>
  <c r="T8" i="13"/>
  <c r="S8" i="13"/>
  <c r="T19" i="11"/>
  <c r="S19" i="11"/>
  <c r="T18" i="11"/>
  <c r="T13" i="11"/>
  <c r="S13" i="11"/>
  <c r="T12" i="11"/>
  <c r="S12" i="11"/>
  <c r="T11" i="11"/>
  <c r="S11" i="11"/>
  <c r="T10" i="11"/>
  <c r="S10" i="11"/>
  <c r="T9" i="11"/>
  <c r="S9" i="11"/>
  <c r="T8" i="11"/>
  <c r="S8" i="11"/>
  <c r="S20" i="11" s="1"/>
  <c r="Q19" i="16"/>
  <c r="P19" i="16"/>
  <c r="N19" i="16"/>
  <c r="M19" i="16"/>
  <c r="K19" i="16"/>
  <c r="J19" i="16"/>
  <c r="H19" i="16"/>
  <c r="G19" i="16"/>
  <c r="T18" i="16"/>
  <c r="S18" i="16"/>
  <c r="T17" i="16"/>
  <c r="T15" i="16"/>
  <c r="S15" i="16"/>
  <c r="T14" i="16"/>
  <c r="S14" i="16"/>
  <c r="T13" i="16"/>
  <c r="S13" i="16"/>
  <c r="T12" i="16"/>
  <c r="S12" i="16"/>
  <c r="T11" i="16"/>
  <c r="S11" i="16"/>
  <c r="T10" i="16"/>
  <c r="S10" i="16"/>
  <c r="T9" i="16"/>
  <c r="S9" i="16"/>
  <c r="T8" i="16"/>
  <c r="S8" i="16"/>
  <c r="Q19" i="12"/>
  <c r="P19" i="12"/>
  <c r="N19" i="12"/>
  <c r="M19" i="12"/>
  <c r="K19" i="12"/>
  <c r="J19" i="12"/>
  <c r="H19" i="12"/>
  <c r="G19" i="12"/>
  <c r="T18" i="12"/>
  <c r="S18" i="12"/>
  <c r="T17" i="12"/>
  <c r="T15" i="12"/>
  <c r="S15" i="12"/>
  <c r="T14" i="12"/>
  <c r="S14" i="12"/>
  <c r="T13" i="12"/>
  <c r="S13" i="12"/>
  <c r="T12" i="12"/>
  <c r="S12" i="12"/>
  <c r="T11" i="12"/>
  <c r="S11" i="12"/>
  <c r="T10" i="12"/>
  <c r="S10" i="12"/>
  <c r="T9" i="12"/>
  <c r="S9" i="12"/>
  <c r="T8" i="12"/>
  <c r="S8" i="12"/>
  <c r="Q19" i="10"/>
  <c r="P19" i="10"/>
  <c r="N19" i="10"/>
  <c r="M19" i="10"/>
  <c r="K19" i="10"/>
  <c r="J19" i="10"/>
  <c r="H19" i="10"/>
  <c r="G19" i="10"/>
  <c r="T18" i="10"/>
  <c r="S18" i="10"/>
  <c r="T17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Q20" i="40"/>
  <c r="P20" i="40"/>
  <c r="N20" i="40"/>
  <c r="M20" i="40"/>
  <c r="K20" i="40"/>
  <c r="J20" i="40"/>
  <c r="H20" i="40"/>
  <c r="G20" i="40"/>
  <c r="T19" i="40"/>
  <c r="S19" i="40"/>
  <c r="T18" i="40"/>
  <c r="T16" i="40"/>
  <c r="S16" i="40"/>
  <c r="T15" i="40"/>
  <c r="S15" i="40"/>
  <c r="T14" i="40"/>
  <c r="S14" i="40"/>
  <c r="T13" i="40"/>
  <c r="S13" i="40"/>
  <c r="T12" i="40"/>
  <c r="S12" i="40"/>
  <c r="T11" i="40"/>
  <c r="S11" i="40"/>
  <c r="T10" i="40"/>
  <c r="S10" i="40"/>
  <c r="T9" i="40"/>
  <c r="S9" i="40"/>
  <c r="T8" i="40"/>
  <c r="S8" i="40"/>
  <c r="Q25" i="14"/>
  <c r="P25" i="14"/>
  <c r="N25" i="14"/>
  <c r="M25" i="14"/>
  <c r="K25" i="14"/>
  <c r="J25" i="14"/>
  <c r="H25" i="14"/>
  <c r="G25" i="14"/>
  <c r="T24" i="14"/>
  <c r="S24" i="14"/>
  <c r="T23" i="14"/>
  <c r="T21" i="14"/>
  <c r="S21" i="14"/>
  <c r="T20" i="14"/>
  <c r="S20" i="14"/>
  <c r="T19" i="14"/>
  <c r="S19" i="14"/>
  <c r="T18" i="14"/>
  <c r="S18" i="14"/>
  <c r="T17" i="14"/>
  <c r="S17" i="14"/>
  <c r="T16" i="14"/>
  <c r="S16" i="14"/>
  <c r="T15" i="14"/>
  <c r="S15" i="14"/>
  <c r="T14" i="14"/>
  <c r="S14" i="14"/>
  <c r="T13" i="14"/>
  <c r="S13" i="14"/>
  <c r="T12" i="14"/>
  <c r="S12" i="14"/>
  <c r="T11" i="14"/>
  <c r="S11" i="14"/>
  <c r="T10" i="14"/>
  <c r="S10" i="14"/>
  <c r="T9" i="14"/>
  <c r="S9" i="14"/>
  <c r="T8" i="14"/>
  <c r="S8" i="14"/>
  <c r="Q17" i="9"/>
  <c r="P17" i="9"/>
  <c r="N17" i="9"/>
  <c r="M17" i="9"/>
  <c r="K17" i="9"/>
  <c r="J17" i="9"/>
  <c r="H17" i="9"/>
  <c r="G17" i="9"/>
  <c r="T16" i="9"/>
  <c r="S16" i="9"/>
  <c r="T15" i="9"/>
  <c r="T13" i="9"/>
  <c r="S13" i="9"/>
  <c r="T12" i="9"/>
  <c r="S12" i="9"/>
  <c r="T11" i="9"/>
  <c r="S11" i="9"/>
  <c r="T10" i="9"/>
  <c r="S10" i="9"/>
  <c r="T9" i="9"/>
  <c r="S9" i="9"/>
  <c r="T8" i="9"/>
  <c r="S8" i="9"/>
  <c r="T20" i="11" l="1"/>
  <c r="T20" i="40"/>
  <c r="T20" i="18"/>
  <c r="T21" i="25"/>
  <c r="T17" i="9"/>
  <c r="S25" i="14"/>
  <c r="T19" i="10"/>
  <c r="S19" i="12"/>
  <c r="S19" i="13"/>
  <c r="T20" i="17"/>
  <c r="T21" i="21"/>
  <c r="S21" i="22"/>
  <c r="S20" i="27"/>
  <c r="T20" i="28"/>
  <c r="T19" i="30"/>
  <c r="T22" i="37"/>
  <c r="T27" i="31"/>
  <c r="S17" i="9"/>
  <c r="S20" i="40"/>
  <c r="S19" i="10"/>
  <c r="S20" i="17"/>
  <c r="T19" i="20"/>
  <c r="S21" i="21"/>
  <c r="S20" i="28"/>
  <c r="T20" i="29"/>
  <c r="S19" i="30"/>
  <c r="T20" i="43"/>
  <c r="T19" i="51"/>
  <c r="S22" i="37"/>
  <c r="S27" i="31"/>
  <c r="T24" i="32"/>
  <c r="T19" i="16"/>
  <c r="T20" i="19"/>
  <c r="S19" i="20"/>
  <c r="T21" i="23"/>
  <c r="T20" i="26"/>
  <c r="S20" i="29"/>
  <c r="S20" i="43"/>
  <c r="T18" i="44"/>
  <c r="S19" i="51"/>
  <c r="S24" i="32"/>
  <c r="T25" i="14"/>
  <c r="T19" i="12"/>
  <c r="S19" i="16"/>
  <c r="T19" i="13"/>
  <c r="S20" i="19"/>
  <c r="T21" i="22"/>
  <c r="S21" i="23"/>
  <c r="S20" i="26"/>
  <c r="T20" i="27"/>
  <c r="S18" i="44"/>
  <c r="S18" i="36"/>
  <c r="T18" i="36"/>
  <c r="T20" i="53"/>
  <c r="S20" i="53"/>
  <c r="T19" i="52"/>
  <c r="S19" i="52"/>
</calcChain>
</file>

<file path=xl/sharedStrings.xml><?xml version="1.0" encoding="utf-8"?>
<sst xmlns="http://schemas.openxmlformats.org/spreadsheetml/2006/main" count="4665" uniqueCount="3150">
  <si>
    <r>
      <rPr>
        <b/>
        <sz val="11"/>
        <color theme="1"/>
        <rFont val="Calibri"/>
        <family val="2"/>
        <charset val="238"/>
      </rPr>
      <t>Classical Musical Instrumental Performance</t>
    </r>
  </si>
  <si>
    <r>
      <rPr>
        <b/>
        <sz val="11"/>
        <color theme="1"/>
        <rFont val="Calibri"/>
        <family val="2"/>
        <charset val="238"/>
      </rPr>
      <t>Church Music</t>
    </r>
  </si>
  <si>
    <r>
      <rPr>
        <b/>
        <sz val="11"/>
        <color theme="1"/>
        <rFont val="Calibri"/>
        <family val="2"/>
        <charset val="238"/>
      </rPr>
      <t>Classical Singing</t>
    </r>
  </si>
  <si>
    <r>
      <rPr>
        <b/>
        <sz val="11"/>
        <color theme="1"/>
        <rFont val="Calibri"/>
        <family val="2"/>
        <charset val="238"/>
      </rPr>
      <t>Other</t>
    </r>
  </si>
  <si>
    <r>
      <rPr>
        <u/>
        <sz val="11"/>
        <color rgb="FF0000FF"/>
        <rFont val="Calibri"/>
        <family val="2"/>
        <charset val="238"/>
      </rPr>
      <t>Piano</t>
    </r>
  </si>
  <si>
    <r>
      <rPr>
        <u/>
        <sz val="11"/>
        <color rgb="FF0000FF"/>
        <rFont val="Calibri"/>
        <family val="2"/>
        <charset val="238"/>
      </rPr>
      <t>Opera Singing</t>
    </r>
  </si>
  <si>
    <r>
      <rPr>
        <u/>
        <sz val="11"/>
        <color rgb="FF0000FF"/>
        <rFont val="Calibri"/>
        <family val="2"/>
        <charset val="238"/>
      </rPr>
      <t>Musicology</t>
    </r>
  </si>
  <si>
    <r>
      <rPr>
        <u/>
        <sz val="11"/>
        <color rgb="FF0000FF"/>
        <rFont val="Calibri"/>
        <family val="2"/>
        <charset val="238"/>
      </rPr>
      <t>Oratorio and Song Performance</t>
    </r>
  </si>
  <si>
    <r>
      <rPr>
        <u/>
        <sz val="11"/>
        <color rgb="FF0000FF"/>
        <rFont val="Calibri"/>
        <family val="2"/>
        <charset val="238"/>
      </rPr>
      <t xml:space="preserve">Ethnomusicology Spec. </t>
    </r>
  </si>
  <si>
    <r>
      <rPr>
        <u/>
        <sz val="11"/>
        <color rgb="FF0000FF"/>
        <rFont val="Calibri"/>
        <family val="2"/>
        <charset val="238"/>
      </rPr>
      <t>Violin</t>
    </r>
  </si>
  <si>
    <r>
      <rPr>
        <u/>
        <sz val="11"/>
        <color rgb="FF0000FF"/>
        <rFont val="Calibri"/>
        <family val="2"/>
        <charset val="238"/>
      </rPr>
      <t>Viola</t>
    </r>
  </si>
  <si>
    <r>
      <rPr>
        <u/>
        <sz val="11"/>
        <color rgb="FF0000FF"/>
        <rFont val="Calibri"/>
        <family val="2"/>
        <charset val="238"/>
      </rPr>
      <t>Cello</t>
    </r>
  </si>
  <si>
    <r>
      <rPr>
        <u/>
        <sz val="11"/>
        <color rgb="FF0000FF"/>
        <rFont val="Calibri"/>
        <family val="2"/>
        <charset val="238"/>
      </rPr>
      <t>Double Bass</t>
    </r>
  </si>
  <si>
    <r>
      <rPr>
        <u/>
        <sz val="11"/>
        <color rgb="FF0000FF"/>
        <rFont val="Calibri"/>
        <family val="2"/>
        <charset val="238"/>
      </rPr>
      <t>Flute</t>
    </r>
  </si>
  <si>
    <r>
      <rPr>
        <u/>
        <sz val="11"/>
        <color rgb="FF0000FF"/>
        <rFont val="Calibri"/>
        <family val="2"/>
        <charset val="238"/>
      </rPr>
      <t>Oboe</t>
    </r>
  </si>
  <si>
    <r>
      <rPr>
        <u/>
        <sz val="11"/>
        <color rgb="FF0000FF"/>
        <rFont val="Calibri"/>
        <family val="2"/>
        <charset val="238"/>
      </rPr>
      <t>Clarinet</t>
    </r>
  </si>
  <si>
    <r>
      <rPr>
        <u/>
        <sz val="11"/>
        <color rgb="FF0000FF"/>
        <rFont val="Calibri"/>
        <family val="2"/>
        <charset val="238"/>
      </rPr>
      <t>Bassoon</t>
    </r>
  </si>
  <si>
    <r>
      <rPr>
        <u/>
        <sz val="11"/>
        <color rgb="FF0000FF"/>
        <rFont val="Calibri"/>
        <family val="2"/>
        <charset val="238"/>
      </rPr>
      <t>Horn</t>
    </r>
  </si>
  <si>
    <r>
      <rPr>
        <u/>
        <sz val="11"/>
        <color rgb="FF0000FF"/>
        <rFont val="Calibri"/>
        <family val="2"/>
        <charset val="238"/>
      </rPr>
      <t>Trumpet</t>
    </r>
  </si>
  <si>
    <r>
      <rPr>
        <u/>
        <sz val="11"/>
        <color rgb="FF0000FF"/>
        <rFont val="Calibri"/>
        <family val="2"/>
        <charset val="238"/>
      </rPr>
      <t>Trombone</t>
    </r>
  </si>
  <si>
    <r>
      <rPr>
        <u/>
        <sz val="11"/>
        <color rgb="FF0000FF"/>
        <rFont val="Calibri"/>
        <family val="2"/>
        <charset val="238"/>
      </rPr>
      <t>Tuba</t>
    </r>
  </si>
  <si>
    <r>
      <rPr>
        <u/>
        <sz val="11"/>
        <color rgb="FF0000FF"/>
        <rFont val="Calibri"/>
        <family val="2"/>
        <charset val="238"/>
      </rPr>
      <t>Percussion</t>
    </r>
  </si>
  <si>
    <r>
      <rPr>
        <b/>
        <sz val="10"/>
        <color theme="1"/>
        <rFont val="Calibri"/>
        <family val="2"/>
        <charset val="238"/>
      </rPr>
      <t>CLASSICAL MUSICAL INSTRUMENTAL PERFORMANCE - PIANO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</si>
  <si>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</si>
  <si>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</si>
  <si>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</si>
  <si>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</si>
  <si>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</si>
  <si>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</si>
  <si>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</si>
  <si>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</si>
  <si>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</si>
  <si>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</si>
  <si>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</si>
  <si>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</si>
  <si>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</si>
  <si>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</si>
  <si>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</si>
  <si>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</si>
  <si>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</si>
  <si>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</si>
  <si>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</si>
  <si>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</si>
  <si>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</si>
  <si>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</si>
  <si>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</si>
  <si>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</si>
  <si>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</si>
  <si>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</si>
  <si>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</si>
  <si>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</si>
  <si>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Piano as Main Subject</t>
    </r>
  </si>
  <si>
    <r>
      <rPr>
        <sz val="9"/>
        <rFont val="Calibri"/>
        <family val="2"/>
        <charset val="238"/>
      </rPr>
      <t>M_FT_Z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</si>
  <si>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</si>
  <si>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</si>
  <si>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</si>
  <si>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</si>
  <si>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</si>
  <si>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</si>
  <si>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</si>
  <si>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Contemporary Piano Music </t>
    </r>
  </si>
  <si>
    <r>
      <rPr>
        <sz val="9"/>
        <rFont val="Calibri"/>
        <family val="2"/>
        <charset val="238"/>
      </rPr>
      <t>M_KZO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</si>
  <si>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</si>
  <si>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</si>
  <si>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</si>
  <si>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</si>
  <si>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</si>
  <si>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</si>
  <si>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M_KZ5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</si>
  <si>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</si>
  <si>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</si>
  <si>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</si>
  <si>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</si>
  <si>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</si>
  <si>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</si>
  <si>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</si>
  <si>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</si>
  <si>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</si>
  <si>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</si>
  <si>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</si>
  <si>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</si>
  <si>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</si>
  <si>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</si>
  <si>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</si>
  <si>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</si>
  <si>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</si>
  <si>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</si>
  <si>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</si>
  <si>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</si>
  <si>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</si>
  <si>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</si>
  <si>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</si>
  <si>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</si>
  <si>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</si>
  <si>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</si>
  <si>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</si>
  <si>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</si>
  <si>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</si>
  <si>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</si>
  <si>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</si>
  <si>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</si>
  <si>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</si>
  <si>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</si>
  <si>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Comprehensive oral examination</t>
    </r>
  </si>
  <si>
    <r>
      <rPr>
        <i/>
        <sz val="9"/>
        <color theme="1"/>
        <rFont val="Calibri"/>
        <family val="2"/>
        <charset val="238"/>
      </rPr>
      <t>Abbreviations:</t>
    </r>
  </si>
  <si>
    <r>
      <rPr>
        <sz val="9"/>
        <rFont val="Calibri"/>
        <family val="2"/>
        <charset val="238"/>
      </rPr>
      <t xml:space="preserve">Prerequisites:  </t>
    </r>
  </si>
  <si>
    <r>
      <rPr>
        <sz val="9"/>
        <color theme="1"/>
        <rFont val="Calibri"/>
        <family val="2"/>
        <charset val="238"/>
      </rPr>
      <t>Method of Study:</t>
    </r>
  </si>
  <si>
    <r>
      <rPr>
        <sz val="9"/>
        <color theme="1"/>
        <rFont val="Calibri"/>
        <family val="2"/>
        <charset val="238"/>
      </rPr>
      <t>Subject types:</t>
    </r>
  </si>
  <si>
    <r>
      <rPr>
        <sz val="9"/>
        <rFont val="Calibri"/>
        <family val="2"/>
        <charset val="238"/>
      </rPr>
      <t>Assessment:</t>
    </r>
  </si>
  <si>
    <r>
      <rPr>
        <sz val="9"/>
        <rFont val="Calibri"/>
        <family val="2"/>
        <charset val="238"/>
      </rPr>
      <t xml:space="preserve">   empty field = no prerequisites</t>
    </r>
  </si>
  <si>
    <r>
      <rPr>
        <sz val="9"/>
        <color theme="1"/>
        <rFont val="Calibri"/>
        <family val="2"/>
        <charset val="238"/>
      </rPr>
      <t xml:space="preserve">   I = Individual</t>
    </r>
  </si>
  <si>
    <r>
      <rPr>
        <sz val="9"/>
        <color theme="1"/>
        <rFont val="Calibri"/>
        <family val="2"/>
        <charset val="238"/>
      </rPr>
      <t xml:space="preserve">   L - Lecture</t>
    </r>
  </si>
  <si>
    <r>
      <rPr>
        <sz val="9"/>
        <rFont val="Calibri"/>
        <family val="2"/>
        <charset val="238"/>
      </rPr>
      <t xml:space="preserve">   E - Exam</t>
    </r>
  </si>
  <si>
    <r>
      <rPr>
        <sz val="9"/>
        <color theme="1"/>
        <rFont val="Calibri"/>
        <family val="2"/>
        <charset val="238"/>
      </rPr>
      <t xml:space="preserve">   S = Subsequent class (completion of the prerequisite units of the same subject </t>
    </r>
  </si>
  <si>
    <r>
      <rPr>
        <sz val="9"/>
        <color theme="1"/>
        <rFont val="Calibri"/>
        <family val="2"/>
        <charset val="238"/>
      </rPr>
      <t xml:space="preserve">   Gr = Group</t>
    </r>
  </si>
  <si>
    <r>
      <rPr>
        <sz val="9"/>
        <color theme="1"/>
        <rFont val="Calibri"/>
        <family val="2"/>
        <charset val="238"/>
      </rPr>
      <t xml:space="preserve">   S - Seminar</t>
    </r>
  </si>
  <si>
    <r>
      <rPr>
        <sz val="9"/>
        <color theme="1"/>
        <rFont val="Calibri"/>
        <family val="2"/>
        <charset val="238"/>
      </rPr>
      <t xml:space="preserve">   SG - Semester Grade</t>
    </r>
  </si>
  <si>
    <r>
      <rPr>
        <sz val="9"/>
        <color theme="1"/>
        <rFont val="Calibri"/>
        <family val="2"/>
        <charset val="238"/>
      </rPr>
      <t xml:space="preserve">         is obligatory for the registration)</t>
    </r>
  </si>
  <si>
    <r>
      <rPr>
        <sz val="9"/>
        <color theme="1"/>
        <rFont val="Calibri"/>
        <family val="2"/>
        <charset val="238"/>
      </rPr>
      <t xml:space="preserve">   P - Practice</t>
    </r>
  </si>
  <si>
    <r>
      <rPr>
        <sz val="9"/>
        <color theme="1"/>
        <rFont val="Calibri"/>
        <family val="2"/>
        <charset val="238"/>
      </rPr>
      <t xml:space="preserve">   code = code of the classes to be completed prior to registration</t>
    </r>
  </si>
  <si>
    <r>
      <rPr>
        <sz val="9"/>
        <color theme="1"/>
        <rFont val="Calibri"/>
        <family val="2"/>
        <charset val="238"/>
      </rPr>
      <t xml:space="preserve">   C = Consultation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</si>
  <si>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</si>
  <si>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 and the elective courses completed by the student.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</si>
  <si>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</si>
  <si>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sz val="9"/>
        <color theme="1"/>
        <rFont val="Calibri"/>
        <family val="2"/>
        <charset val="238"/>
      </rPr>
      <t xml:space="preserve">     The number of classes and credits of the elective courses may vary from semester to semester. </t>
    </r>
  </si>
  <si>
    <r>
      <rPr>
        <b/>
        <sz val="10"/>
        <color theme="1"/>
        <rFont val="Calibri"/>
        <family val="2"/>
        <charset val="238"/>
      </rPr>
      <t>CLASSICAL MUSICAL INSTRUMENTAL PERFORMANCE - PIANO ACCOMPANIMENT AND REPETITION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</si>
  <si>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</si>
  <si>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</si>
  <si>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</si>
  <si>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</si>
  <si>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</si>
  <si>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</si>
  <si>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</si>
  <si>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</si>
  <si>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</si>
  <si>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</si>
  <si>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</si>
  <si>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</si>
  <si>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</si>
  <si>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</si>
  <si>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</si>
  <si>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</si>
  <si>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</si>
  <si>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</si>
  <si>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</si>
  <si>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</si>
  <si>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</si>
  <si>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</si>
  <si>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</si>
  <si>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</si>
  <si>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</si>
  <si>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</si>
  <si>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</si>
  <si>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</si>
  <si>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Accompaniment of Lied and Oratorio as Main Subject</t>
    </r>
  </si>
  <si>
    <r>
      <rPr>
        <sz val="9"/>
        <color theme="1"/>
        <rFont val="Calibri"/>
        <family val="2"/>
        <charset val="238"/>
      </rPr>
      <t>M_FT_DOK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</si>
  <si>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</si>
  <si>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</si>
  <si>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</si>
  <si>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</si>
  <si>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</si>
  <si>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</si>
  <si>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</si>
  <si>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Accompaniment of Instrumentalists as Main Subject</t>
    </r>
  </si>
  <si>
    <r>
      <rPr>
        <sz val="9"/>
        <color theme="1"/>
        <rFont val="Calibri"/>
        <family val="2"/>
        <charset val="238"/>
      </rPr>
      <t>M_FT_HK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</si>
  <si>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</si>
  <si>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</si>
  <si>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</si>
  <si>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</si>
  <si>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</si>
  <si>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</si>
  <si>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</si>
  <si>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Coaching Opera Singers</t>
    </r>
  </si>
  <si>
    <r>
      <rPr>
        <sz val="9"/>
        <color theme="1"/>
        <rFont val="Calibri"/>
        <family val="2"/>
        <charset val="238"/>
      </rPr>
      <t>M_OPK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</si>
  <si>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</si>
  <si>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</si>
  <si>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</si>
  <si>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</si>
  <si>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</si>
  <si>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</si>
  <si>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</si>
  <si>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Vocal Repertoire Studies</t>
    </r>
  </si>
  <si>
    <r>
      <rPr>
        <sz val="9"/>
        <color theme="1"/>
        <rFont val="Calibri"/>
        <family val="2"/>
        <charset val="238"/>
      </rPr>
      <t>M_ERI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</si>
  <si>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</si>
  <si>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</si>
  <si>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</si>
  <si>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</si>
  <si>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</si>
  <si>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</si>
  <si>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</si>
  <si>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Repertoire Studies</t>
    </r>
  </si>
  <si>
    <r>
      <rPr>
        <sz val="9"/>
        <color theme="1"/>
        <rFont val="Calibri"/>
        <family val="2"/>
        <charset val="238"/>
      </rPr>
      <t>M_HRI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</si>
  <si>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</si>
  <si>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</si>
  <si>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</si>
  <si>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</si>
  <si>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</si>
  <si>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</si>
  <si>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</si>
  <si>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</si>
  <si>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color theme="1"/>
        <rFont val="Calibri"/>
        <family val="2"/>
        <charset val="238"/>
      </rPr>
      <t>M_ST_ZK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</si>
  <si>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</si>
  <si>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</si>
  <si>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</si>
  <si>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</si>
  <si>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</si>
  <si>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 as Accompanying Instrument - Coaching Practice</t>
    </r>
  </si>
  <si>
    <r>
      <rPr>
        <sz val="9"/>
        <color theme="1"/>
        <rFont val="Calibri"/>
        <family val="2"/>
        <charset val="238"/>
      </rPr>
      <t>M_ZKG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</si>
  <si>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</si>
  <si>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</si>
  <si>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</si>
  <si>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</si>
  <si>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</si>
  <si>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</si>
  <si>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</si>
  <si>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</si>
  <si>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color theme="1"/>
        <rFont val="Calibri"/>
        <family val="2"/>
        <charset val="238"/>
      </rPr>
      <t>M_TP_ZK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</si>
  <si>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</si>
  <si>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</si>
  <si>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</si>
  <si>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</si>
  <si>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</si>
  <si>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</si>
  <si>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color theme="1"/>
        <rFont val="Calibri"/>
        <family val="2"/>
        <charset val="238"/>
      </rPr>
      <t>M_CJ_ZK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</si>
  <si>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</si>
  <si>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</si>
  <si>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</si>
  <si>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</si>
  <si>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</si>
  <si>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</si>
  <si>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</si>
  <si>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Harpsichord</t>
    </r>
  </si>
  <si>
    <r>
      <rPr>
        <sz val="9"/>
        <color theme="1"/>
        <rFont val="Calibri"/>
        <family val="2"/>
        <charset val="238"/>
      </rPr>
      <t>M_CS_ZK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</si>
  <si>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</si>
  <si>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</si>
  <si>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</si>
  <si>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</si>
  <si>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</si>
  <si>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</si>
  <si>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</si>
  <si>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</si>
  <si>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</si>
  <si>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</si>
  <si>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 xml:space="preserve"> 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</si>
  <si>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</si>
  <si>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</si>
  <si>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</si>
  <si>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</si>
  <si>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</si>
  <si>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</si>
  <si>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</si>
  <si>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</si>
  <si>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</si>
  <si>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</si>
  <si>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</si>
  <si>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</si>
  <si>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</si>
  <si>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</si>
  <si>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</si>
  <si>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</si>
  <si>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</si>
  <si>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</si>
  <si>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</si>
  <si>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</si>
  <si>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</si>
  <si>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</si>
  <si>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</si>
  <si>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</si>
  <si>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</si>
  <si>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</si>
  <si>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</si>
  <si>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</si>
  <si>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</si>
  <si>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rFont val="Calibri"/>
        <family val="2"/>
        <charset val="238"/>
      </rPr>
      <t xml:space="preserve">Prerequisites: </t>
    </r>
  </si>
  <si>
    <r>
      <rPr>
        <b/>
        <sz val="10"/>
        <color theme="1"/>
        <rFont val="Calibri"/>
        <family val="2"/>
        <charset val="238"/>
      </rPr>
      <t>CLASSICAL MUSICAL INSTRUMENTAL PERFORMANCE - ORGAN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</si>
  <si>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</si>
  <si>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</si>
  <si>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</si>
  <si>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</si>
  <si>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</si>
  <si>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</si>
  <si>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</si>
  <si>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</si>
  <si>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</si>
  <si>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</si>
  <si>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</si>
  <si>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</si>
  <si>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</si>
  <si>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</si>
  <si>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</si>
  <si>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</si>
  <si>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</si>
  <si>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</si>
  <si>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</si>
  <si>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</si>
  <si>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</si>
  <si>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</si>
  <si>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</si>
  <si>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</si>
  <si>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</si>
  <si>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</si>
  <si>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</si>
  <si>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</si>
  <si>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Organ as Main Subject</t>
    </r>
  </si>
  <si>
    <r>
      <rPr>
        <sz val="9"/>
        <color theme="1"/>
        <rFont val="Calibri"/>
        <family val="2"/>
        <charset val="238"/>
      </rPr>
      <t>M_FT_OG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</si>
  <si>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</si>
  <si>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</si>
  <si>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</si>
  <si>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</si>
  <si>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</si>
  <si>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</si>
  <si>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</si>
  <si>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</si>
  <si>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color theme="1"/>
        <rFont val="Calibri"/>
        <family val="2"/>
        <charset val="238"/>
      </rPr>
      <t>M_I_OG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</si>
  <si>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</si>
  <si>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</si>
  <si>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</si>
  <si>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</si>
  <si>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</si>
  <si>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</si>
  <si>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</si>
  <si>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</si>
  <si>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color theme="1"/>
        <rFont val="Calibri"/>
        <family val="2"/>
        <charset val="238"/>
      </rPr>
      <t>M_OGA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</si>
  <si>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</si>
  <si>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</si>
  <si>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</si>
  <si>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</si>
  <si>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</si>
  <si>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</si>
  <si>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Chamber Music</t>
    </r>
  </si>
  <si>
    <r>
      <rPr>
        <sz val="9"/>
        <color theme="1"/>
        <rFont val="Calibri"/>
        <family val="2"/>
        <charset val="238"/>
      </rPr>
      <t>M_HEJ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</si>
  <si>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</si>
  <si>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</si>
  <si>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</si>
  <si>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</si>
  <si>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</si>
  <si>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</si>
  <si>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</si>
  <si>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</si>
  <si>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</si>
  <si>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</si>
  <si>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</si>
  <si>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</si>
  <si>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</si>
  <si>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M_Z_OG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</si>
  <si>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</si>
  <si>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</si>
  <si>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</si>
  <si>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</si>
  <si>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</si>
  <si>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</si>
  <si>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</si>
  <si>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</si>
  <si>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</si>
  <si>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</si>
  <si>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</si>
  <si>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</si>
  <si>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</si>
  <si>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</si>
  <si>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</si>
  <si>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</si>
  <si>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</si>
  <si>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</si>
  <si>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</si>
  <si>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</si>
  <si>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</si>
  <si>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</si>
  <si>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</si>
  <si>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</si>
  <si>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</si>
  <si>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</si>
  <si>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</si>
  <si>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</si>
  <si>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</si>
  <si>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</si>
  <si>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</si>
  <si>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HARPSICHORD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</si>
  <si>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</si>
  <si>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</si>
  <si>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</si>
  <si>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</si>
  <si>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</si>
  <si>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</si>
  <si>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</si>
  <si>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</si>
  <si>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</si>
  <si>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</si>
  <si>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</si>
  <si>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</si>
  <si>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</si>
  <si>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</si>
  <si>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</si>
  <si>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</si>
  <si>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</si>
  <si>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</si>
  <si>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</si>
  <si>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</si>
  <si>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</si>
  <si>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</si>
  <si>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</si>
  <si>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</si>
  <si>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</si>
  <si>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</si>
  <si>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</si>
  <si>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</si>
  <si>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Harpsichord as Main Subject</t>
    </r>
  </si>
  <si>
    <r>
      <rPr>
        <sz val="9"/>
        <color theme="1"/>
        <rFont val="Calibri"/>
        <family val="2"/>
        <charset val="238"/>
      </rPr>
      <t>M_FT_CS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</si>
  <si>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</si>
  <si>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</si>
  <si>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</si>
  <si>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</si>
  <si>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</si>
  <si>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</si>
  <si>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</si>
  <si>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</si>
  <si>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M_RI_CS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</si>
  <si>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</si>
  <si>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</si>
  <si>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</si>
  <si>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</si>
  <si>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</si>
  <si>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</si>
  <si>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rFont val="Calibri"/>
        <family val="2"/>
        <charset val="238"/>
      </rPr>
      <t>M_I_CS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</si>
  <si>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</si>
  <si>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</si>
  <si>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</si>
  <si>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</si>
  <si>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</si>
  <si>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</si>
  <si>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</si>
  <si>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</si>
  <si>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</si>
  <si>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</si>
  <si>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</si>
  <si>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</si>
  <si>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</si>
  <si>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</si>
  <si>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</si>
  <si>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 with Continuo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</si>
  <si>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</si>
  <si>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</si>
  <si>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</si>
  <si>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</si>
  <si>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</si>
  <si>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</si>
  <si>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</si>
  <si>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</si>
  <si>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</si>
  <si>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</si>
  <si>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</si>
  <si>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</si>
  <si>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</si>
  <si>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</si>
  <si>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</si>
  <si>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</si>
  <si>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</si>
  <si>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</si>
  <si>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</si>
  <si>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</si>
  <si>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</si>
  <si>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</si>
  <si>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</si>
  <si>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</si>
  <si>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</si>
  <si>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</si>
  <si>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</si>
  <si>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</si>
  <si>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</si>
  <si>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</si>
  <si>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</si>
  <si>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ACCORDION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</si>
  <si>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</si>
  <si>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</si>
  <si>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</si>
  <si>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</si>
  <si>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</si>
  <si>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</si>
  <si>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</si>
  <si>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</si>
  <si>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</si>
  <si>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</si>
  <si>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</si>
  <si>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</si>
  <si>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</si>
  <si>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</si>
  <si>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</si>
  <si>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</si>
  <si>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</si>
  <si>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</si>
  <si>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</si>
  <si>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</si>
  <si>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</si>
  <si>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</si>
  <si>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</si>
  <si>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</si>
  <si>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</si>
  <si>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</si>
  <si>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</si>
  <si>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</si>
  <si>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Accordion as Main Subject</t>
    </r>
  </si>
  <si>
    <r>
      <rPr>
        <sz val="9"/>
        <color theme="1"/>
        <rFont val="Calibri"/>
        <family val="2"/>
        <charset val="238"/>
      </rPr>
      <t>M_FT_HR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</si>
  <si>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</si>
  <si>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</si>
  <si>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</si>
  <si>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</si>
  <si>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</si>
  <si>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</si>
  <si>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</si>
  <si>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</si>
  <si>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color theme="1"/>
        <rFont val="Calibri"/>
        <family val="2"/>
        <charset val="238"/>
      </rPr>
      <t>M_RI_HR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</si>
  <si>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</si>
  <si>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</si>
  <si>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</si>
  <si>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</si>
  <si>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M_KZ5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</si>
  <si>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</si>
  <si>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</si>
  <si>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</si>
  <si>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</si>
  <si>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</si>
  <si>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</si>
  <si>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</si>
  <si>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</si>
  <si>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</si>
  <si>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</si>
  <si>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</si>
  <si>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</si>
  <si>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</si>
  <si>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</si>
  <si>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M_HJ_HR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</si>
  <si>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</si>
  <si>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</si>
  <si>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</si>
  <si>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</si>
  <si>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</si>
  <si>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</si>
  <si>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</si>
  <si>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</si>
  <si>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</si>
  <si>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</si>
  <si>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</si>
  <si>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</si>
  <si>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</si>
  <si>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</si>
  <si>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</si>
  <si>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</si>
  <si>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</si>
  <si>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</si>
  <si>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</si>
  <si>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</si>
  <si>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</si>
  <si>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</si>
  <si>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</si>
  <si>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</si>
  <si>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</si>
  <si>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</si>
  <si>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</si>
  <si>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</si>
  <si>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</si>
  <si>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HARP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</si>
  <si>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</si>
  <si>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</si>
  <si>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</si>
  <si>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</si>
  <si>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</si>
  <si>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</si>
  <si>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</si>
  <si>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</si>
  <si>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</si>
  <si>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</si>
  <si>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</si>
  <si>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</si>
  <si>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</si>
  <si>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</si>
  <si>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</si>
  <si>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</si>
  <si>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</si>
  <si>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</si>
  <si>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</si>
  <si>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</si>
  <si>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</si>
  <si>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</si>
  <si>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</si>
  <si>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</si>
  <si>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</si>
  <si>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</si>
  <si>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</si>
  <si>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</si>
  <si>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 as Main Subject</t>
    </r>
  </si>
  <si>
    <r>
      <rPr>
        <sz val="9"/>
        <color theme="1"/>
        <rFont val="Calibri"/>
        <family val="2"/>
        <charset val="238"/>
      </rPr>
      <t>M_FT_HF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</si>
  <si>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</si>
  <si>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</si>
  <si>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</si>
  <si>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</si>
  <si>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</si>
  <si>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</si>
  <si>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</si>
  <si>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</si>
  <si>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</si>
  <si>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</si>
  <si>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</si>
  <si>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</si>
  <si>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</si>
  <si>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</si>
  <si>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</si>
  <si>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</si>
  <si>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</si>
  <si>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</si>
  <si>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</si>
  <si>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</si>
  <si>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</si>
  <si>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</si>
  <si>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</si>
  <si>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</si>
  <si>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</si>
  <si>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</si>
  <si>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M_ZSI_HF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</si>
  <si>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</si>
  <si>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</si>
  <si>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</si>
  <si>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</si>
  <si>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</si>
  <si>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</si>
  <si>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</si>
  <si>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</si>
  <si>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</si>
  <si>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</si>
  <si>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</si>
  <si>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</si>
  <si>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</si>
  <si>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</si>
  <si>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</si>
  <si>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</si>
  <si>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</si>
  <si>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</si>
  <si>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</si>
  <si>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</si>
  <si>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</si>
  <si>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</si>
  <si>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</si>
  <si>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</si>
  <si>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</si>
  <si>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</si>
  <si>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</si>
  <si>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</si>
  <si>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</si>
  <si>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</si>
  <si>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</si>
  <si>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</si>
  <si>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</si>
  <si>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</si>
  <si>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</si>
  <si>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</si>
  <si>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</si>
  <si>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</si>
  <si>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</si>
  <si>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</si>
  <si>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</si>
  <si>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</si>
  <si>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</si>
  <si>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</si>
  <si>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</si>
  <si>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</si>
  <si>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</si>
  <si>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</si>
  <si>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</si>
  <si>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</si>
  <si>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</si>
  <si>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</si>
  <si>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</si>
  <si>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</si>
  <si>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</si>
  <si>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</si>
  <si>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</si>
  <si>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</si>
  <si>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</si>
  <si>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</si>
  <si>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</si>
  <si>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</si>
  <si>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</si>
  <si>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</si>
  <si>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</si>
  <si>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</si>
  <si>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</si>
  <si>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</si>
  <si>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Guitar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</si>
  <si>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</si>
  <si>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</si>
  <si>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</si>
  <si>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</si>
  <si>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</si>
  <si>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</si>
  <si>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</si>
  <si>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</si>
  <si>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</si>
  <si>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</si>
  <si>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</si>
  <si>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</si>
  <si>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</si>
  <si>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</si>
  <si>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M_GTZ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</si>
  <si>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</si>
  <si>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</si>
  <si>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</si>
  <si>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</si>
  <si>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</si>
  <si>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</si>
  <si>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</si>
  <si>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</si>
  <si>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</si>
  <si>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</si>
  <si>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</si>
  <si>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</si>
  <si>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</si>
  <si>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</si>
  <si>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</si>
  <si>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</si>
  <si>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</si>
  <si>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</si>
  <si>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</si>
  <si>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</si>
  <si>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</si>
  <si>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</si>
  <si>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</si>
  <si>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</si>
  <si>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</si>
  <si>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</si>
  <si>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</si>
  <si>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</si>
  <si>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</si>
  <si>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</si>
  <si>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</si>
  <si>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</si>
  <si>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CIMBALOM/DULCIMER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</si>
  <si>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</si>
  <si>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</si>
  <si>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</si>
  <si>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</si>
  <si>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</si>
  <si>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</si>
  <si>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</si>
  <si>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</si>
  <si>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</si>
  <si>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</si>
  <si>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</si>
  <si>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</si>
  <si>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</si>
  <si>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</si>
  <si>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</si>
  <si>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</si>
  <si>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</si>
  <si>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</si>
  <si>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</si>
  <si>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</si>
  <si>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</si>
  <si>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</si>
  <si>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</si>
  <si>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</si>
  <si>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</si>
  <si>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</si>
  <si>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</si>
  <si>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</si>
  <si>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Cimbalom as Main Subject</t>
    </r>
  </si>
  <si>
    <r>
      <rPr>
        <sz val="9"/>
        <color theme="1"/>
        <rFont val="Calibri"/>
        <family val="2"/>
        <charset val="238"/>
      </rPr>
      <t>M_FT_CIM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</si>
  <si>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</si>
  <si>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</si>
  <si>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</si>
  <si>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</si>
  <si>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</si>
  <si>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</si>
  <si>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</si>
  <si>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</si>
  <si>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</si>
  <si>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</si>
  <si>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</si>
  <si>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</si>
  <si>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</si>
  <si>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</si>
  <si>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</si>
  <si>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</si>
  <si>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</si>
  <si>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</si>
  <si>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</si>
  <si>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</si>
  <si>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</si>
  <si>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</si>
  <si>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</si>
  <si>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</si>
  <si>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</si>
  <si>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</si>
  <si>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</si>
  <si>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</si>
  <si>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</si>
  <si>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</si>
  <si>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</si>
  <si>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</si>
  <si>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</si>
  <si>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</si>
  <si>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</si>
  <si>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</si>
  <si>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</si>
  <si>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</si>
  <si>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</si>
  <si>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</si>
  <si>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</si>
  <si>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</si>
  <si>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</si>
  <si>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</si>
  <si>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</si>
  <si>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</si>
  <si>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</si>
  <si>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</si>
  <si>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</si>
  <si>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</si>
  <si>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</si>
  <si>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</si>
  <si>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</si>
  <si>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</si>
  <si>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</si>
  <si>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</si>
  <si>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</si>
  <si>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VIOLIN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</si>
  <si>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</si>
  <si>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</si>
  <si>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</si>
  <si>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</si>
  <si>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</si>
  <si>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</si>
  <si>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</si>
  <si>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</si>
  <si>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</si>
  <si>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</si>
  <si>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</si>
  <si>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</si>
  <si>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</si>
  <si>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</si>
  <si>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</si>
  <si>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</si>
  <si>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</si>
  <si>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</si>
  <si>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</si>
  <si>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</si>
  <si>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</si>
  <si>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</si>
  <si>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</si>
  <si>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</si>
  <si>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</si>
  <si>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</si>
  <si>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</si>
  <si>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</si>
  <si>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Violin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</si>
  <si>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</si>
  <si>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</si>
  <si>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</si>
  <si>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</si>
  <si>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</si>
  <si>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</si>
  <si>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</si>
  <si>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</si>
  <si>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</si>
  <si>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</si>
  <si>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</si>
  <si>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</si>
  <si>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</si>
  <si>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</si>
  <si>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</si>
  <si>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</si>
  <si>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</si>
  <si>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</si>
  <si>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</si>
  <si>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</si>
  <si>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</si>
  <si>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</si>
  <si>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</si>
  <si>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</si>
  <si>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</si>
  <si>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</si>
  <si>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</si>
  <si>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</si>
  <si>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</si>
  <si>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</si>
  <si>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</si>
  <si>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</si>
  <si>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</si>
  <si>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</si>
  <si>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</si>
  <si>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</si>
  <si>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</si>
  <si>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</si>
  <si>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</si>
  <si>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</si>
  <si>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</si>
  <si>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</si>
  <si>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</si>
  <si>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</si>
  <si>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</si>
  <si>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</si>
  <si>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</si>
  <si>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</si>
  <si>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</si>
  <si>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</si>
  <si>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</si>
  <si>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</si>
  <si>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</si>
  <si>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</si>
  <si>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</si>
  <si>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</si>
  <si>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</si>
  <si>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</si>
  <si>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</si>
  <si>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</si>
  <si>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</si>
  <si>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</si>
  <si>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</si>
  <si>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</si>
  <si>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</si>
  <si>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</si>
  <si>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</si>
  <si>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</si>
  <si>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</si>
  <si>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</si>
  <si>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</si>
  <si>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</si>
  <si>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VIOLA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</si>
  <si>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</si>
  <si>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</si>
  <si>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</si>
  <si>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</si>
  <si>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</si>
  <si>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</si>
  <si>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</si>
  <si>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</si>
  <si>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</si>
  <si>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</si>
  <si>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</si>
  <si>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</si>
  <si>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</si>
  <si>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</si>
  <si>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</si>
  <si>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</si>
  <si>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</si>
  <si>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</si>
  <si>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</si>
  <si>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</si>
  <si>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</si>
  <si>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</si>
  <si>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</si>
  <si>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</si>
  <si>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</si>
  <si>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</si>
  <si>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</si>
  <si>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</si>
  <si>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Viola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</si>
  <si>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</si>
  <si>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</si>
  <si>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</si>
  <si>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</si>
  <si>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</si>
  <si>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</si>
  <si>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</si>
  <si>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</si>
  <si>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</si>
  <si>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</si>
  <si>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</si>
  <si>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</si>
  <si>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</si>
  <si>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</si>
  <si>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</si>
  <si>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</si>
  <si>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</si>
  <si>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</si>
  <si>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</si>
  <si>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</si>
  <si>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</si>
  <si>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</si>
  <si>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</si>
  <si>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</si>
  <si>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</si>
  <si>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</si>
  <si>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</si>
  <si>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</si>
  <si>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</si>
  <si>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</si>
  <si>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</si>
  <si>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</si>
  <si>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</si>
  <si>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</si>
  <si>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</si>
  <si>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</si>
  <si>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</si>
  <si>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</si>
  <si>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</si>
  <si>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</si>
  <si>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</si>
  <si>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</si>
  <si>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</si>
  <si>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</si>
  <si>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</si>
  <si>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</si>
  <si>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</si>
  <si>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</si>
  <si>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</si>
  <si>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</si>
  <si>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</si>
  <si>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</si>
  <si>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</si>
  <si>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</si>
  <si>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</si>
  <si>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</si>
  <si>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</si>
  <si>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</si>
  <si>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</si>
  <si>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</si>
  <si>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</si>
  <si>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</si>
  <si>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</si>
  <si>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</si>
  <si>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</si>
  <si>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</si>
  <si>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</si>
  <si>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</si>
  <si>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</si>
  <si>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</si>
  <si>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</si>
  <si>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</si>
  <si>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CELLO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</si>
  <si>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</si>
  <si>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</si>
  <si>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</si>
  <si>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</si>
  <si>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</si>
  <si>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</si>
  <si>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</si>
  <si>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</si>
  <si>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</si>
  <si>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</si>
  <si>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</si>
  <si>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</si>
  <si>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</si>
  <si>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</si>
  <si>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</si>
  <si>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</si>
  <si>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</si>
  <si>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</si>
  <si>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</si>
  <si>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</si>
  <si>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</si>
  <si>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</si>
  <si>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</si>
  <si>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</si>
  <si>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</si>
  <si>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</si>
  <si>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</si>
  <si>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</si>
  <si>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Cello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</si>
  <si>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</si>
  <si>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</si>
  <si>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</si>
  <si>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</si>
  <si>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</si>
  <si>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</si>
  <si>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</si>
  <si>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</si>
  <si>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</si>
  <si>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</si>
  <si>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</si>
  <si>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</si>
  <si>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</si>
  <si>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</si>
  <si>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</si>
  <si>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</si>
  <si>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</si>
  <si>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</si>
  <si>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</si>
  <si>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</si>
  <si>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</si>
  <si>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</si>
  <si>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</si>
  <si>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</si>
  <si>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</si>
  <si>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</si>
  <si>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</si>
  <si>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</si>
  <si>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</si>
  <si>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</si>
  <si>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</si>
  <si>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</si>
  <si>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</si>
  <si>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</si>
  <si>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</si>
  <si>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</si>
  <si>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</si>
  <si>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</si>
  <si>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</si>
  <si>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</si>
  <si>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</si>
  <si>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</si>
  <si>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</si>
  <si>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</si>
  <si>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</si>
  <si>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</si>
  <si>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</si>
  <si>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</si>
  <si>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</si>
  <si>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</si>
  <si>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</si>
  <si>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</si>
  <si>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</si>
  <si>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</si>
  <si>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</si>
  <si>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</si>
  <si>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</si>
  <si>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</si>
  <si>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</si>
  <si>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</si>
  <si>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</si>
  <si>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</si>
  <si>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</si>
  <si>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</si>
  <si>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</si>
  <si>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</si>
  <si>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</si>
  <si>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</si>
  <si>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</si>
  <si>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</si>
  <si>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</si>
  <si>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</si>
  <si>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DOUBLE BASS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</si>
  <si>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</si>
  <si>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</si>
  <si>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</si>
  <si>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</si>
  <si>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</si>
  <si>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</si>
  <si>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</si>
  <si>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</si>
  <si>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</si>
  <si>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</si>
  <si>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</si>
  <si>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</si>
  <si>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</si>
  <si>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</si>
  <si>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</si>
  <si>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</si>
  <si>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</si>
  <si>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</si>
  <si>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</si>
  <si>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</si>
  <si>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</si>
  <si>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</si>
  <si>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</si>
  <si>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</si>
  <si>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</si>
  <si>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</si>
  <si>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</si>
  <si>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</si>
  <si>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Double Bass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</si>
  <si>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</si>
  <si>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</si>
  <si>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</si>
  <si>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</si>
  <si>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</si>
  <si>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</si>
  <si>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</si>
  <si>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</si>
  <si>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</si>
  <si>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</si>
  <si>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</si>
  <si>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</si>
  <si>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</si>
  <si>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</si>
  <si>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M_ZK_GD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</si>
  <si>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</si>
  <si>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</si>
  <si>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</si>
  <si>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</si>
  <si>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</si>
  <si>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</si>
  <si>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</si>
  <si>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</si>
  <si>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M_ZSI_GD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</si>
  <si>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</si>
  <si>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</si>
  <si>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</si>
  <si>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</si>
  <si>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</si>
  <si>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</si>
  <si>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</si>
  <si>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</si>
  <si>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</si>
  <si>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</si>
  <si>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</si>
  <si>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</si>
  <si>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</si>
  <si>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</si>
  <si>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</si>
  <si>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</si>
  <si>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</si>
  <si>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</si>
  <si>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</si>
  <si>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</si>
  <si>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</si>
  <si>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</si>
  <si>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</si>
  <si>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</si>
  <si>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</si>
  <si>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</si>
  <si>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</si>
  <si>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</si>
  <si>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</si>
  <si>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</si>
  <si>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</si>
  <si>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</si>
  <si>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</si>
  <si>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</si>
  <si>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</si>
  <si>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</si>
  <si>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</si>
  <si>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</si>
  <si>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</si>
  <si>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FLUTE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</si>
  <si>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</si>
  <si>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</si>
  <si>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</si>
  <si>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</si>
  <si>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</si>
  <si>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</si>
  <si>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</si>
  <si>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</si>
  <si>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</si>
  <si>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</si>
  <si>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</si>
  <si>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</si>
  <si>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</si>
  <si>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</si>
  <si>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</si>
  <si>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</si>
  <si>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</si>
  <si>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</si>
  <si>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</si>
  <si>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</si>
  <si>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</si>
  <si>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</si>
  <si>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</si>
  <si>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</si>
  <si>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</si>
  <si>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</si>
  <si>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</si>
  <si>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</si>
  <si>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Flute as Main Subject</t>
    </r>
  </si>
  <si>
    <r>
      <rPr>
        <sz val="9"/>
        <color theme="1"/>
        <rFont val="Calibri"/>
        <family val="2"/>
        <charset val="238"/>
      </rPr>
      <t>M_FT_FU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</si>
  <si>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</si>
  <si>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</si>
  <si>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</si>
  <si>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</si>
  <si>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</si>
  <si>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</si>
  <si>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</si>
  <si>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</si>
  <si>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</si>
  <si>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</si>
  <si>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</si>
  <si>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</si>
  <si>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</si>
  <si>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</si>
  <si>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</si>
  <si>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</si>
  <si>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</si>
  <si>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</si>
  <si>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</si>
  <si>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</si>
  <si>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</si>
  <si>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</si>
  <si>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</si>
  <si>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</si>
  <si>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</si>
  <si>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</si>
  <si>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</si>
  <si>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</si>
  <si>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</si>
  <si>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</si>
  <si>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</si>
  <si>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</si>
  <si>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</si>
  <si>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</si>
  <si>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</si>
  <si>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</si>
  <si>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</si>
  <si>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</si>
  <si>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</si>
  <si>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</si>
  <si>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</si>
  <si>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</si>
  <si>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</si>
  <si>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</si>
  <si>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</si>
  <si>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</si>
  <si>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</si>
  <si>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</si>
  <si>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</si>
  <si>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</si>
  <si>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</si>
  <si>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</si>
  <si>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</si>
  <si>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</si>
  <si>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</si>
  <si>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</si>
  <si>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</si>
  <si>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</si>
  <si>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</si>
  <si>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</si>
  <si>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</si>
  <si>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</si>
  <si>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</si>
  <si>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</si>
  <si>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</si>
  <si>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</si>
  <si>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</si>
  <si>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</si>
  <si>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</si>
  <si>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</si>
  <si>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</si>
  <si>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</si>
  <si>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</si>
  <si>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</si>
  <si>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</si>
  <si>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</si>
  <si>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</si>
  <si>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OBOE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</si>
  <si>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</si>
  <si>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</si>
  <si>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</si>
  <si>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</si>
  <si>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</si>
  <si>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</si>
  <si>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</si>
  <si>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</si>
  <si>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</si>
  <si>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</si>
  <si>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</si>
  <si>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</si>
  <si>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</si>
  <si>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</si>
  <si>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</si>
  <si>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</si>
  <si>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</si>
  <si>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</si>
  <si>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</si>
  <si>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</si>
  <si>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</si>
  <si>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</si>
  <si>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</si>
  <si>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</si>
  <si>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</si>
  <si>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</si>
  <si>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</si>
  <si>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</si>
  <si>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Oboe as Main Subject</t>
    </r>
  </si>
  <si>
    <r>
      <rPr>
        <sz val="9"/>
        <color theme="1"/>
        <rFont val="Calibri"/>
        <family val="2"/>
        <charset val="238"/>
      </rPr>
      <t>M_FT_OB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</si>
  <si>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</si>
  <si>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</si>
  <si>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</si>
  <si>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</si>
  <si>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</si>
  <si>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</si>
  <si>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</si>
  <si>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</si>
  <si>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</si>
  <si>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</si>
  <si>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</si>
  <si>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</si>
  <si>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</si>
  <si>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</si>
  <si>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</si>
  <si>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</si>
  <si>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</si>
  <si>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</si>
  <si>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</si>
  <si>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</si>
  <si>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</si>
  <si>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</si>
  <si>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</si>
  <si>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</si>
  <si>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</si>
  <si>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</si>
  <si>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</si>
  <si>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</si>
  <si>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</si>
  <si>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</si>
  <si>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</si>
  <si>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</si>
  <si>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</si>
  <si>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</si>
  <si>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</si>
  <si>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</si>
  <si>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</si>
  <si>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</si>
  <si>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</si>
  <si>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</si>
  <si>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</si>
  <si>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</si>
  <si>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</si>
  <si>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</si>
  <si>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</si>
  <si>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</si>
  <si>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</si>
  <si>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</si>
  <si>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</si>
  <si>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</si>
  <si>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</si>
  <si>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</si>
  <si>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</si>
  <si>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</si>
  <si>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</si>
  <si>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</si>
  <si>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</si>
  <si>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</si>
  <si>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</si>
  <si>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</si>
  <si>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</si>
  <si>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</si>
  <si>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</si>
  <si>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</si>
  <si>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</si>
  <si>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</si>
  <si>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</si>
  <si>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</si>
  <si>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</si>
  <si>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</si>
  <si>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</si>
  <si>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</si>
  <si>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</si>
  <si>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</si>
  <si>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</si>
  <si>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</si>
  <si>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</si>
  <si>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</si>
  <si>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CLARINET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</si>
  <si>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</si>
  <si>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</si>
  <si>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</si>
  <si>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</si>
  <si>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</si>
  <si>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</si>
  <si>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</si>
  <si>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</si>
  <si>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</si>
  <si>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</si>
  <si>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</si>
  <si>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</si>
  <si>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</si>
  <si>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</si>
  <si>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</si>
  <si>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</si>
  <si>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</si>
  <si>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</si>
  <si>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</si>
  <si>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</si>
  <si>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</si>
  <si>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</si>
  <si>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</si>
  <si>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</si>
  <si>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</si>
  <si>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</si>
  <si>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</si>
  <si>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</si>
  <si>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Clarinet as Main Subject</t>
    </r>
  </si>
  <si>
    <r>
      <rPr>
        <sz val="9"/>
        <color theme="1"/>
        <rFont val="Calibri"/>
        <family val="2"/>
        <charset val="238"/>
      </rPr>
      <t>M_FT_KL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</si>
  <si>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</si>
  <si>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</si>
  <si>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</si>
  <si>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</si>
  <si>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</si>
  <si>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</si>
  <si>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</si>
  <si>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</si>
  <si>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</si>
  <si>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</si>
  <si>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</si>
  <si>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</si>
  <si>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</si>
  <si>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</si>
  <si>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</si>
  <si>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</si>
  <si>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</si>
  <si>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</si>
  <si>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</si>
  <si>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</si>
  <si>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</si>
  <si>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</si>
  <si>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</si>
  <si>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</si>
  <si>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</si>
  <si>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</si>
  <si>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</si>
  <si>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</si>
  <si>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</si>
  <si>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</si>
  <si>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</si>
  <si>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</si>
  <si>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</si>
  <si>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</si>
  <si>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</si>
  <si>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</si>
  <si>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</si>
  <si>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</si>
  <si>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</si>
  <si>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</si>
  <si>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</si>
  <si>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</si>
  <si>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</si>
  <si>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</si>
  <si>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</si>
  <si>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</si>
  <si>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</si>
  <si>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</si>
  <si>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</si>
  <si>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</si>
  <si>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</si>
  <si>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</si>
  <si>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</si>
  <si>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</si>
  <si>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</si>
  <si>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</si>
  <si>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</si>
  <si>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</si>
  <si>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</si>
  <si>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</si>
  <si>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</si>
  <si>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</si>
  <si>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</si>
  <si>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</si>
  <si>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</si>
  <si>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</si>
  <si>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</si>
  <si>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</si>
  <si>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</si>
  <si>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</si>
  <si>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</si>
  <si>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</si>
  <si>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</si>
  <si>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</si>
  <si>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</si>
  <si>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</si>
  <si>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</si>
  <si>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</si>
  <si>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BASSOON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</si>
  <si>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</si>
  <si>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</si>
  <si>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</si>
  <si>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</si>
  <si>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</si>
  <si>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</si>
  <si>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</si>
  <si>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</si>
  <si>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</si>
  <si>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</si>
  <si>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</si>
  <si>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</si>
  <si>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</si>
  <si>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</si>
  <si>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</si>
  <si>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</si>
  <si>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</si>
  <si>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</si>
  <si>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</si>
  <si>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</si>
  <si>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</si>
  <si>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</si>
  <si>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</si>
  <si>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</si>
  <si>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</si>
  <si>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</si>
  <si>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</si>
  <si>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</si>
  <si>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Bassoon as Main Subject</t>
    </r>
  </si>
  <si>
    <r>
      <rPr>
        <sz val="9"/>
        <color theme="1"/>
        <rFont val="Calibri"/>
        <family val="2"/>
        <charset val="238"/>
      </rPr>
      <t>M_FT_FA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</si>
  <si>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</si>
  <si>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</si>
  <si>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</si>
  <si>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</si>
  <si>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</si>
  <si>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</si>
  <si>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</si>
  <si>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</si>
  <si>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</si>
  <si>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</si>
  <si>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</si>
  <si>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</si>
  <si>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</si>
  <si>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</si>
  <si>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</si>
  <si>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</si>
  <si>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</si>
  <si>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</si>
  <si>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</si>
  <si>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</si>
  <si>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</si>
  <si>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</si>
  <si>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</si>
  <si>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</si>
  <si>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</si>
  <si>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</si>
  <si>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</si>
  <si>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</si>
  <si>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</si>
  <si>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</si>
  <si>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</si>
  <si>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</si>
  <si>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</si>
  <si>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</si>
  <si>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</si>
  <si>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</si>
  <si>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</si>
  <si>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</si>
  <si>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</si>
  <si>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</si>
  <si>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</si>
  <si>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</si>
  <si>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</si>
  <si>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</si>
  <si>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</si>
  <si>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</si>
  <si>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</si>
  <si>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</si>
  <si>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</si>
  <si>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</si>
  <si>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</si>
  <si>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</si>
  <si>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</si>
  <si>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</si>
  <si>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</si>
  <si>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</si>
  <si>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</si>
  <si>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</si>
  <si>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</si>
  <si>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</si>
  <si>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</si>
  <si>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</si>
  <si>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</si>
  <si>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</si>
  <si>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</si>
  <si>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</si>
  <si>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</si>
  <si>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</si>
  <si>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</si>
  <si>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</si>
  <si>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</si>
  <si>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</si>
  <si>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</si>
  <si>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</si>
  <si>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</si>
  <si>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</si>
  <si>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</si>
  <si>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</si>
  <si>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HORN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</si>
  <si>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</si>
  <si>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</si>
  <si>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</si>
  <si>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</si>
  <si>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</si>
  <si>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</si>
  <si>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</si>
  <si>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</si>
  <si>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</si>
  <si>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</si>
  <si>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</si>
  <si>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</si>
  <si>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</si>
  <si>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</si>
  <si>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</si>
  <si>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</si>
  <si>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</si>
  <si>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</si>
  <si>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</si>
  <si>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</si>
  <si>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</si>
  <si>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</si>
  <si>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</si>
  <si>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</si>
  <si>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</si>
  <si>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</si>
  <si>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</si>
  <si>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</si>
  <si>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color theme="1"/>
        <rFont val="Calibri"/>
        <family val="2"/>
        <charset val="238"/>
      </rPr>
      <t>M_FT_KU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</si>
  <si>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</si>
  <si>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</si>
  <si>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</si>
  <si>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</si>
  <si>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</si>
  <si>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</si>
  <si>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</si>
  <si>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</si>
  <si>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</si>
  <si>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</si>
  <si>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</si>
  <si>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</si>
  <si>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</si>
  <si>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</si>
  <si>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</si>
  <si>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</si>
  <si>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</si>
  <si>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</si>
  <si>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</si>
  <si>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</si>
  <si>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</si>
  <si>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</si>
  <si>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</si>
  <si>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</si>
  <si>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</si>
  <si>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</si>
  <si>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</si>
  <si>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</si>
  <si>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</si>
  <si>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</si>
  <si>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</si>
  <si>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</si>
  <si>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</si>
  <si>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</si>
  <si>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</si>
  <si>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</si>
  <si>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</si>
  <si>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</si>
  <si>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</si>
  <si>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</si>
  <si>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</si>
  <si>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</si>
  <si>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</si>
  <si>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</si>
  <si>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</si>
  <si>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</si>
  <si>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</si>
  <si>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</si>
  <si>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</si>
  <si>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</si>
  <si>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</si>
  <si>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</si>
  <si>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</si>
  <si>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</si>
  <si>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</si>
  <si>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</si>
  <si>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</si>
  <si>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</si>
  <si>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</si>
  <si>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</si>
  <si>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</si>
  <si>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</si>
  <si>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</si>
  <si>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</si>
  <si>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</si>
  <si>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</si>
  <si>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</si>
  <si>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</si>
  <si>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</si>
  <si>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</si>
  <si>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</si>
  <si>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</si>
  <si>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</si>
  <si>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</si>
  <si>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TRUMPET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</si>
  <si>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</si>
  <si>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</si>
  <si>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</si>
  <si>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</si>
  <si>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</si>
  <si>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</si>
  <si>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</si>
  <si>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</si>
  <si>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</si>
  <si>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</si>
  <si>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</si>
  <si>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</si>
  <si>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</si>
  <si>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</si>
  <si>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</si>
  <si>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</si>
  <si>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</si>
  <si>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</si>
  <si>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</si>
  <si>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</si>
  <si>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</si>
  <si>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</si>
  <si>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</si>
  <si>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</si>
  <si>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</si>
  <si>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</si>
  <si>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</si>
  <si>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</si>
  <si>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Trumpet as Main Subject</t>
    </r>
  </si>
  <si>
    <r>
      <rPr>
        <sz val="9"/>
        <color theme="1"/>
        <rFont val="Calibri"/>
        <family val="2"/>
        <charset val="238"/>
      </rPr>
      <t>M_FT_TR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</si>
  <si>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</si>
  <si>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</si>
  <si>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</si>
  <si>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</si>
  <si>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</si>
  <si>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</si>
  <si>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</si>
  <si>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</si>
  <si>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</si>
  <si>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</si>
  <si>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</si>
  <si>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</si>
  <si>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</si>
  <si>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</si>
  <si>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</si>
  <si>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</si>
  <si>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</si>
  <si>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</si>
  <si>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</si>
  <si>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</si>
  <si>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</si>
  <si>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</si>
  <si>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</si>
  <si>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</si>
  <si>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</si>
  <si>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</si>
  <si>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</si>
  <si>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</si>
  <si>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</si>
  <si>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</si>
  <si>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</si>
  <si>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</si>
  <si>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</si>
  <si>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</si>
  <si>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</si>
  <si>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</si>
  <si>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</si>
  <si>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</si>
  <si>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</si>
  <si>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</si>
  <si>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</si>
  <si>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</si>
  <si>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</si>
  <si>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</si>
  <si>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</si>
  <si>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</si>
  <si>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</si>
  <si>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</si>
  <si>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</si>
  <si>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</si>
  <si>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</si>
  <si>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</si>
  <si>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</si>
  <si>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</si>
  <si>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</si>
  <si>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</si>
  <si>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</si>
  <si>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</si>
  <si>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</si>
  <si>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</si>
  <si>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</si>
  <si>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</si>
  <si>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</si>
  <si>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</si>
  <si>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</si>
  <si>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</si>
  <si>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</si>
  <si>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</si>
  <si>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</si>
  <si>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</si>
  <si>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</si>
  <si>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</si>
  <si>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</si>
  <si>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TROMBONE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</si>
  <si>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</si>
  <si>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</si>
  <si>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</si>
  <si>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</si>
  <si>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</si>
  <si>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</si>
  <si>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</si>
  <si>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</si>
  <si>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</si>
  <si>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</si>
  <si>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</si>
  <si>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</si>
  <si>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</si>
  <si>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</si>
  <si>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</si>
  <si>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</si>
  <si>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</si>
  <si>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</si>
  <si>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</si>
  <si>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</si>
  <si>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</si>
  <si>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</si>
  <si>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</si>
  <si>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</si>
  <si>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</si>
  <si>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</si>
  <si>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</si>
  <si>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</si>
  <si>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Trombone as Main Subject</t>
    </r>
  </si>
  <si>
    <r>
      <rPr>
        <sz val="9"/>
        <color theme="1"/>
        <rFont val="Calibri"/>
        <family val="2"/>
        <charset val="238"/>
      </rPr>
      <t>M_FT_HRS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</si>
  <si>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</si>
  <si>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</si>
  <si>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</si>
  <si>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</si>
  <si>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</si>
  <si>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</si>
  <si>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</si>
  <si>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</si>
  <si>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</si>
  <si>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</si>
  <si>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</si>
  <si>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</si>
  <si>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</si>
  <si>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</si>
  <si>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</si>
  <si>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</si>
  <si>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</si>
  <si>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</si>
  <si>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</si>
  <si>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</si>
  <si>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</si>
  <si>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</si>
  <si>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</si>
  <si>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</si>
  <si>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</si>
  <si>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</si>
  <si>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</si>
  <si>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</si>
  <si>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</si>
  <si>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</si>
  <si>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</si>
  <si>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</si>
  <si>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</si>
  <si>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</si>
  <si>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</si>
  <si>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</si>
  <si>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</si>
  <si>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</si>
  <si>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</si>
  <si>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</si>
  <si>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</si>
  <si>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</si>
  <si>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</si>
  <si>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</si>
  <si>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</si>
  <si>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</si>
  <si>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</si>
  <si>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</si>
  <si>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</si>
  <si>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</si>
  <si>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</si>
  <si>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</si>
  <si>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</si>
  <si>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</si>
  <si>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</si>
  <si>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</si>
  <si>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</si>
  <si>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</si>
  <si>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</si>
  <si>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</si>
  <si>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</si>
  <si>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</si>
  <si>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</si>
  <si>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</si>
  <si>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</si>
  <si>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</si>
  <si>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</si>
  <si>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</si>
  <si>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</si>
  <si>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</si>
  <si>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</si>
  <si>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</si>
  <si>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</si>
  <si>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TUBA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</si>
  <si>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</si>
  <si>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</si>
  <si>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</si>
  <si>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</si>
  <si>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</si>
  <si>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</si>
  <si>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</si>
  <si>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</si>
  <si>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</si>
  <si>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</si>
  <si>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</si>
  <si>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</si>
  <si>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</si>
  <si>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</si>
  <si>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</si>
  <si>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</si>
  <si>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</si>
  <si>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</si>
  <si>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</si>
  <si>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</si>
  <si>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</si>
  <si>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</si>
  <si>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</si>
  <si>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</si>
  <si>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</si>
  <si>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</si>
  <si>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</si>
  <si>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</si>
  <si>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Tuba as Main Subject</t>
    </r>
  </si>
  <si>
    <r>
      <rPr>
        <sz val="9"/>
        <color theme="1"/>
        <rFont val="Calibri"/>
        <family val="2"/>
        <charset val="238"/>
      </rPr>
      <t>M_FT_TU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</si>
  <si>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</si>
  <si>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</si>
  <si>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</si>
  <si>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</si>
  <si>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</si>
  <si>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</si>
  <si>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</si>
  <si>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</si>
  <si>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</si>
  <si>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</si>
  <si>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</si>
  <si>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</si>
  <si>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</si>
  <si>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</si>
  <si>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</si>
  <si>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</si>
  <si>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</si>
  <si>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</si>
  <si>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</si>
  <si>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</si>
  <si>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</si>
  <si>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</si>
  <si>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</si>
  <si>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</si>
  <si>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</si>
  <si>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</si>
  <si>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</si>
  <si>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</si>
  <si>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</si>
  <si>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</si>
  <si>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</si>
  <si>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</si>
  <si>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</si>
  <si>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</si>
  <si>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</si>
  <si>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</si>
  <si>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</si>
  <si>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</si>
  <si>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</si>
  <si>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</si>
  <si>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</si>
  <si>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</si>
  <si>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</si>
  <si>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</si>
  <si>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</si>
  <si>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</si>
  <si>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</si>
  <si>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</si>
  <si>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</si>
  <si>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</si>
  <si>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</si>
  <si>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</si>
  <si>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</si>
  <si>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</si>
  <si>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</si>
  <si>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</si>
  <si>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</si>
  <si>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</si>
  <si>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</si>
  <si>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</si>
  <si>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</si>
  <si>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</si>
  <si>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</si>
  <si>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</si>
  <si>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</si>
  <si>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</si>
  <si>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</si>
  <si>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</si>
  <si>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</si>
  <si>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</si>
  <si>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</si>
  <si>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</si>
  <si>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</si>
  <si>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PERCUSSION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</si>
  <si>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</si>
  <si>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</si>
  <si>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</si>
  <si>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</si>
  <si>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</si>
  <si>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</si>
  <si>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</si>
  <si>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</si>
  <si>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</si>
  <si>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</si>
  <si>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</si>
  <si>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</si>
  <si>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</si>
  <si>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</si>
  <si>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</si>
  <si>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</si>
  <si>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</si>
  <si>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</si>
  <si>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</si>
  <si>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</si>
  <si>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</si>
  <si>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</si>
  <si>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</si>
  <si>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</si>
  <si>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</si>
  <si>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</si>
  <si>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</si>
  <si>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</si>
  <si>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color theme="1"/>
        <rFont val="Calibri"/>
        <family val="2"/>
        <charset val="238"/>
      </rPr>
      <t>M_FT_Ü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</si>
  <si>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</si>
  <si>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</si>
  <si>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</si>
  <si>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</si>
  <si>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</si>
  <si>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</si>
  <si>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</si>
  <si>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</si>
  <si>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</si>
  <si>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</si>
  <si>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</si>
  <si>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</si>
  <si>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</si>
  <si>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</si>
  <si>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</si>
  <si>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</si>
  <si>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</si>
  <si>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</si>
  <si>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</si>
  <si>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</si>
  <si>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</si>
  <si>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</si>
  <si>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</si>
  <si>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</si>
  <si>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</si>
  <si>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</si>
  <si>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M_ZSI_Ü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</si>
  <si>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</si>
  <si>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</si>
  <si>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</si>
  <si>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</si>
  <si>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</si>
  <si>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</si>
  <si>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</si>
  <si>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</si>
  <si>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</si>
  <si>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</si>
  <si>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</si>
  <si>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</si>
  <si>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</si>
  <si>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</si>
  <si>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</si>
  <si>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</si>
  <si>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</si>
  <si>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</si>
  <si>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</si>
  <si>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</si>
  <si>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</si>
  <si>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</si>
  <si>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</si>
  <si>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</si>
  <si>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</si>
  <si>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</si>
  <si>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</si>
  <si>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</si>
  <si>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</si>
  <si>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</si>
  <si>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</si>
  <si>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</si>
  <si>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</si>
  <si>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</si>
  <si>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</si>
  <si>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</si>
  <si>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</si>
  <si>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</si>
  <si>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</si>
  <si>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</si>
  <si>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 xml:space="preserve">Composition </t>
    </r>
  </si>
  <si>
    <r>
      <rPr>
        <sz val="9"/>
        <color theme="1"/>
        <rFont val="Calibri"/>
        <family val="2"/>
        <charset val="238"/>
      </rPr>
      <t xml:space="preserve">   Thesis</t>
    </r>
  </si>
  <si>
    <r>
      <rPr>
        <b/>
        <sz val="10"/>
        <color theme="1"/>
        <rFont val="Calibri"/>
        <family val="2"/>
        <charset val="238"/>
      </rPr>
      <t>CLASSICAL SINGING - OPERA SINGING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</si>
  <si>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</si>
  <si>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</si>
  <si>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</si>
  <si>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</si>
  <si>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</si>
  <si>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</si>
  <si>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</si>
  <si>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</si>
  <si>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</si>
  <si>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</si>
  <si>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</si>
  <si>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</si>
  <si>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</si>
  <si>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</si>
  <si>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</si>
  <si>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</si>
  <si>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</si>
  <si>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</si>
  <si>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</si>
  <si>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</si>
  <si>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</si>
  <si>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</si>
  <si>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</si>
  <si>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</si>
  <si>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</si>
  <si>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</si>
  <si>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</si>
  <si>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</si>
  <si>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Opera Singing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</si>
  <si>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</si>
  <si>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</si>
  <si>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</si>
  <si>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</si>
  <si>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</si>
  <si>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</si>
  <si>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Coaching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</si>
  <si>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</si>
  <si>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</si>
  <si>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</si>
  <si>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</si>
  <si>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</si>
  <si>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</si>
  <si>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</si>
  <si>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on Stage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</si>
  <si>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</si>
  <si>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</si>
  <si>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</si>
  <si>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</si>
  <si>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</si>
  <si>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</si>
  <si>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Study of Operatic Roles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</si>
  <si>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</si>
  <si>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</si>
  <si>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</si>
  <si>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</si>
  <si>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</si>
  <si>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</si>
  <si>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</si>
  <si>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</si>
  <si>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</si>
  <si>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</si>
  <si>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</si>
  <si>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</si>
  <si>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</si>
  <si>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</si>
  <si>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</si>
  <si>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</si>
  <si>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</si>
  <si>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</si>
  <si>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</si>
  <si>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</si>
  <si>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</si>
  <si>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</si>
  <si>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</si>
  <si>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</si>
  <si>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</si>
  <si>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</si>
  <si>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</si>
  <si>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</si>
  <si>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</si>
  <si>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</si>
  <si>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</si>
  <si>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</si>
  <si>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</si>
  <si>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</si>
  <si>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</si>
  <si>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</si>
  <si>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</si>
  <si>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</si>
  <si>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</si>
  <si>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</si>
  <si>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</si>
  <si>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</si>
  <si>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</si>
  <si>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</si>
  <si>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</si>
  <si>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SINGING - ORATORIO AND SONG PERFORMANCE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</si>
  <si>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</si>
  <si>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</si>
  <si>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</si>
  <si>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</si>
  <si>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</si>
  <si>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</si>
  <si>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</si>
  <si>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</si>
  <si>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</si>
  <si>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</si>
  <si>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</si>
  <si>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</si>
  <si>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</si>
  <si>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</si>
  <si>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</si>
  <si>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</si>
  <si>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</si>
  <si>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</si>
  <si>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</si>
  <si>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</si>
  <si>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</si>
  <si>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</si>
  <si>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</si>
  <si>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</si>
  <si>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</si>
  <si>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</si>
  <si>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</si>
  <si>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</si>
  <si>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Oratorio and Lied Singing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</si>
  <si>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</si>
  <si>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</si>
  <si>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</si>
  <si>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</si>
  <si>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</si>
  <si>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</si>
  <si>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</t>
    </r>
  </si>
  <si>
    <r>
      <rPr>
        <sz val="9"/>
        <color theme="1"/>
        <rFont val="Calibri"/>
        <family val="2"/>
        <charset val="238"/>
      </rPr>
      <t>M_KR_OR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</si>
  <si>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</si>
  <si>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</si>
  <si>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</si>
  <si>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</si>
  <si>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</si>
  <si>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</si>
  <si>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</si>
  <si>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Lied Repertoire</t>
    </r>
  </si>
  <si>
    <r>
      <rPr>
        <sz val="9"/>
        <color theme="1"/>
        <rFont val="Calibri"/>
        <family val="2"/>
        <charset val="238"/>
      </rPr>
      <t>M_DI_OR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</si>
  <si>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</si>
  <si>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</si>
  <si>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</si>
  <si>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</si>
  <si>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</si>
  <si>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</si>
  <si>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</si>
  <si>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Oratorio and Lied</t>
    </r>
  </si>
  <si>
    <r>
      <rPr>
        <sz val="9"/>
        <color theme="1"/>
        <rFont val="Calibri"/>
        <family val="2"/>
        <charset val="238"/>
      </rPr>
      <t>M_ODT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</si>
  <si>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</si>
  <si>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</si>
  <si>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</si>
  <si>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</si>
  <si>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</si>
  <si>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</si>
  <si>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</si>
  <si>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</si>
  <si>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</si>
  <si>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</si>
  <si>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</si>
  <si>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</si>
  <si>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</si>
  <si>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</si>
  <si>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</si>
  <si>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</si>
  <si>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</si>
  <si>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</si>
  <si>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</si>
  <si>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</si>
  <si>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</si>
  <si>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</si>
  <si>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</si>
  <si>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</si>
  <si>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</si>
  <si>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</si>
  <si>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</si>
  <si>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</si>
  <si>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</si>
  <si>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</si>
  <si>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</si>
  <si>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</si>
  <si>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</si>
  <si>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MUSICOLOGY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</si>
  <si>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</si>
  <si>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</si>
  <si>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</si>
  <si>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</si>
  <si>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</si>
  <si>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</si>
  <si>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</si>
  <si>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</si>
  <si>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</si>
  <si>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</si>
  <si>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</si>
  <si>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</si>
  <si>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</si>
  <si>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</si>
  <si>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</si>
  <si>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</si>
  <si>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</si>
  <si>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</si>
  <si>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</si>
  <si>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</si>
  <si>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</si>
  <si>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</si>
  <si>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</si>
  <si>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</si>
  <si>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</si>
  <si>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</si>
  <si>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</si>
  <si>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</si>
  <si>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color theme="1"/>
        <rFont val="Calibri"/>
        <family val="2"/>
        <charset val="238"/>
      </rPr>
      <t>M_FT_XXMZ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</si>
  <si>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</si>
  <si>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</si>
  <si>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</si>
  <si>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</si>
  <si>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</si>
  <si>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</si>
  <si>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M_MZK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</si>
  <si>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</si>
  <si>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</si>
  <si>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</si>
  <si>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</si>
  <si>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</si>
  <si>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</si>
  <si>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Interdisciplinary Methods of Research in Musicology</t>
    </r>
  </si>
  <si>
    <r>
      <rPr>
        <sz val="9"/>
        <color theme="1"/>
        <rFont val="Calibri"/>
        <family val="2"/>
        <charset val="238"/>
      </rPr>
      <t>M_ZTT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</si>
  <si>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</si>
  <si>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</si>
  <si>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</si>
  <si>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</si>
  <si>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</si>
  <si>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</si>
  <si>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and Interpretation of Art</t>
    </r>
  </si>
  <si>
    <r>
      <rPr>
        <sz val="9"/>
        <color theme="1"/>
        <rFont val="Calibri"/>
        <family val="2"/>
        <charset val="238"/>
      </rPr>
      <t>M_MM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</si>
  <si>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</si>
  <si>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</si>
  <si>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</si>
  <si>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</si>
  <si>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Music Interpretations</t>
    </r>
  </si>
  <si>
    <r>
      <rPr>
        <sz val="9"/>
        <color theme="1"/>
        <rFont val="Calibri"/>
        <family val="2"/>
        <charset val="238"/>
      </rPr>
      <t>M_ZIE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</si>
  <si>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</si>
  <si>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</si>
  <si>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</si>
  <si>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Criticism and Journalism</t>
    </r>
  </si>
  <si>
    <r>
      <rPr>
        <sz val="9"/>
        <color theme="1"/>
        <rFont val="Calibri"/>
        <family val="2"/>
        <charset val="238"/>
      </rPr>
      <t>M_ZZP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</si>
  <si>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</si>
  <si>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</si>
  <si>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</si>
  <si>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Creative Writing</t>
    </r>
  </si>
  <si>
    <r>
      <rPr>
        <sz val="9"/>
        <color theme="1"/>
        <rFont val="Calibri"/>
        <family val="2"/>
        <charset val="238"/>
      </rPr>
      <t>M_KRI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</si>
  <si>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</si>
  <si>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Operation of Cultural Institutions, Copyright</t>
    </r>
  </si>
  <si>
    <r>
      <rPr>
        <sz val="9"/>
        <color theme="1"/>
        <rFont val="Calibri"/>
        <family val="2"/>
        <charset val="238"/>
      </rPr>
      <t>M_KIM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</si>
  <si>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</si>
  <si>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</si>
  <si>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</si>
  <si>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</si>
  <si>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</si>
  <si>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</si>
  <si>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M_SZD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</si>
  <si>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</si>
  <si>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</si>
  <si>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MUSICOLOGY - ETHNOMUSICOLOGY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</si>
  <si>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</si>
  <si>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</si>
  <si>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</si>
  <si>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</si>
  <si>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</si>
  <si>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</si>
  <si>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</si>
  <si>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</si>
  <si>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</si>
  <si>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</si>
  <si>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</si>
  <si>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</si>
  <si>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</si>
  <si>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</si>
  <si>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</si>
  <si>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</si>
  <si>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</si>
  <si>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</si>
  <si>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</si>
  <si>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</si>
  <si>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</si>
  <si>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</si>
  <si>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</si>
  <si>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</si>
  <si>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</si>
  <si>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</si>
  <si>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</si>
  <si>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</si>
  <si>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color theme="1"/>
        <rFont val="Calibri"/>
        <family val="2"/>
        <charset val="238"/>
      </rPr>
      <t>M_MZK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</si>
  <si>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</si>
  <si>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</si>
  <si>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</si>
  <si>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</si>
  <si>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</si>
  <si>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</si>
  <si>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Interdisciplinary Methods of Research in Musicology</t>
    </r>
  </si>
  <si>
    <r>
      <rPr>
        <sz val="9"/>
        <color theme="1"/>
        <rFont val="Calibri"/>
        <family val="2"/>
        <charset val="238"/>
      </rPr>
      <t>M_ZTT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</si>
  <si>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</si>
  <si>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</si>
  <si>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</si>
  <si>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</si>
  <si>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and Interpretation of Art</t>
    </r>
  </si>
  <si>
    <r>
      <rPr>
        <sz val="9"/>
        <color theme="1"/>
        <rFont val="Calibri"/>
        <family val="2"/>
        <charset val="238"/>
      </rPr>
      <t>M_MM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</si>
  <si>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</si>
  <si>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</si>
  <si>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</si>
  <si>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</si>
  <si>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Music Interpretations</t>
    </r>
  </si>
  <si>
    <r>
      <rPr>
        <sz val="9"/>
        <color theme="1"/>
        <rFont val="Calibri"/>
        <family val="2"/>
        <charset val="238"/>
      </rPr>
      <t>M_ZIE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</si>
  <si>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</si>
  <si>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</si>
  <si>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</si>
  <si>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Criticism and Journalism</t>
    </r>
  </si>
  <si>
    <r>
      <rPr>
        <sz val="9"/>
        <color theme="1"/>
        <rFont val="Calibri"/>
        <family val="2"/>
        <charset val="238"/>
      </rPr>
      <t>M_ZZP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</si>
  <si>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</si>
  <si>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</si>
  <si>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</si>
  <si>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Operation of Cultural Institutions, Copyright</t>
    </r>
  </si>
  <si>
    <r>
      <rPr>
        <sz val="9"/>
        <color theme="1"/>
        <rFont val="Calibri"/>
        <family val="2"/>
        <charset val="238"/>
      </rPr>
      <t>M_KIM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</si>
  <si>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</si>
  <si>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</si>
  <si>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</si>
  <si>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Ethnomusicology specialization</t>
    </r>
  </si>
  <si>
    <r>
      <rPr>
        <sz val="9"/>
        <rFont val="Calibri"/>
        <family val="2"/>
        <charset val="238"/>
      </rPr>
      <t>Ethnomusicology as Main Subject</t>
    </r>
  </si>
  <si>
    <r>
      <rPr>
        <sz val="9"/>
        <rFont val="Calibri"/>
        <family val="2"/>
        <charset val="238"/>
      </rPr>
      <t>M_FT_EM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</si>
  <si>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</si>
  <si>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</si>
  <si>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</si>
  <si>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</si>
  <si>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</si>
  <si>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</si>
  <si>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Techniques of Ethnomusicology</t>
    </r>
  </si>
  <si>
    <r>
      <rPr>
        <sz val="9"/>
        <rFont val="Calibri"/>
        <family val="2"/>
        <charset val="238"/>
      </rPr>
      <t>M_NZT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</si>
  <si>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</si>
  <si>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</si>
  <si>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</si>
  <si>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</si>
  <si>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of Folk Music</t>
    </r>
  </si>
  <si>
    <r>
      <rPr>
        <sz val="9"/>
        <rFont val="Calibri"/>
        <family val="2"/>
        <charset val="238"/>
      </rPr>
      <t>M_AN_EM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</si>
  <si>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</si>
  <si>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</si>
  <si>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</si>
  <si>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</si>
  <si>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</si>
  <si>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M_NTZ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</si>
  <si>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</si>
  <si>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</si>
  <si>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</si>
  <si>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</si>
  <si>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</si>
  <si>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</si>
  <si>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</si>
  <si>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</si>
  <si>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</si>
  <si>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M_SZD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</si>
  <si>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</si>
  <si>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</si>
  <si>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</si>
  <si>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</si>
  <si>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</si>
  <si>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</si>
  <si>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</si>
  <si>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</si>
  <si>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</si>
  <si>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</si>
  <si>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</si>
  <si>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</si>
  <si>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</si>
  <si>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</si>
  <si>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</si>
  <si>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</si>
  <si>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</si>
  <si>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</si>
  <si>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</si>
  <si>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</si>
  <si>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</si>
  <si>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</si>
  <si>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</si>
  <si>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</si>
  <si>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</si>
  <si>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</si>
  <si>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</si>
  <si>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</si>
  <si>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</si>
  <si>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</si>
  <si>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</si>
  <si>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</si>
  <si>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</si>
  <si>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</si>
  <si>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</si>
  <si>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</si>
  <si>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</si>
  <si>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</si>
  <si>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</si>
  <si>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</si>
  <si>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</si>
  <si>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</si>
  <si>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Classical Composition Practice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</si>
  <si>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</si>
  <si>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</si>
  <si>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</si>
  <si>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Contemporary Composition Techniques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</si>
  <si>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</si>
  <si>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</si>
  <si>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</si>
  <si>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</si>
  <si>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</si>
  <si>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</si>
  <si>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Formal Analysis</t>
    </r>
  </si>
  <si>
    <r>
      <rPr>
        <sz val="9"/>
        <color theme="1"/>
        <rFont val="Calibri"/>
        <family val="2"/>
        <charset val="238"/>
      </rPr>
      <t>M_FAN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</si>
  <si>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</si>
  <si>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</si>
  <si>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</si>
  <si>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</si>
  <si>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</si>
  <si>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</si>
  <si>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</si>
  <si>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</si>
  <si>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</si>
  <si>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</si>
  <si>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</si>
  <si>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</si>
  <si>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</si>
  <si>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</si>
  <si>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</si>
  <si>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</si>
  <si>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</si>
  <si>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rFont val="Calibri"/>
        <family val="2"/>
        <charset val="238"/>
      </rPr>
      <t>MUSIC COMPOSITION - ELECTROACOUSTIC COMPOSITION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</si>
  <si>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</si>
  <si>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</si>
  <si>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</si>
  <si>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</si>
  <si>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</si>
  <si>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</si>
  <si>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</si>
  <si>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</si>
  <si>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</si>
  <si>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</si>
  <si>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</si>
  <si>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</si>
  <si>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</si>
  <si>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</si>
  <si>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</si>
  <si>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</si>
  <si>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</si>
  <si>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</si>
  <si>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</si>
  <si>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</si>
  <si>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</si>
  <si>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</si>
  <si>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</si>
  <si>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</si>
  <si>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</si>
  <si>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</si>
  <si>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</si>
  <si>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</si>
  <si>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</si>
  <si>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</si>
  <si>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</si>
  <si>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</si>
  <si>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</si>
  <si>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</si>
  <si>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</si>
  <si>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</si>
  <si>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</si>
  <si>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Formal Analysis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</si>
  <si>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</si>
  <si>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</si>
  <si>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</si>
  <si>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</si>
  <si>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</si>
  <si>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</si>
  <si>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</si>
  <si>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</si>
  <si>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</si>
  <si>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</si>
  <si>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Electroacoustic Composition Specialization</t>
    </r>
  </si>
  <si>
    <r>
      <rPr>
        <sz val="9"/>
        <rFont val="Calibri"/>
        <family val="2"/>
        <charset val="238"/>
      </rPr>
      <t>Interactive Musical Project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</si>
  <si>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</si>
  <si>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</si>
  <si>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Compositional Techniques (Analysis and Practice)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</si>
  <si>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</si>
  <si>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</si>
  <si>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</si>
  <si>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</si>
  <si>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</si>
  <si>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</si>
  <si>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</si>
  <si>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M_DM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</si>
  <si>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</si>
  <si>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</si>
  <si>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 COMPOSITION - APPLIED MUSIC COMPOSITION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</si>
  <si>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</si>
  <si>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</si>
  <si>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</si>
  <si>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</si>
  <si>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</si>
  <si>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</si>
  <si>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</si>
  <si>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</si>
  <si>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</si>
  <si>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</si>
  <si>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</si>
  <si>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</si>
  <si>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</si>
  <si>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</si>
  <si>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</si>
  <si>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</si>
  <si>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</si>
  <si>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</si>
  <si>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</si>
  <si>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</si>
  <si>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</si>
  <si>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</si>
  <si>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</si>
  <si>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</si>
  <si>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</si>
  <si>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</si>
  <si>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</si>
  <si>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</si>
  <si>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</si>
  <si>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</si>
  <si>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</si>
  <si>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</si>
  <si>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</si>
  <si>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</si>
  <si>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</si>
  <si>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</si>
  <si>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</si>
  <si>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</si>
  <si>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</si>
  <si>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</si>
  <si>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</si>
  <si>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</si>
  <si>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</si>
  <si>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</si>
  <si>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</si>
  <si>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</si>
  <si>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</si>
  <si>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</si>
  <si>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Applied Music Composition Specialization</t>
    </r>
  </si>
  <si>
    <r>
      <rPr>
        <sz val="9"/>
        <rFont val="Calibri"/>
        <family val="2"/>
        <charset val="238"/>
      </rPr>
      <t>Logic Studiotechnique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</si>
  <si>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</si>
  <si>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</si>
  <si>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</si>
  <si>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</si>
  <si>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</si>
  <si>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Popular Music Performing Practice as Main Subject</t>
    </r>
  </si>
  <si>
    <r>
      <rPr>
        <sz val="9"/>
        <rFont val="Calibri"/>
        <family val="2"/>
        <charset val="238"/>
      </rPr>
      <t>M_FT_KG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</si>
  <si>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</si>
  <si>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</si>
  <si>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</si>
  <si>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Composition Techniques as Main Subject</t>
    </r>
  </si>
  <si>
    <r>
      <rPr>
        <sz val="9"/>
        <rFont val="Calibri"/>
        <family val="2"/>
        <charset val="238"/>
      </rPr>
      <t>M_FT_KKT_A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</si>
  <si>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</si>
  <si>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</si>
  <si>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</si>
  <si>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</si>
  <si>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</si>
  <si>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</si>
  <si>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</si>
  <si>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</si>
  <si>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</si>
  <si>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</si>
  <si>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</si>
  <si>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</si>
  <si>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</si>
  <si>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10"/>
        <color theme="1"/>
        <rFont val="Calibri"/>
        <family val="2"/>
        <charset val="238"/>
      </rPr>
      <t xml:space="preserve">CHORAL CONDUCTING 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</si>
  <si>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</si>
  <si>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</si>
  <si>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</si>
  <si>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</si>
  <si>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</si>
  <si>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</si>
  <si>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</si>
  <si>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</si>
  <si>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</si>
  <si>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</si>
  <si>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</si>
  <si>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</si>
  <si>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</si>
  <si>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</si>
  <si>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</si>
  <si>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</si>
  <si>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</si>
  <si>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</si>
  <si>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</si>
  <si>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</si>
  <si>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</si>
  <si>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</si>
  <si>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</si>
  <si>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</si>
  <si>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</si>
  <si>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</si>
  <si>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</si>
  <si>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</si>
  <si>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Conducting Technique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</si>
  <si>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</si>
  <si>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</si>
  <si>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Choral Conducting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</si>
  <si>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</si>
  <si>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</si>
  <si>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Orchestral Conducting/Oratorio</t>
    </r>
  </si>
  <si>
    <r>
      <rPr>
        <sz val="9"/>
        <color theme="1"/>
        <rFont val="Calibri"/>
        <family val="2"/>
        <charset val="238"/>
      </rPr>
      <t>M_ZKV_KK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</si>
  <si>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</si>
  <si>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</si>
  <si>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</si>
  <si>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</si>
  <si>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</si>
  <si>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</si>
  <si>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color theme="1"/>
        <rFont val="Calibri"/>
        <family val="2"/>
        <charset val="238"/>
      </rPr>
      <t>M_RI_KK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</si>
  <si>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</si>
  <si>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</si>
  <si>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</si>
  <si>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</si>
  <si>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</si>
  <si>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Methodology of Choral Conducting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</si>
  <si>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</si>
  <si>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</si>
  <si>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</si>
  <si>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</si>
  <si>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School Observation (Choral)</t>
    </r>
  </si>
  <si>
    <r>
      <rPr>
        <sz val="9"/>
        <color theme="1"/>
        <rFont val="Calibri"/>
        <family val="2"/>
        <charset val="238"/>
      </rPr>
      <t>M_KHP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</si>
  <si>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</si>
  <si>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</si>
  <si>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color theme="1"/>
        <rFont val="Calibri"/>
        <family val="2"/>
        <charset val="238"/>
      </rPr>
      <t>M_EG_KK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</si>
  <si>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</si>
  <si>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M_HK_KK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</si>
  <si>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</si>
  <si>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</si>
  <si>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</si>
  <si>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</si>
  <si>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</si>
  <si>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</si>
  <si>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</si>
  <si>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Chamber Singing</t>
    </r>
  </si>
  <si>
    <r>
      <rPr>
        <sz val="9"/>
        <color theme="1"/>
        <rFont val="Calibri"/>
        <family val="2"/>
        <charset val="238"/>
      </rPr>
      <t>M_KEN_KK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</si>
  <si>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</si>
  <si>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</si>
  <si>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</si>
  <si>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</si>
  <si>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</si>
  <si>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</si>
  <si>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color theme="1"/>
        <rFont val="Calibri"/>
        <family val="2"/>
        <charset val="238"/>
      </rPr>
      <t>M_K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</si>
  <si>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</si>
  <si>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</si>
  <si>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</si>
  <si>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</si>
  <si>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</si>
  <si>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</si>
  <si>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</si>
  <si>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Participation in Diploma Concerts/Choir Member</t>
    </r>
  </si>
  <si>
    <r>
      <rPr>
        <sz val="9"/>
        <color theme="1"/>
        <rFont val="Calibri"/>
        <family val="2"/>
        <charset val="238"/>
      </rPr>
      <t>M_DK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</si>
  <si>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</si>
  <si>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</si>
  <si>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</si>
  <si>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</si>
  <si>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</si>
  <si>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</si>
  <si>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</si>
  <si>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</si>
  <si>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</si>
  <si>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</si>
  <si>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</si>
  <si>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</si>
  <si>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</si>
  <si>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</si>
  <si>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</si>
  <si>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</si>
  <si>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</si>
  <si>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</si>
  <si>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</si>
  <si>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</si>
  <si>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M_SZF_KK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</si>
  <si>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</si>
  <si>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</si>
  <si>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</si>
  <si>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</si>
  <si>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</si>
  <si>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</si>
  <si>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</si>
  <si>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</si>
  <si>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</si>
  <si>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</si>
  <si>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</si>
  <si>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</si>
  <si>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</si>
  <si>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</si>
  <si>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</si>
  <si>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</si>
  <si>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</si>
  <si>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</si>
  <si>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</si>
  <si>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</si>
  <si>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</si>
  <si>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</si>
  <si>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</si>
  <si>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</si>
  <si>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</si>
  <si>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CONDUCTING - ORCHESTRA CONDUCTING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</si>
  <si>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</si>
  <si>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</si>
  <si>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</si>
  <si>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</si>
  <si>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</si>
  <si>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</si>
  <si>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</si>
  <si>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</si>
  <si>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</si>
  <si>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</si>
  <si>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</si>
  <si>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</si>
  <si>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</si>
  <si>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</si>
  <si>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</si>
  <si>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</si>
  <si>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</si>
  <si>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</si>
  <si>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</si>
  <si>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</si>
  <si>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</si>
  <si>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</si>
  <si>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</si>
  <si>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</si>
  <si>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</si>
  <si>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</si>
  <si>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</si>
  <si>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</si>
  <si>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Orchestral Conducting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</si>
  <si>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</si>
  <si>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</si>
  <si>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</si>
  <si>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</si>
  <si>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</si>
  <si>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</si>
  <si>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Choral Conducting/Oratorio</t>
    </r>
  </si>
  <si>
    <r>
      <rPr>
        <sz val="9"/>
        <color theme="1"/>
        <rFont val="Calibri"/>
        <family val="2"/>
        <charset val="238"/>
      </rPr>
      <t>M_EV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</si>
  <si>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</si>
  <si>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</si>
  <si>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</si>
  <si>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</si>
  <si>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</si>
  <si>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Attendance of Orchestral Rehearsals</t>
    </r>
  </si>
  <si>
    <r>
      <rPr>
        <sz val="9"/>
        <color theme="1"/>
        <rFont val="Calibri"/>
        <family val="2"/>
        <charset val="238"/>
      </rPr>
      <t>M_ZH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</si>
  <si>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</si>
  <si>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</si>
  <si>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 Opera Singers</t>
    </r>
  </si>
  <si>
    <r>
      <rPr>
        <sz val="9"/>
        <color theme="1"/>
        <rFont val="Calibri"/>
        <family val="2"/>
        <charset val="238"/>
      </rPr>
      <t>M_OPK_KM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</si>
  <si>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</si>
  <si>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</si>
  <si>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</si>
  <si>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</si>
  <si>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</si>
  <si>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</si>
  <si>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</si>
  <si>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</si>
  <si>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</si>
  <si>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</si>
  <si>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</si>
  <si>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</si>
  <si>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M_TZE_KM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</si>
  <si>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</si>
  <si>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</si>
  <si>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</si>
  <si>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</si>
  <si>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</si>
  <si>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M_HK_KM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</si>
  <si>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</si>
  <si>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</si>
  <si>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</si>
  <si>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</si>
  <si>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</si>
  <si>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Choir</t>
    </r>
  </si>
  <si>
    <r>
      <rPr>
        <sz val="9"/>
        <color theme="1"/>
        <rFont val="Calibri"/>
        <family val="2"/>
        <charset val="238"/>
      </rPr>
      <t>M_K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</si>
  <si>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</si>
  <si>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</si>
  <si>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</si>
  <si>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</si>
  <si>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</si>
  <si>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</si>
  <si>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</si>
  <si>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</si>
  <si>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</si>
  <si>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</si>
  <si>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</si>
  <si>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</si>
  <si>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</si>
  <si>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</si>
  <si>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</si>
  <si>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</si>
  <si>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</si>
  <si>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</si>
  <si>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Orchestration</t>
    </r>
  </si>
  <si>
    <r>
      <rPr>
        <sz val="9"/>
        <color theme="1"/>
        <rFont val="Calibri"/>
        <family val="2"/>
        <charset val="238"/>
      </rPr>
      <t>M_HSZ_KM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</si>
  <si>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</si>
  <si>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</si>
  <si>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</si>
  <si>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</si>
  <si>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</si>
  <si>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</si>
  <si>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color theme="1"/>
        <rFont val="Calibri"/>
        <family val="2"/>
        <charset val="238"/>
      </rPr>
      <t>M_TP_KM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</si>
  <si>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</si>
  <si>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</si>
  <si>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</si>
  <si>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</si>
  <si>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</si>
  <si>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</si>
  <si>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</si>
  <si>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</si>
  <si>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</si>
  <si>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</si>
  <si>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</si>
  <si>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</si>
  <si>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</si>
  <si>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</si>
  <si>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</si>
  <si>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</si>
  <si>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</si>
  <si>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</si>
  <si>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t xml:space="preserve">   Diploma Concert</t>
  </si>
  <si>
    <t>Method of Study:</t>
  </si>
  <si>
    <t>** Elective courses may be accomplished in any order, in a free assignment of semesters and credits, within the total number of elective credits.</t>
  </si>
  <si>
    <t>Elective ***</t>
  </si>
  <si>
    <t>** One subject of the student's choice to be completed</t>
  </si>
  <si>
    <t>*** Elective courses may be accomplished in any order, in a free assignment of semesters and credits, within the total number of elective credits.</t>
  </si>
  <si>
    <t>The total number of classes during the programme is the sum of the compulsory courses, the elective compulsory courses, and the elective courses completed by the student.</t>
  </si>
  <si>
    <t xml:space="preserve">       The number of classes and credits of the elective courses may vary from semester to semester. </t>
  </si>
  <si>
    <t xml:space="preserve">   Thesis</t>
  </si>
  <si>
    <t>Piano Accompaniment and Repetition</t>
  </si>
  <si>
    <t>Organ</t>
  </si>
  <si>
    <t>Harpsichord</t>
  </si>
  <si>
    <t>Accordion</t>
  </si>
  <si>
    <t>Harp</t>
  </si>
  <si>
    <t>Guitar</t>
  </si>
  <si>
    <t>Cimbalom/Dulcimer</t>
  </si>
  <si>
    <t>Church Music Organ Performance</t>
  </si>
  <si>
    <t>Music Composition</t>
  </si>
  <si>
    <t>Electroacoustic Composition Spec.</t>
  </si>
  <si>
    <t>Applied Music Composition Spec.</t>
  </si>
  <si>
    <t>Choral Conducting</t>
  </si>
  <si>
    <t>SG</t>
  </si>
  <si>
    <t>M_EVM_18</t>
  </si>
  <si>
    <t>M_I_CIM</t>
  </si>
  <si>
    <t>M_HJH_CIM</t>
  </si>
  <si>
    <t>M_KZ5</t>
  </si>
  <si>
    <t>M_KOZ</t>
  </si>
  <si>
    <t>M_FT_HE(19)</t>
  </si>
  <si>
    <t>M_FT_MHE(19)</t>
  </si>
  <si>
    <t>M_FT_GKA(19)</t>
  </si>
  <si>
    <t>M_FT_GD(19)</t>
  </si>
  <si>
    <t>M_VHS(19)</t>
  </si>
  <si>
    <t>M_ZSI_F(19)</t>
  </si>
  <si>
    <t>M_VH_FA(19)</t>
  </si>
  <si>
    <t>M_FT_OR(19)</t>
  </si>
  <si>
    <t>M_FT_ZSZ(19)</t>
  </si>
  <si>
    <t>M_FT_XXH(19)</t>
  </si>
  <si>
    <t>M_FT_KKG(19)</t>
  </si>
  <si>
    <t>M_FT_KKT(19)</t>
  </si>
  <si>
    <t>M_45(19)</t>
  </si>
  <si>
    <t>M_FAN</t>
  </si>
  <si>
    <t>M_MMI</t>
  </si>
  <si>
    <t>M_IZP(19)</t>
  </si>
  <si>
    <t>M_KM(19)</t>
  </si>
  <si>
    <t>M_TZE_ELZ(19)</t>
  </si>
  <si>
    <t>Valid from: 1st September 2019</t>
  </si>
  <si>
    <t>20th and 21st Century Orchestration as Main Subject</t>
  </si>
  <si>
    <t>M_CKZ</t>
  </si>
  <si>
    <t>M_KZ3</t>
  </si>
  <si>
    <r>
      <rPr>
        <sz val="9"/>
        <rFont val="Calibri"/>
        <family val="2"/>
        <charset val="238"/>
      </rPr>
      <t>M_FT_LST</t>
    </r>
    <r>
      <rPr>
        <sz val="9"/>
        <rFont val="Calibri"/>
        <family val="2"/>
        <charset val="238"/>
        <scheme val="minor"/>
      </rPr>
      <t>(19)</t>
    </r>
  </si>
  <si>
    <t>M_FA(20)</t>
  </si>
  <si>
    <r>
      <rPr>
        <sz val="9"/>
        <rFont val="Calibri"/>
        <family val="2"/>
        <charset val="238"/>
      </rPr>
      <t>Analysis of Film</t>
    </r>
    <r>
      <rPr>
        <sz val="9"/>
        <rFont val="Calibri"/>
        <family val="2"/>
        <charset val="238"/>
        <scheme val="minor"/>
      </rPr>
      <t xml:space="preserve"> Soundtracks</t>
    </r>
  </si>
  <si>
    <t>Valid from: 1st September 2020</t>
  </si>
  <si>
    <t>M_K3(19)</t>
  </si>
  <si>
    <t>S</t>
  </si>
  <si>
    <t>Gr</t>
  </si>
  <si>
    <t>P</t>
  </si>
  <si>
    <t>Choir</t>
  </si>
  <si>
    <t>New Curriculum valid from 1st September 2021 – MA</t>
  </si>
  <si>
    <t>CLASSICAL MUSICAL INSTRUMENTAL PERFORMANCE - SAXOPHONE</t>
  </si>
  <si>
    <t>Saxophone as Main Subject</t>
  </si>
  <si>
    <t>M_FT_SX</t>
  </si>
  <si>
    <t>M_ZK6</t>
  </si>
  <si>
    <t>M_ZT</t>
  </si>
  <si>
    <t>M_AN</t>
  </si>
  <si>
    <t>Percussion Instruments as Main Subject</t>
  </si>
  <si>
    <t>Valid from: 1st September 2021</t>
  </si>
  <si>
    <t>M_FT_OP(21)</t>
  </si>
  <si>
    <t>M_KR_OP</t>
  </si>
  <si>
    <t>M_SJ(21)</t>
  </si>
  <si>
    <t>M_SG</t>
  </si>
  <si>
    <t>M_SM</t>
  </si>
  <si>
    <t>M_ST_OP</t>
  </si>
  <si>
    <t>20th and 21st Century Hungarian Music as Main Subject</t>
  </si>
  <si>
    <t>I</t>
  </si>
  <si>
    <t>Valid from: 1st September 2017</t>
  </si>
  <si>
    <t>M_FT_KLG(21)</t>
  </si>
  <si>
    <t>R</t>
  </si>
  <si>
    <t>M_K_EZ(21)</t>
  </si>
  <si>
    <t>v</t>
  </si>
  <si>
    <t>M_ZSZ_EZ(20)</t>
  </si>
  <si>
    <t>M_KV_EK(21)</t>
  </si>
  <si>
    <t>M_EK_EZ(21)</t>
  </si>
  <si>
    <t>M_O_EZ(21)</t>
  </si>
  <si>
    <t>M_LOJ_EZ(21)</t>
  </si>
  <si>
    <t>M_HK_EK(21)</t>
  </si>
  <si>
    <t>M_GGR(21)</t>
  </si>
  <si>
    <t>M_TRI(21)</t>
  </si>
  <si>
    <t>M_NT(21)</t>
  </si>
  <si>
    <t>M_MP(21)</t>
  </si>
  <si>
    <t>M_KLE(21)</t>
  </si>
  <si>
    <t>M_LT_K(21)</t>
  </si>
  <si>
    <t>M_LT_P(21)</t>
  </si>
  <si>
    <t>M_FD</t>
  </si>
  <si>
    <t>ko</t>
  </si>
  <si>
    <t>M_O_EO(21)</t>
  </si>
  <si>
    <t>M_LOJ_EO(21)</t>
  </si>
  <si>
    <t>M_TPC_EO(21)</t>
  </si>
  <si>
    <t>M_OIR(21)</t>
  </si>
  <si>
    <t>M_HK_LS(21)</t>
  </si>
  <si>
    <t>M_EK_EZ_LS(21)</t>
  </si>
  <si>
    <t>M_KV_EZ(21)</t>
  </si>
  <si>
    <t>M_HET(21)</t>
  </si>
  <si>
    <t>M_ODT_E(19)</t>
  </si>
  <si>
    <t>Complex Liturgical Practice as Main Subject</t>
  </si>
  <si>
    <t>Choir Conducting Module (Elective Compulsory Module)</t>
  </si>
  <si>
    <t>Choir Conducting</t>
  </si>
  <si>
    <t>Performing and Coaching Practice</t>
  </si>
  <si>
    <t>Liturgical Organ Music</t>
  </si>
  <si>
    <t>Voice Production Techniques</t>
  </si>
  <si>
    <t>Gregorian/Gradual Repertoire Studies</t>
  </si>
  <si>
    <t>Pholyphonic Repertoire Studies</t>
  </si>
  <si>
    <t>History of Folk Singing</t>
  </si>
  <si>
    <t>Paleography / Mensural Notation</t>
  </si>
  <si>
    <t>Eastern Liturgical Chant</t>
  </si>
  <si>
    <t>History of Liturgy (Catholic)</t>
  </si>
  <si>
    <t>History of Liturgy (Protestant)</t>
  </si>
  <si>
    <t>Total module:</t>
  </si>
  <si>
    <t>TOTAL:</t>
  </si>
  <si>
    <t>L</t>
  </si>
  <si>
    <t>C</t>
  </si>
  <si>
    <t>E</t>
  </si>
  <si>
    <t>Organ Performance Module (Elective Compulsory Module)</t>
  </si>
  <si>
    <t>Transposing, Score Reading and Continuo</t>
  </si>
  <si>
    <t>Organ Repertoire Studies</t>
  </si>
  <si>
    <t>s</t>
  </si>
  <si>
    <t>Liturgical Singing Module (Elective Compulsory Module)</t>
  </si>
  <si>
    <t>History of Oratorio and Lied</t>
  </si>
  <si>
    <t>Elective compulsory courses to be completed according to the student's denomination**</t>
  </si>
  <si>
    <t>Church Music Liturgical Singing</t>
  </si>
  <si>
    <t>Church Music Choir Conducting</t>
  </si>
  <si>
    <t>Vocal Health</t>
  </si>
  <si>
    <t>Instrument Repairing</t>
  </si>
  <si>
    <t>Instrument Repairing and Tuning</t>
  </si>
  <si>
    <r>
      <t xml:space="preserve">Stage </t>
    </r>
    <r>
      <rPr>
        <sz val="9"/>
        <rFont val="Calibri"/>
        <family val="2"/>
        <charset val="238"/>
      </rPr>
      <t>Movement Technique</t>
    </r>
  </si>
  <si>
    <t>Musical Culture and Tradition of Hungary</t>
  </si>
  <si>
    <t>Folk Chamber Music</t>
  </si>
  <si>
    <t>Chamber Music</t>
  </si>
  <si>
    <t>Solfège</t>
  </si>
  <si>
    <t>CHURCH MUSIC - ORGAN PERFORMANCE</t>
  </si>
  <si>
    <t>CHURCH MUSIC - CHOIR CONDUCTING</t>
  </si>
  <si>
    <t>CHURCH MUSIC - LITURGICAL SINGING</t>
  </si>
  <si>
    <t>M_ZSZ_OG(20)</t>
  </si>
  <si>
    <t>M_FT_GT(21)</t>
  </si>
  <si>
    <r>
      <t xml:space="preserve">Compulsory </t>
    </r>
    <r>
      <rPr>
        <b/>
        <i/>
        <sz val="9"/>
        <rFont val="Calibri"/>
        <family val="2"/>
        <charset val="238"/>
      </rPr>
      <t>Elective Subjects **</t>
    </r>
  </si>
  <si>
    <t>Guitar Ensemble</t>
  </si>
  <si>
    <r>
      <t xml:space="preserve">** The study units of the subjects </t>
    </r>
    <r>
      <rPr>
        <i/>
        <sz val="9"/>
        <color theme="1"/>
        <rFont val="Calibri"/>
        <family val="2"/>
        <charset val="238"/>
        <scheme val="minor"/>
      </rPr>
      <t>Guitar Ensemble</t>
    </r>
    <r>
      <rPr>
        <sz val="9"/>
        <color theme="1"/>
        <rFont val="Calibri"/>
        <family val="2"/>
        <charset val="238"/>
        <scheme val="minor"/>
      </rPr>
      <t xml:space="preserve"> and </t>
    </r>
    <r>
      <rPr>
        <i/>
        <sz val="9"/>
        <color theme="1"/>
        <rFont val="Calibri"/>
        <family val="2"/>
        <charset val="238"/>
        <scheme val="minor"/>
      </rPr>
      <t xml:space="preserve">Choir </t>
    </r>
    <r>
      <rPr>
        <sz val="9"/>
        <color theme="1"/>
        <rFont val="Calibri"/>
        <family val="2"/>
        <charset val="238"/>
        <scheme val="minor"/>
      </rPr>
      <t>can be chosen freely in each semester.</t>
    </r>
  </si>
  <si>
    <r>
      <t xml:space="preserve">French </t>
    </r>
    <r>
      <rPr>
        <sz val="9"/>
        <rFont val="Calibri"/>
        <family val="2"/>
        <charset val="238"/>
      </rPr>
      <t>Horn as Main Subject</t>
    </r>
  </si>
  <si>
    <t>M_FT_VT(21)</t>
  </si>
  <si>
    <t>M_FT_EV(21)</t>
  </si>
  <si>
    <t>Voice Production Technique</t>
  </si>
  <si>
    <t>Orchestra Conducting</t>
  </si>
  <si>
    <t>M_FT_VEZ(21)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</si>
</sst>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422">
    <xf numFmtId="0" fontId="0" fillId="0" borderId="0" xfId="0"/>
    <xf numFmtId="0" fontId="2" fillId="0" borderId="0" xfId="0" applyFont="1"/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4" fillId="0" borderId="7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89" xfId="0" applyFont="1" applyFill="1" applyBorder="1" applyAlignment="1">
      <alignment horizontal="left"/>
    </xf>
    <xf numFmtId="0" fontId="9" fillId="0" borderId="0" xfId="0" applyFont="1" applyAlignment="1"/>
    <xf numFmtId="0" fontId="8" fillId="0" borderId="14" xfId="0" applyFont="1" applyBorder="1"/>
    <xf numFmtId="0" fontId="8" fillId="0" borderId="0" xfId="0" applyFont="1"/>
    <xf numFmtId="0" fontId="0" fillId="0" borderId="14" xfId="0" applyBorder="1"/>
    <xf numFmtId="0" fontId="0" fillId="0" borderId="0" xfId="0" applyBorder="1"/>
    <xf numFmtId="0" fontId="10" fillId="0" borderId="14" xfId="2" applyBorder="1"/>
    <xf numFmtId="0" fontId="0" fillId="0" borderId="0" xfId="0" applyFill="1"/>
    <xf numFmtId="0" fontId="8" fillId="0" borderId="14" xfId="0" applyFont="1" applyFill="1" applyBorder="1"/>
    <xf numFmtId="0" fontId="0" fillId="0" borderId="14" xfId="0" applyFill="1" applyBorder="1"/>
    <xf numFmtId="0" fontId="10" fillId="0" borderId="14" xfId="2" applyFill="1" applyBorder="1"/>
    <xf numFmtId="0" fontId="0" fillId="0" borderId="0" xfId="0" applyFill="1" applyBorder="1"/>
    <xf numFmtId="0" fontId="4" fillId="0" borderId="81" xfId="0" applyFont="1" applyFill="1" applyBorder="1" applyAlignment="1">
      <alignment horizontal="center" wrapText="1"/>
    </xf>
    <xf numFmtId="0" fontId="4" fillId="0" borderId="101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81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 wrapText="1"/>
    </xf>
    <xf numFmtId="0" fontId="4" fillId="0" borderId="108" xfId="0" applyFont="1" applyFill="1" applyBorder="1" applyAlignment="1">
      <alignment horizontal="center"/>
    </xf>
    <xf numFmtId="0" fontId="13" fillId="0" borderId="0" xfId="0" applyFont="1"/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0" fillId="0" borderId="0" xfId="0" applyFont="1"/>
    <xf numFmtId="0" fontId="22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/>
    </xf>
    <xf numFmtId="164" fontId="4" fillId="0" borderId="86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96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0" fontId="4" fillId="0" borderId="88" xfId="0" applyFont="1" applyFill="1" applyBorder="1" applyAlignment="1">
      <alignment horizontal="left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left" vertical="center"/>
    </xf>
    <xf numFmtId="164" fontId="4" fillId="0" borderId="86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left" vertical="center"/>
    </xf>
    <xf numFmtId="0" fontId="4" fillId="0" borderId="81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1" fillId="0" borderId="107" xfId="0" applyFont="1" applyBorder="1" applyAlignment="1">
      <alignment vertical="center"/>
    </xf>
    <xf numFmtId="0" fontId="4" fillId="0" borderId="93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164" fontId="4" fillId="0" borderId="96" xfId="0" applyNumberFormat="1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164" fontId="3" fillId="0" borderId="49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4" fontId="2" fillId="0" borderId="5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4" fillId="0" borderId="89" xfId="0" applyFont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vertical="center"/>
    </xf>
    <xf numFmtId="164" fontId="2" fillId="0" borderId="8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75" xfId="0" applyFont="1" applyBorder="1" applyAlignment="1">
      <alignment vertic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164" fontId="2" fillId="0" borderId="90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164" fontId="4" fillId="0" borderId="84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22" fillId="0" borderId="89" xfId="0" applyFont="1" applyBorder="1" applyAlignment="1">
      <alignment vertical="center"/>
    </xf>
    <xf numFmtId="0" fontId="4" fillId="0" borderId="7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wrapText="1"/>
    </xf>
    <xf numFmtId="0" fontId="4" fillId="0" borderId="100" xfId="0" applyFont="1" applyBorder="1" applyAlignment="1">
      <alignment vertic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164" fontId="2" fillId="0" borderId="83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4" fillId="0" borderId="79" xfId="0" applyFont="1" applyBorder="1" applyAlignment="1">
      <alignment vertical="center"/>
    </xf>
    <xf numFmtId="164" fontId="2" fillId="0" borderId="84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164" fontId="3" fillId="0" borderId="93" xfId="0" applyNumberFormat="1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15" xfId="0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left" vertical="center" wrapText="1"/>
    </xf>
    <xf numFmtId="0" fontId="22" fillId="0" borderId="76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118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164" fontId="3" fillId="0" borderId="106" xfId="0" applyNumberFormat="1" applyFont="1" applyFill="1" applyBorder="1" applyAlignment="1">
      <alignment horizontal="center" vertical="center"/>
    </xf>
    <xf numFmtId="164" fontId="3" fillId="0" borderId="96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76" xfId="0" applyFont="1" applyFill="1" applyBorder="1" applyAlignment="1"/>
    <xf numFmtId="0" fontId="4" fillId="0" borderId="1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11" fillId="0" borderId="122" xfId="0" applyFont="1" applyFill="1" applyBorder="1"/>
    <xf numFmtId="0" fontId="4" fillId="0" borderId="37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164" fontId="4" fillId="0" borderId="123" xfId="0" applyNumberFormat="1" applyFont="1" applyFill="1" applyBorder="1" applyAlignment="1">
      <alignment horizontal="center"/>
    </xf>
    <xf numFmtId="0" fontId="4" fillId="0" borderId="124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 wrapText="1"/>
    </xf>
    <xf numFmtId="0" fontId="4" fillId="0" borderId="94" xfId="0" applyFont="1" applyFill="1" applyBorder="1" applyAlignment="1">
      <alignment horizontal="center" wrapText="1"/>
    </xf>
    <xf numFmtId="0" fontId="4" fillId="0" borderId="93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95" xfId="0" applyFont="1" applyFill="1" applyBorder="1" applyAlignment="1">
      <alignment horizontal="center"/>
    </xf>
    <xf numFmtId="0" fontId="28" fillId="0" borderId="0" xfId="0" applyFont="1" applyFill="1"/>
    <xf numFmtId="164" fontId="7" fillId="0" borderId="51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164" fontId="7" fillId="0" borderId="49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22" fillId="0" borderId="76" xfId="0" applyFont="1" applyFill="1" applyBorder="1" applyAlignment="1">
      <alignment horizontal="left"/>
    </xf>
    <xf numFmtId="0" fontId="22" fillId="0" borderId="100" xfId="0" applyFont="1" applyFill="1" applyBorder="1" applyAlignment="1">
      <alignment horizontal="left" vertical="center"/>
    </xf>
    <xf numFmtId="0" fontId="4" fillId="0" borderId="88" xfId="0" applyFont="1" applyFill="1" applyBorder="1" applyAlignment="1">
      <alignment horizontal="left"/>
    </xf>
    <xf numFmtId="0" fontId="22" fillId="0" borderId="77" xfId="0" applyFont="1" applyBorder="1" applyAlignment="1">
      <alignment vertical="center"/>
    </xf>
    <xf numFmtId="0" fontId="22" fillId="0" borderId="76" xfId="0" applyFont="1" applyBorder="1" applyAlignment="1">
      <alignment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82" xfId="0" applyFont="1" applyBorder="1" applyAlignment="1">
      <alignment horizontal="left" vertical="center"/>
    </xf>
    <xf numFmtId="0" fontId="11" fillId="0" borderId="97" xfId="0" applyFont="1" applyFill="1" applyBorder="1" applyAlignment="1">
      <alignment horizontal="left" vertical="center"/>
    </xf>
    <xf numFmtId="0" fontId="11" fillId="0" borderId="98" xfId="0" applyFont="1" applyFill="1" applyBorder="1" applyAlignment="1">
      <alignment horizontal="left" vertical="center"/>
    </xf>
    <xf numFmtId="0" fontId="11" fillId="0" borderId="99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82" xfId="0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center" vertical="center" wrapText="1"/>
    </xf>
    <xf numFmtId="0" fontId="12" fillId="0" borderId="97" xfId="0" applyFont="1" applyFill="1" applyBorder="1" applyAlignment="1">
      <alignment horizontal="left" vertical="center"/>
    </xf>
    <xf numFmtId="0" fontId="12" fillId="0" borderId="98" xfId="0" applyFont="1" applyFill="1" applyBorder="1" applyAlignment="1">
      <alignment horizontal="left" vertical="center"/>
    </xf>
    <xf numFmtId="0" fontId="12" fillId="0" borderId="99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46" xfId="0" applyFont="1" applyFill="1" applyBorder="1" applyAlignment="1">
      <alignment horizontal="left"/>
    </xf>
    <xf numFmtId="0" fontId="7" fillId="0" borderId="65" xfId="0" applyFont="1" applyFill="1" applyBorder="1" applyAlignment="1">
      <alignment horizontal="left"/>
    </xf>
    <xf numFmtId="0" fontId="7" fillId="0" borderId="66" xfId="0" applyFont="1" applyFill="1" applyBorder="1" applyAlignment="1">
      <alignment horizontal="left"/>
    </xf>
    <xf numFmtId="0" fontId="7" fillId="0" borderId="82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left" vertical="center"/>
    </xf>
    <xf numFmtId="0" fontId="7" fillId="0" borderId="98" xfId="0" applyFont="1" applyFill="1" applyBorder="1" applyAlignment="1">
      <alignment horizontal="left" vertical="center"/>
    </xf>
    <xf numFmtId="0" fontId="7" fillId="0" borderId="99" xfId="0" applyFont="1" applyFill="1" applyBorder="1" applyAlignment="1">
      <alignment horizontal="left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left" vertic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abSelected="1" topLeftCell="B1" zoomScaleNormal="100" workbookViewId="0">
      <selection activeCell="H6" sqref="H6"/>
    </sheetView>
  </sheetViews>
  <sheetFormatPr defaultRowHeight="15" x14ac:dyDescent="0.25"/>
  <cols>
    <col min="1" max="1" width="3.7109375" customWidth="1"/>
    <col min="2" max="2" width="39.7109375" customWidth="1"/>
    <col min="3" max="3" width="3.7109375" customWidth="1"/>
    <col min="4" max="4" width="38" customWidth="1"/>
    <col min="5" max="5" width="3.7109375" customWidth="1"/>
    <col min="6" max="6" width="39.7109375" customWidth="1"/>
    <col min="7" max="7" width="3.7109375" customWidth="1"/>
    <col min="8" max="8" width="39.7109375" customWidth="1"/>
    <col min="9" max="9" width="3.7109375" customWidth="1"/>
  </cols>
  <sheetData>
    <row r="1" spans="2:9" ht="24" customHeight="1" x14ac:dyDescent="0.35">
      <c r="B1" s="341" t="s">
        <v>3055</v>
      </c>
      <c r="C1" s="341"/>
      <c r="D1" s="341"/>
      <c r="E1" s="341"/>
      <c r="F1" s="341"/>
      <c r="G1" s="341"/>
      <c r="H1" s="341"/>
      <c r="I1" s="34"/>
    </row>
    <row r="2" spans="2:9" ht="18" customHeight="1" x14ac:dyDescent="0.25">
      <c r="B2" s="40"/>
    </row>
    <row r="3" spans="2:9" ht="18" customHeight="1" x14ac:dyDescent="0.25">
      <c r="B3" s="41" t="s">
        <v>0</v>
      </c>
      <c r="C3" s="36"/>
      <c r="D3" s="35" t="s">
        <v>2</v>
      </c>
      <c r="E3" s="36"/>
      <c r="F3" s="35" t="s">
        <v>1</v>
      </c>
      <c r="G3" s="36"/>
      <c r="H3" s="41" t="s">
        <v>3</v>
      </c>
      <c r="I3" s="36"/>
    </row>
    <row r="4" spans="2:9" ht="18" customHeight="1" x14ac:dyDescent="0.25">
      <c r="B4" s="42"/>
      <c r="D4" s="37"/>
      <c r="F4" s="37"/>
      <c r="H4" s="37"/>
    </row>
    <row r="5" spans="2:9" ht="18" customHeight="1" x14ac:dyDescent="0.25">
      <c r="B5" s="43" t="s">
        <v>4</v>
      </c>
      <c r="D5" s="39" t="s">
        <v>5</v>
      </c>
      <c r="F5" s="39" t="s">
        <v>3013</v>
      </c>
      <c r="H5" s="39" t="s">
        <v>3017</v>
      </c>
    </row>
    <row r="6" spans="2:9" ht="18" customHeight="1" x14ac:dyDescent="0.25">
      <c r="B6" s="43" t="s">
        <v>3006</v>
      </c>
      <c r="D6" s="39" t="s">
        <v>7</v>
      </c>
      <c r="F6" s="39" t="s">
        <v>3127</v>
      </c>
      <c r="H6" s="39" t="s">
        <v>3148</v>
      </c>
    </row>
    <row r="7" spans="2:9" ht="18" customHeight="1" x14ac:dyDescent="0.25">
      <c r="B7" s="43" t="s">
        <v>3007</v>
      </c>
      <c r="F7" s="39" t="s">
        <v>3126</v>
      </c>
      <c r="H7" s="39" t="s">
        <v>6</v>
      </c>
    </row>
    <row r="8" spans="2:9" ht="18" customHeight="1" x14ac:dyDescent="0.25">
      <c r="B8" s="43" t="s">
        <v>3008</v>
      </c>
      <c r="F8" s="38"/>
      <c r="H8" s="39" t="s">
        <v>8</v>
      </c>
    </row>
    <row r="9" spans="2:9" ht="18" customHeight="1" x14ac:dyDescent="0.25">
      <c r="B9" s="43" t="s">
        <v>3009</v>
      </c>
      <c r="F9" s="38"/>
      <c r="H9" s="39" t="s">
        <v>3014</v>
      </c>
    </row>
    <row r="10" spans="2:9" ht="18" customHeight="1" x14ac:dyDescent="0.25">
      <c r="B10" s="43" t="s">
        <v>3010</v>
      </c>
      <c r="F10" s="44"/>
      <c r="H10" s="39" t="s">
        <v>3015</v>
      </c>
    </row>
    <row r="11" spans="2:9" ht="18" customHeight="1" x14ac:dyDescent="0.25">
      <c r="B11" s="43" t="s">
        <v>3011</v>
      </c>
      <c r="F11" s="44"/>
      <c r="H11" s="39" t="s">
        <v>3016</v>
      </c>
    </row>
    <row r="12" spans="2:9" ht="18" customHeight="1" x14ac:dyDescent="0.25">
      <c r="B12" s="43" t="s">
        <v>3012</v>
      </c>
      <c r="F12" s="44"/>
    </row>
    <row r="13" spans="2:9" ht="18" customHeight="1" x14ac:dyDescent="0.25">
      <c r="B13" s="43" t="s">
        <v>9</v>
      </c>
      <c r="F13" s="38"/>
    </row>
    <row r="14" spans="2:9" ht="18" customHeight="1" x14ac:dyDescent="0.25">
      <c r="B14" s="43" t="s">
        <v>10</v>
      </c>
      <c r="F14" s="44"/>
    </row>
    <row r="15" spans="2:9" ht="18" customHeight="1" x14ac:dyDescent="0.25">
      <c r="B15" s="43" t="s">
        <v>11</v>
      </c>
      <c r="F15" s="44"/>
    </row>
    <row r="16" spans="2:9" ht="18" customHeight="1" x14ac:dyDescent="0.25">
      <c r="B16" s="43" t="s">
        <v>12</v>
      </c>
    </row>
    <row r="17" spans="2:2" ht="18" customHeight="1" x14ac:dyDescent="0.25">
      <c r="B17" s="43" t="s">
        <v>13</v>
      </c>
    </row>
    <row r="18" spans="2:2" ht="18" customHeight="1" x14ac:dyDescent="0.25">
      <c r="B18" s="43" t="s">
        <v>14</v>
      </c>
    </row>
    <row r="19" spans="2:2" ht="18" customHeight="1" x14ac:dyDescent="0.25">
      <c r="B19" s="43" t="s">
        <v>15</v>
      </c>
    </row>
    <row r="20" spans="2:2" ht="18" customHeight="1" x14ac:dyDescent="0.25">
      <c r="B20" s="43" t="s">
        <v>16</v>
      </c>
    </row>
    <row r="21" spans="2:2" ht="18" customHeight="1" x14ac:dyDescent="0.25">
      <c r="B21" s="43" t="s">
        <v>17</v>
      </c>
    </row>
    <row r="22" spans="2:2" ht="18" customHeight="1" x14ac:dyDescent="0.25">
      <c r="B22" s="43" t="s">
        <v>18</v>
      </c>
    </row>
    <row r="23" spans="2:2" ht="18" customHeight="1" x14ac:dyDescent="0.25">
      <c r="B23" s="43" t="s">
        <v>19</v>
      </c>
    </row>
    <row r="24" spans="2:2" ht="18" customHeight="1" x14ac:dyDescent="0.25">
      <c r="B24" s="39" t="s">
        <v>20</v>
      </c>
    </row>
    <row r="25" spans="2:2" ht="18" customHeight="1" x14ac:dyDescent="0.25">
      <c r="B25" s="39" t="s">
        <v>21</v>
      </c>
    </row>
    <row r="26" spans="2:2" ht="18" customHeight="1" x14ac:dyDescent="0.25"/>
  </sheetData>
  <sheetProtection password="CEBE" sheet="1" objects="1" scenarios="1"/>
  <mergeCells count="1">
    <mergeCell ref="B1:H1"/>
  </mergeCells>
  <hyperlinks>
    <hyperlink ref="B5" location="'MA_Piano'!A1" display="Zongora"/>
    <hyperlink ref="B6" location="'MA_Piano Acc. &amp; Rep.'!A1" display="Piano Accompaniment and Repetition"/>
    <hyperlink ref="B7" location="MA_Organ!A1" display="Organ"/>
    <hyperlink ref="B8" location="MA_Harpsichord!A1" display="Harpsichord"/>
    <hyperlink ref="B10" location="MA_Harp!A1" display="Harp"/>
    <hyperlink ref="B11" location="MA_Guitar!A1" display="Guitar"/>
    <hyperlink ref="B12" location="'MA_Cimbalom-Dulcimer'!A1" display="Cimbalom/Dulcimer"/>
    <hyperlink ref="B9" location="MA_Accordion!A1" display="Accordion"/>
    <hyperlink ref="B13" location="'MA_Violin'!A1" display="Hegedű"/>
    <hyperlink ref="B14" location="'MA_Viola'!A1" display="Mélyhegedű"/>
    <hyperlink ref="B15" location="'MA_Cello'!A1" display="Gordonka"/>
    <hyperlink ref="B16" location="'MA_Double Bass'!A1" display="Gordon"/>
    <hyperlink ref="B17" location="'MA_Flute'!A1" display="Fuvola"/>
    <hyperlink ref="B19" location="'MA_Clarinet'!A1" display="Klarinét"/>
    <hyperlink ref="B18" location="'MA_Oboe'!A1" display="Oboa"/>
    <hyperlink ref="B20" location="'MA_Bassoon'!A1" display="Fagott"/>
    <hyperlink ref="B21" location="'MA_Horn'!A1" display="Kürt"/>
    <hyperlink ref="B22" location="'MA_Trumpet'!A1" display="Trombita"/>
    <hyperlink ref="B23" location="'MA_Trombone'!A1" display="Harsona"/>
    <hyperlink ref="B24" location="'MA_Tuba'!A1" display="Tuba"/>
    <hyperlink ref="B25" location="'MA_Percussion'!A1" display="Ütőhangszerek"/>
    <hyperlink ref="F6" location="'MA_Church M_Choir Conducting'!A1" display="Church Music Choral Conducting"/>
    <hyperlink ref="F5" location="'MA_Church M_Organ'!A1" display="Church Music Organ Performance"/>
    <hyperlink ref="D5" location="'MA_Opera Singing'!A1" display="operaének"/>
    <hyperlink ref="D6" location="'MA_Oratorio and Song P.'!A1" display="oratórium- és dalének"/>
    <hyperlink ref="H8" location="'MA_Ethnomusicology'!A1" display="Etnomuzikológus"/>
    <hyperlink ref="H9" location="'MA_Music Composition'!A1" display="Music Composition"/>
    <hyperlink ref="H5" location="'MA_Choral Conducting'!A1" display="Choral Conducting"/>
    <hyperlink ref="H6" location="'MA_Orchestra Conducting'!A1" display="Orchestra Conducting"/>
    <hyperlink ref="H7" location="'MA_Musicology'!A1" display="Muzikológus"/>
    <hyperlink ref="H10" location="'MA_ Electroac. Comp. Spec.'!A1" display="Electroacoustic Composition Spec."/>
    <hyperlink ref="H11" location="'MA_Applied Music Comp. Spec.'!A1" display="Applied Music Composition Spec."/>
    <hyperlink ref="F7" location="'MA_Church M_Liturgical Singing'!A1" display="Church Music Liturgical Singing"/>
  </hyperlinks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821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822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3042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823</v>
      </c>
      <c r="B4" s="358"/>
      <c r="C4" s="358"/>
      <c r="D4" s="358"/>
      <c r="E4" s="358"/>
      <c r="F4" s="359"/>
      <c r="G4" s="354" t="s">
        <v>824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825</v>
      </c>
      <c r="B5" s="362" t="s">
        <v>826</v>
      </c>
      <c r="C5" s="364" t="s">
        <v>827</v>
      </c>
      <c r="D5" s="364" t="s">
        <v>828</v>
      </c>
      <c r="E5" s="364" t="s">
        <v>829</v>
      </c>
      <c r="F5" s="352" t="s">
        <v>830</v>
      </c>
      <c r="G5" s="354" t="s">
        <v>831</v>
      </c>
      <c r="H5" s="355"/>
      <c r="I5" s="356"/>
      <c r="J5" s="354" t="s">
        <v>832</v>
      </c>
      <c r="K5" s="355"/>
      <c r="L5" s="356"/>
      <c r="M5" s="354" t="s">
        <v>833</v>
      </c>
      <c r="N5" s="355"/>
      <c r="O5" s="356"/>
      <c r="P5" s="357" t="s">
        <v>834</v>
      </c>
      <c r="Q5" s="358"/>
      <c r="R5" s="359"/>
      <c r="S5" s="348" t="s">
        <v>835</v>
      </c>
      <c r="T5" s="350" t="s">
        <v>836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837</v>
      </c>
      <c r="H6" s="4" t="s">
        <v>838</v>
      </c>
      <c r="I6" s="129" t="s">
        <v>839</v>
      </c>
      <c r="J6" s="2" t="s">
        <v>840</v>
      </c>
      <c r="K6" s="4" t="s">
        <v>841</v>
      </c>
      <c r="L6" s="129" t="s">
        <v>842</v>
      </c>
      <c r="M6" s="2" t="s">
        <v>843</v>
      </c>
      <c r="N6" s="4" t="s">
        <v>844</v>
      </c>
      <c r="O6" s="129" t="s">
        <v>845</v>
      </c>
      <c r="P6" s="2" t="s">
        <v>846</v>
      </c>
      <c r="Q6" s="4" t="s">
        <v>847</v>
      </c>
      <c r="R6" s="5" t="s">
        <v>848</v>
      </c>
      <c r="S6" s="349"/>
      <c r="T6" s="351"/>
    </row>
    <row r="7" spans="1:20" ht="13.5" customHeight="1" thickTop="1" thickBot="1" x14ac:dyDescent="0.3">
      <c r="A7" s="345" t="s">
        <v>849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5">
      <c r="A8" s="138" t="s">
        <v>850</v>
      </c>
      <c r="B8" s="139" t="s">
        <v>3024</v>
      </c>
      <c r="C8" s="121" t="s">
        <v>851</v>
      </c>
      <c r="D8" s="121" t="s">
        <v>852</v>
      </c>
      <c r="E8" s="122" t="s">
        <v>853</v>
      </c>
      <c r="F8" s="216">
        <v>60</v>
      </c>
      <c r="G8" s="186">
        <v>2</v>
      </c>
      <c r="H8" s="187">
        <v>9</v>
      </c>
      <c r="I8" s="188" t="s">
        <v>854</v>
      </c>
      <c r="J8" s="186">
        <v>2</v>
      </c>
      <c r="K8" s="187">
        <v>9</v>
      </c>
      <c r="L8" s="215" t="s">
        <v>855</v>
      </c>
      <c r="M8" s="186">
        <v>2</v>
      </c>
      <c r="N8" s="187">
        <v>9</v>
      </c>
      <c r="O8" s="336" t="s">
        <v>3018</v>
      </c>
      <c r="P8" s="186">
        <v>2</v>
      </c>
      <c r="Q8" s="187">
        <v>9</v>
      </c>
      <c r="R8" s="215" t="s">
        <v>856</v>
      </c>
      <c r="S8" s="189">
        <f>SUM(G8,J8,M8,P8)*15</f>
        <v>120</v>
      </c>
      <c r="T8" s="190">
        <f>SUM(H8,K8,N8,Q8)</f>
        <v>36</v>
      </c>
    </row>
    <row r="9" spans="1:20" ht="13.5" customHeight="1" x14ac:dyDescent="0.25">
      <c r="A9" s="155" t="s">
        <v>857</v>
      </c>
      <c r="B9" s="60" t="s">
        <v>858</v>
      </c>
      <c r="C9" s="71" t="s">
        <v>859</v>
      </c>
      <c r="D9" s="71" t="s">
        <v>860</v>
      </c>
      <c r="E9" s="72" t="s">
        <v>861</v>
      </c>
      <c r="F9" s="73">
        <v>60</v>
      </c>
      <c r="G9" s="74">
        <v>1</v>
      </c>
      <c r="H9" s="75">
        <v>3</v>
      </c>
      <c r="I9" s="76" t="s">
        <v>862</v>
      </c>
      <c r="J9" s="74">
        <v>1</v>
      </c>
      <c r="K9" s="75">
        <v>3</v>
      </c>
      <c r="L9" s="77" t="s">
        <v>863</v>
      </c>
      <c r="M9" s="74">
        <v>1</v>
      </c>
      <c r="N9" s="75">
        <v>3</v>
      </c>
      <c r="O9" s="76" t="s">
        <v>864</v>
      </c>
      <c r="P9" s="74">
        <v>1</v>
      </c>
      <c r="Q9" s="75">
        <v>3</v>
      </c>
      <c r="R9" s="77" t="s">
        <v>865</v>
      </c>
      <c r="S9" s="192">
        <f t="shared" ref="S9:S15" si="0">SUM(G9,J9,M9,P9)*15</f>
        <v>60</v>
      </c>
      <c r="T9" s="193">
        <f t="shared" ref="T9:T15" si="1">SUM(H9,K9,N9,Q9)</f>
        <v>12</v>
      </c>
    </row>
    <row r="10" spans="1:20" ht="13.5" customHeight="1" x14ac:dyDescent="0.25">
      <c r="A10" s="155" t="s">
        <v>866</v>
      </c>
      <c r="B10" s="60" t="s">
        <v>867</v>
      </c>
      <c r="C10" s="71" t="s">
        <v>868</v>
      </c>
      <c r="D10" s="71" t="s">
        <v>869</v>
      </c>
      <c r="E10" s="72" t="s">
        <v>870</v>
      </c>
      <c r="F10" s="73">
        <v>60</v>
      </c>
      <c r="G10" s="74">
        <v>1</v>
      </c>
      <c r="H10" s="75">
        <v>3</v>
      </c>
      <c r="I10" s="76" t="s">
        <v>871</v>
      </c>
      <c r="J10" s="74">
        <v>1</v>
      </c>
      <c r="K10" s="75">
        <v>3</v>
      </c>
      <c r="L10" s="78" t="s">
        <v>872</v>
      </c>
      <c r="M10" s="74"/>
      <c r="N10" s="75"/>
      <c r="O10" s="76"/>
      <c r="P10" s="74"/>
      <c r="Q10" s="75"/>
      <c r="R10" s="78"/>
      <c r="S10" s="192">
        <f t="shared" si="0"/>
        <v>30</v>
      </c>
      <c r="T10" s="193">
        <f t="shared" si="1"/>
        <v>6</v>
      </c>
    </row>
    <row r="11" spans="1:20" ht="13.5" customHeight="1" x14ac:dyDescent="0.25">
      <c r="A11" s="155" t="s">
        <v>873</v>
      </c>
      <c r="B11" s="60" t="s">
        <v>874</v>
      </c>
      <c r="C11" s="71" t="s">
        <v>875</v>
      </c>
      <c r="D11" s="71" t="s">
        <v>876</v>
      </c>
      <c r="E11" s="72" t="s">
        <v>877</v>
      </c>
      <c r="F11" s="73">
        <v>60</v>
      </c>
      <c r="G11" s="74">
        <v>6</v>
      </c>
      <c r="H11" s="75">
        <v>3</v>
      </c>
      <c r="I11" s="76" t="s">
        <v>878</v>
      </c>
      <c r="J11" s="74">
        <v>6</v>
      </c>
      <c r="K11" s="75">
        <v>3</v>
      </c>
      <c r="L11" s="78" t="s">
        <v>879</v>
      </c>
      <c r="M11" s="74">
        <v>6</v>
      </c>
      <c r="N11" s="75">
        <v>3</v>
      </c>
      <c r="O11" s="76" t="s">
        <v>880</v>
      </c>
      <c r="P11" s="74">
        <v>6</v>
      </c>
      <c r="Q11" s="75">
        <v>3</v>
      </c>
      <c r="R11" s="78" t="s">
        <v>881</v>
      </c>
      <c r="S11" s="192">
        <f t="shared" si="0"/>
        <v>360</v>
      </c>
      <c r="T11" s="193">
        <f t="shared" si="1"/>
        <v>12</v>
      </c>
    </row>
    <row r="12" spans="1:20" ht="13.5" customHeight="1" x14ac:dyDescent="0.25">
      <c r="A12" s="155" t="s">
        <v>882</v>
      </c>
      <c r="B12" s="60" t="s">
        <v>883</v>
      </c>
      <c r="C12" s="71" t="s">
        <v>884</v>
      </c>
      <c r="D12" s="71" t="s">
        <v>885</v>
      </c>
      <c r="E12" s="72" t="s">
        <v>886</v>
      </c>
      <c r="F12" s="73">
        <v>60</v>
      </c>
      <c r="G12" s="74">
        <v>1</v>
      </c>
      <c r="H12" s="75">
        <v>2</v>
      </c>
      <c r="I12" s="76" t="s">
        <v>887</v>
      </c>
      <c r="J12" s="74">
        <v>1</v>
      </c>
      <c r="K12" s="75">
        <v>2</v>
      </c>
      <c r="L12" s="78" t="s">
        <v>888</v>
      </c>
      <c r="M12" s="74">
        <v>1</v>
      </c>
      <c r="N12" s="75">
        <v>2</v>
      </c>
      <c r="O12" s="76" t="s">
        <v>889</v>
      </c>
      <c r="P12" s="74"/>
      <c r="Q12" s="75"/>
      <c r="R12" s="78"/>
      <c r="S12" s="192">
        <f t="shared" si="0"/>
        <v>45</v>
      </c>
      <c r="T12" s="193">
        <f t="shared" si="1"/>
        <v>6</v>
      </c>
    </row>
    <row r="13" spans="1:20" ht="13.5" customHeight="1" thickBot="1" x14ac:dyDescent="0.3">
      <c r="A13" s="149" t="s">
        <v>890</v>
      </c>
      <c r="B13" s="219" t="s">
        <v>891</v>
      </c>
      <c r="C13" s="112" t="s">
        <v>892</v>
      </c>
      <c r="D13" s="112" t="s">
        <v>893</v>
      </c>
      <c r="E13" s="113" t="s">
        <v>894</v>
      </c>
      <c r="F13" s="107">
        <v>60</v>
      </c>
      <c r="G13" s="108">
        <v>1</v>
      </c>
      <c r="H13" s="109">
        <v>2</v>
      </c>
      <c r="I13" s="110" t="s">
        <v>895</v>
      </c>
      <c r="J13" s="108">
        <v>1</v>
      </c>
      <c r="K13" s="109">
        <v>2</v>
      </c>
      <c r="L13" s="111" t="s">
        <v>896</v>
      </c>
      <c r="M13" s="108"/>
      <c r="N13" s="109"/>
      <c r="O13" s="110"/>
      <c r="P13" s="108"/>
      <c r="Q13" s="109"/>
      <c r="R13" s="111"/>
      <c r="S13" s="220">
        <f t="shared" si="0"/>
        <v>30</v>
      </c>
      <c r="T13" s="221">
        <f t="shared" si="1"/>
        <v>4</v>
      </c>
    </row>
    <row r="14" spans="1:20" ht="13.5" customHeight="1" x14ac:dyDescent="0.25">
      <c r="A14" s="152" t="s">
        <v>897</v>
      </c>
      <c r="B14" s="61" t="s">
        <v>898</v>
      </c>
      <c r="C14" s="86"/>
      <c r="D14" s="86" t="s">
        <v>899</v>
      </c>
      <c r="E14" s="86" t="s">
        <v>900</v>
      </c>
      <c r="F14" s="88">
        <v>45</v>
      </c>
      <c r="G14" s="89">
        <v>2</v>
      </c>
      <c r="H14" s="90">
        <v>3</v>
      </c>
      <c r="I14" s="92" t="s">
        <v>901</v>
      </c>
      <c r="J14" s="89">
        <v>2</v>
      </c>
      <c r="K14" s="90">
        <v>3</v>
      </c>
      <c r="L14" s="92" t="s">
        <v>902</v>
      </c>
      <c r="M14" s="89"/>
      <c r="N14" s="90"/>
      <c r="O14" s="92"/>
      <c r="P14" s="89"/>
      <c r="Q14" s="90"/>
      <c r="R14" s="92"/>
      <c r="S14" s="153">
        <f t="shared" si="0"/>
        <v>60</v>
      </c>
      <c r="T14" s="154">
        <f t="shared" si="1"/>
        <v>6</v>
      </c>
    </row>
    <row r="15" spans="1:20" ht="13.5" customHeight="1" x14ac:dyDescent="0.25">
      <c r="A15" s="155" t="s">
        <v>903</v>
      </c>
      <c r="B15" s="62" t="s">
        <v>904</v>
      </c>
      <c r="C15" s="93" t="s">
        <v>905</v>
      </c>
      <c r="D15" s="93" t="s">
        <v>906</v>
      </c>
      <c r="E15" s="93" t="s">
        <v>907</v>
      </c>
      <c r="F15" s="95">
        <v>45</v>
      </c>
      <c r="G15" s="96">
        <v>2</v>
      </c>
      <c r="H15" s="97">
        <v>2</v>
      </c>
      <c r="I15" s="77" t="s">
        <v>908</v>
      </c>
      <c r="J15" s="96">
        <v>2</v>
      </c>
      <c r="K15" s="97">
        <v>2</v>
      </c>
      <c r="L15" s="77" t="s">
        <v>909</v>
      </c>
      <c r="M15" s="96"/>
      <c r="N15" s="97"/>
      <c r="O15" s="77"/>
      <c r="P15" s="96"/>
      <c r="Q15" s="97"/>
      <c r="R15" s="77"/>
      <c r="S15" s="156">
        <f t="shared" si="0"/>
        <v>60</v>
      </c>
      <c r="T15" s="157">
        <f t="shared" si="1"/>
        <v>4</v>
      </c>
    </row>
    <row r="16" spans="1:20" ht="13.5" customHeight="1" thickBot="1" x14ac:dyDescent="0.3">
      <c r="A16" s="238" t="s">
        <v>910</v>
      </c>
      <c r="B16" s="132" t="s">
        <v>911</v>
      </c>
      <c r="C16" s="239" t="s">
        <v>912</v>
      </c>
      <c r="D16" s="239" t="s">
        <v>913</v>
      </c>
      <c r="E16" s="239" t="s">
        <v>914</v>
      </c>
      <c r="F16" s="240">
        <v>45</v>
      </c>
      <c r="G16" s="241"/>
      <c r="H16" s="242"/>
      <c r="I16" s="243"/>
      <c r="J16" s="241"/>
      <c r="K16" s="242"/>
      <c r="L16" s="243"/>
      <c r="M16" s="241">
        <v>2</v>
      </c>
      <c r="N16" s="242">
        <v>2</v>
      </c>
      <c r="O16" s="243" t="s">
        <v>915</v>
      </c>
      <c r="P16" s="241">
        <v>2</v>
      </c>
      <c r="Q16" s="242">
        <v>2</v>
      </c>
      <c r="R16" s="243" t="s">
        <v>916</v>
      </c>
      <c r="S16" s="244">
        <f>SUM(G16,J16,M16,P16)*15</f>
        <v>60</v>
      </c>
      <c r="T16" s="245">
        <f>SUM(H16,K16,N16,Q16)</f>
        <v>4</v>
      </c>
    </row>
    <row r="17" spans="1:20" ht="13.5" customHeight="1" thickTop="1" thickBot="1" x14ac:dyDescent="0.3">
      <c r="A17" s="345" t="s">
        <v>917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7"/>
    </row>
    <row r="18" spans="1:20" ht="13.5" customHeight="1" thickBot="1" x14ac:dyDescent="0.3">
      <c r="A18" s="159" t="s">
        <v>918</v>
      </c>
      <c r="B18" s="160"/>
      <c r="C18" s="161"/>
      <c r="D18" s="161"/>
      <c r="E18" s="161"/>
      <c r="F18" s="162"/>
      <c r="G18" s="186"/>
      <c r="H18" s="187">
        <v>3</v>
      </c>
      <c r="I18" s="215"/>
      <c r="J18" s="186"/>
      <c r="K18" s="187">
        <v>3</v>
      </c>
      <c r="L18" s="145"/>
      <c r="M18" s="186"/>
      <c r="N18" s="187">
        <v>4</v>
      </c>
      <c r="O18" s="215"/>
      <c r="P18" s="186"/>
      <c r="Q18" s="187">
        <v>5</v>
      </c>
      <c r="R18" s="163"/>
      <c r="S18" s="164"/>
      <c r="T18" s="165">
        <f t="shared" ref="T18" si="2">SUM(H18,K18,N18,Q18)</f>
        <v>15</v>
      </c>
    </row>
    <row r="19" spans="1:20" ht="13.5" customHeight="1" thickTop="1" thickBot="1" x14ac:dyDescent="0.3">
      <c r="A19" s="166" t="s">
        <v>919</v>
      </c>
      <c r="B19" s="167" t="s">
        <v>920</v>
      </c>
      <c r="C19" s="168"/>
      <c r="D19" s="168"/>
      <c r="E19" s="168" t="s">
        <v>921</v>
      </c>
      <c r="F19" s="169"/>
      <c r="G19" s="170"/>
      <c r="H19" s="171"/>
      <c r="I19" s="172"/>
      <c r="J19" s="170"/>
      <c r="K19" s="171"/>
      <c r="L19" s="172"/>
      <c r="M19" s="170">
        <v>0</v>
      </c>
      <c r="N19" s="171">
        <v>7</v>
      </c>
      <c r="O19" s="172" t="s">
        <v>3018</v>
      </c>
      <c r="P19" s="170">
        <v>0</v>
      </c>
      <c r="Q19" s="171">
        <v>8</v>
      </c>
      <c r="R19" s="173" t="s">
        <v>3018</v>
      </c>
      <c r="S19" s="174">
        <f t="shared" ref="S19" si="3">SUM(G19,J19,M19,P19)*15</f>
        <v>0</v>
      </c>
      <c r="T19" s="175">
        <f>SUM(H19,K19,N19,Q19)</f>
        <v>15</v>
      </c>
    </row>
    <row r="20" spans="1:20" ht="13.5" customHeight="1" thickTop="1" thickBot="1" x14ac:dyDescent="0.3">
      <c r="A20" s="377" t="s">
        <v>922</v>
      </c>
      <c r="B20" s="378"/>
      <c r="C20" s="378"/>
      <c r="D20" s="378"/>
      <c r="E20" s="378"/>
      <c r="F20" s="381"/>
      <c r="G20" s="176">
        <f>SUM(G8:G19)</f>
        <v>16</v>
      </c>
      <c r="H20" s="177">
        <f t="shared" ref="H20:T20" si="4">SUM(H8:H19)</f>
        <v>30</v>
      </c>
      <c r="I20" s="178"/>
      <c r="J20" s="176">
        <f t="shared" si="4"/>
        <v>16</v>
      </c>
      <c r="K20" s="177">
        <f t="shared" si="4"/>
        <v>30</v>
      </c>
      <c r="L20" s="178"/>
      <c r="M20" s="176">
        <f t="shared" si="4"/>
        <v>12</v>
      </c>
      <c r="N20" s="177">
        <f t="shared" si="4"/>
        <v>30</v>
      </c>
      <c r="O20" s="178"/>
      <c r="P20" s="176">
        <f t="shared" si="4"/>
        <v>11</v>
      </c>
      <c r="Q20" s="177">
        <f t="shared" si="4"/>
        <v>30</v>
      </c>
      <c r="R20" s="178"/>
      <c r="S20" s="179">
        <f t="shared" si="4"/>
        <v>825</v>
      </c>
      <c r="T20" s="180">
        <f t="shared" si="4"/>
        <v>120</v>
      </c>
    </row>
    <row r="21" spans="1:20" ht="12.75" thickTop="1" x14ac:dyDescent="0.25"/>
    <row r="22" spans="1:20" x14ac:dyDescent="0.25">
      <c r="A22" s="137" t="s">
        <v>102</v>
      </c>
      <c r="S22" s="137"/>
    </row>
    <row r="23" spans="1:20" x14ac:dyDescent="0.25">
      <c r="A23" s="182" t="s">
        <v>2997</v>
      </c>
      <c r="S23" s="137"/>
    </row>
    <row r="24" spans="1:20" x14ac:dyDescent="0.25">
      <c r="A24" s="137" t="s">
        <v>103</v>
      </c>
      <c r="S24" s="137"/>
    </row>
    <row r="25" spans="1:20" x14ac:dyDescent="0.25">
      <c r="S25" s="137"/>
      <c r="T25" s="183"/>
    </row>
    <row r="26" spans="1:20" x14ac:dyDescent="0.25">
      <c r="A26" s="184" t="s">
        <v>104</v>
      </c>
      <c r="S26" s="137"/>
      <c r="T26" s="183"/>
    </row>
    <row r="27" spans="1:20" x14ac:dyDescent="0.25">
      <c r="A27" s="185" t="s">
        <v>105</v>
      </c>
      <c r="F27" s="182" t="s">
        <v>2998</v>
      </c>
      <c r="G27" s="185"/>
      <c r="K27" s="137" t="s">
        <v>107</v>
      </c>
      <c r="M27" s="185"/>
      <c r="N27" s="185"/>
      <c r="P27" s="185" t="s">
        <v>108</v>
      </c>
      <c r="R27" s="185"/>
      <c r="S27" s="137"/>
    </row>
    <row r="28" spans="1:20" x14ac:dyDescent="0.25">
      <c r="A28" s="185" t="s">
        <v>109</v>
      </c>
      <c r="F28" s="137" t="s">
        <v>110</v>
      </c>
      <c r="G28" s="185"/>
      <c r="K28" s="137" t="s">
        <v>111</v>
      </c>
      <c r="M28" s="185"/>
      <c r="N28" s="185"/>
      <c r="P28" s="185" t="s">
        <v>112</v>
      </c>
      <c r="R28" s="185"/>
      <c r="S28" s="137"/>
    </row>
    <row r="29" spans="1:20" x14ac:dyDescent="0.25">
      <c r="A29" s="137" t="s">
        <v>113</v>
      </c>
      <c r="F29" s="137" t="s">
        <v>114</v>
      </c>
      <c r="K29" s="137" t="s">
        <v>115</v>
      </c>
      <c r="P29" s="137" t="s">
        <v>116</v>
      </c>
      <c r="S29" s="137"/>
    </row>
    <row r="30" spans="1:20" x14ac:dyDescent="0.25">
      <c r="A30" s="137" t="s">
        <v>117</v>
      </c>
      <c r="K30" s="137" t="s">
        <v>118</v>
      </c>
      <c r="S30" s="137"/>
    </row>
    <row r="31" spans="1:20" x14ac:dyDescent="0.25">
      <c r="A31" s="137" t="s">
        <v>119</v>
      </c>
      <c r="K31" s="137" t="s">
        <v>120</v>
      </c>
      <c r="S31" s="137"/>
    </row>
    <row r="32" spans="1:20" x14ac:dyDescent="0.25">
      <c r="S32" s="137"/>
    </row>
    <row r="33" spans="1:19" x14ac:dyDescent="0.25">
      <c r="A33" s="184" t="s">
        <v>121</v>
      </c>
    </row>
    <row r="34" spans="1:19" x14ac:dyDescent="0.25">
      <c r="A34" s="137" t="s">
        <v>122</v>
      </c>
      <c r="S34" s="137"/>
    </row>
    <row r="35" spans="1:19" x14ac:dyDescent="0.25">
      <c r="A35" s="137" t="s">
        <v>123</v>
      </c>
      <c r="S35" s="137"/>
    </row>
    <row r="36" spans="1:19" x14ac:dyDescent="0.25">
      <c r="A36" s="182" t="s">
        <v>2999</v>
      </c>
      <c r="S36" s="137"/>
    </row>
    <row r="37" spans="1:19" x14ac:dyDescent="0.25">
      <c r="A37" s="137" t="s">
        <v>124</v>
      </c>
      <c r="S37" s="137"/>
    </row>
  </sheetData>
  <sheetProtection password="CEBE" sheet="1" objects="1" scenarios="1"/>
  <mergeCells count="21"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2" width="12.140625" style="137" bestFit="1" customWidth="1"/>
    <col min="3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923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924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3042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925</v>
      </c>
      <c r="B4" s="358"/>
      <c r="C4" s="358"/>
      <c r="D4" s="358"/>
      <c r="E4" s="358"/>
      <c r="F4" s="359"/>
      <c r="G4" s="354" t="s">
        <v>926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927</v>
      </c>
      <c r="B5" s="362" t="s">
        <v>928</v>
      </c>
      <c r="C5" s="364" t="s">
        <v>929</v>
      </c>
      <c r="D5" s="364" t="s">
        <v>930</v>
      </c>
      <c r="E5" s="364" t="s">
        <v>931</v>
      </c>
      <c r="F5" s="352" t="s">
        <v>932</v>
      </c>
      <c r="G5" s="354" t="s">
        <v>933</v>
      </c>
      <c r="H5" s="355"/>
      <c r="I5" s="356"/>
      <c r="J5" s="354" t="s">
        <v>934</v>
      </c>
      <c r="K5" s="355"/>
      <c r="L5" s="356"/>
      <c r="M5" s="354" t="s">
        <v>935</v>
      </c>
      <c r="N5" s="355"/>
      <c r="O5" s="356"/>
      <c r="P5" s="357" t="s">
        <v>936</v>
      </c>
      <c r="Q5" s="358"/>
      <c r="R5" s="359"/>
      <c r="S5" s="348" t="s">
        <v>937</v>
      </c>
      <c r="T5" s="350" t="s">
        <v>938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939</v>
      </c>
      <c r="H6" s="4" t="s">
        <v>940</v>
      </c>
      <c r="I6" s="129" t="s">
        <v>941</v>
      </c>
      <c r="J6" s="2" t="s">
        <v>942</v>
      </c>
      <c r="K6" s="4" t="s">
        <v>943</v>
      </c>
      <c r="L6" s="129" t="s">
        <v>944</v>
      </c>
      <c r="M6" s="2" t="s">
        <v>945</v>
      </c>
      <c r="N6" s="4" t="s">
        <v>946</v>
      </c>
      <c r="O6" s="129" t="s">
        <v>947</v>
      </c>
      <c r="P6" s="2" t="s">
        <v>948</v>
      </c>
      <c r="Q6" s="4" t="s">
        <v>949</v>
      </c>
      <c r="R6" s="5" t="s">
        <v>950</v>
      </c>
      <c r="S6" s="349"/>
      <c r="T6" s="351"/>
    </row>
    <row r="7" spans="1:20" ht="13.5" customHeight="1" thickTop="1" thickBot="1" x14ac:dyDescent="0.3">
      <c r="A7" s="345" t="s">
        <v>951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5">
      <c r="A8" s="138" t="s">
        <v>952</v>
      </c>
      <c r="B8" s="139" t="s">
        <v>3025</v>
      </c>
      <c r="C8" s="121" t="s">
        <v>953</v>
      </c>
      <c r="D8" s="121" t="s">
        <v>954</v>
      </c>
      <c r="E8" s="122" t="s">
        <v>955</v>
      </c>
      <c r="F8" s="216">
        <v>60</v>
      </c>
      <c r="G8" s="186">
        <v>2</v>
      </c>
      <c r="H8" s="187">
        <v>9</v>
      </c>
      <c r="I8" s="188" t="s">
        <v>956</v>
      </c>
      <c r="J8" s="186">
        <v>2</v>
      </c>
      <c r="K8" s="187">
        <v>9</v>
      </c>
      <c r="L8" s="215" t="s">
        <v>957</v>
      </c>
      <c r="M8" s="186">
        <v>2</v>
      </c>
      <c r="N8" s="187">
        <v>9</v>
      </c>
      <c r="O8" s="336" t="s">
        <v>3018</v>
      </c>
      <c r="P8" s="186">
        <v>2</v>
      </c>
      <c r="Q8" s="187">
        <v>9</v>
      </c>
      <c r="R8" s="215" t="s">
        <v>958</v>
      </c>
      <c r="S8" s="189">
        <f>SUM(G8,J8,M8,P8)*15</f>
        <v>120</v>
      </c>
      <c r="T8" s="190">
        <f>SUM(H8,K8,N8,Q8)</f>
        <v>36</v>
      </c>
    </row>
    <row r="9" spans="1:20" ht="13.5" customHeight="1" x14ac:dyDescent="0.25">
      <c r="A9" s="155" t="s">
        <v>959</v>
      </c>
      <c r="B9" s="60" t="s">
        <v>960</v>
      </c>
      <c r="C9" s="71" t="s">
        <v>961</v>
      </c>
      <c r="D9" s="71" t="s">
        <v>962</v>
      </c>
      <c r="E9" s="72" t="s">
        <v>963</v>
      </c>
      <c r="F9" s="73">
        <v>60</v>
      </c>
      <c r="G9" s="74">
        <v>1</v>
      </c>
      <c r="H9" s="75">
        <v>3</v>
      </c>
      <c r="I9" s="76" t="s">
        <v>964</v>
      </c>
      <c r="J9" s="74">
        <v>1</v>
      </c>
      <c r="K9" s="75">
        <v>3</v>
      </c>
      <c r="L9" s="77" t="s">
        <v>965</v>
      </c>
      <c r="M9" s="74">
        <v>1</v>
      </c>
      <c r="N9" s="75">
        <v>3</v>
      </c>
      <c r="O9" s="76" t="s">
        <v>966</v>
      </c>
      <c r="P9" s="74">
        <v>1</v>
      </c>
      <c r="Q9" s="75">
        <v>3</v>
      </c>
      <c r="R9" s="77" t="s">
        <v>967</v>
      </c>
      <c r="S9" s="192">
        <f t="shared" ref="S9:S15" si="0">SUM(G9,J9,M9,P9)*15</f>
        <v>60</v>
      </c>
      <c r="T9" s="193">
        <f t="shared" ref="T9:T15" si="1">SUM(H9,K9,N9,Q9)</f>
        <v>12</v>
      </c>
    </row>
    <row r="10" spans="1:20" ht="13.5" customHeight="1" x14ac:dyDescent="0.25">
      <c r="A10" s="155" t="s">
        <v>968</v>
      </c>
      <c r="B10" s="60" t="s">
        <v>969</v>
      </c>
      <c r="C10" s="71" t="s">
        <v>970</v>
      </c>
      <c r="D10" s="71" t="s">
        <v>971</v>
      </c>
      <c r="E10" s="72" t="s">
        <v>972</v>
      </c>
      <c r="F10" s="73">
        <v>60</v>
      </c>
      <c r="G10" s="74">
        <v>1</v>
      </c>
      <c r="H10" s="75">
        <v>3</v>
      </c>
      <c r="I10" s="76" t="s">
        <v>973</v>
      </c>
      <c r="J10" s="74">
        <v>1</v>
      </c>
      <c r="K10" s="75">
        <v>3</v>
      </c>
      <c r="L10" s="78" t="s">
        <v>974</v>
      </c>
      <c r="M10" s="74"/>
      <c r="N10" s="75"/>
      <c r="O10" s="76"/>
      <c r="P10" s="74"/>
      <c r="Q10" s="75"/>
      <c r="R10" s="78"/>
      <c r="S10" s="192">
        <f t="shared" si="0"/>
        <v>30</v>
      </c>
      <c r="T10" s="193">
        <f t="shared" si="1"/>
        <v>6</v>
      </c>
    </row>
    <row r="11" spans="1:20" ht="13.5" customHeight="1" x14ac:dyDescent="0.25">
      <c r="A11" s="155" t="s">
        <v>975</v>
      </c>
      <c r="B11" s="60" t="s">
        <v>976</v>
      </c>
      <c r="C11" s="71" t="s">
        <v>977</v>
      </c>
      <c r="D11" s="71" t="s">
        <v>978</v>
      </c>
      <c r="E11" s="72" t="s">
        <v>979</v>
      </c>
      <c r="F11" s="73">
        <v>60</v>
      </c>
      <c r="G11" s="74">
        <v>6</v>
      </c>
      <c r="H11" s="75">
        <v>3</v>
      </c>
      <c r="I11" s="76" t="s">
        <v>980</v>
      </c>
      <c r="J11" s="74">
        <v>6</v>
      </c>
      <c r="K11" s="75">
        <v>3</v>
      </c>
      <c r="L11" s="78" t="s">
        <v>981</v>
      </c>
      <c r="M11" s="74">
        <v>6</v>
      </c>
      <c r="N11" s="75">
        <v>3</v>
      </c>
      <c r="O11" s="76" t="s">
        <v>982</v>
      </c>
      <c r="P11" s="74">
        <v>6</v>
      </c>
      <c r="Q11" s="75">
        <v>3</v>
      </c>
      <c r="R11" s="78" t="s">
        <v>983</v>
      </c>
      <c r="S11" s="192">
        <f t="shared" si="0"/>
        <v>360</v>
      </c>
      <c r="T11" s="193">
        <f t="shared" si="1"/>
        <v>12</v>
      </c>
    </row>
    <row r="12" spans="1:20" ht="13.5" customHeight="1" x14ac:dyDescent="0.25">
      <c r="A12" s="155" t="s">
        <v>984</v>
      </c>
      <c r="B12" s="60" t="s">
        <v>985</v>
      </c>
      <c r="C12" s="71" t="s">
        <v>986</v>
      </c>
      <c r="D12" s="71" t="s">
        <v>987</v>
      </c>
      <c r="E12" s="72" t="s">
        <v>988</v>
      </c>
      <c r="F12" s="73">
        <v>60</v>
      </c>
      <c r="G12" s="74">
        <v>1</v>
      </c>
      <c r="H12" s="75">
        <v>2</v>
      </c>
      <c r="I12" s="76" t="s">
        <v>989</v>
      </c>
      <c r="J12" s="74">
        <v>1</v>
      </c>
      <c r="K12" s="75">
        <v>2</v>
      </c>
      <c r="L12" s="78" t="s">
        <v>990</v>
      </c>
      <c r="M12" s="74">
        <v>1</v>
      </c>
      <c r="N12" s="75">
        <v>2</v>
      </c>
      <c r="O12" s="76" t="s">
        <v>991</v>
      </c>
      <c r="P12" s="74"/>
      <c r="Q12" s="75"/>
      <c r="R12" s="78"/>
      <c r="S12" s="192">
        <f t="shared" si="0"/>
        <v>45</v>
      </c>
      <c r="T12" s="193">
        <f t="shared" si="1"/>
        <v>6</v>
      </c>
    </row>
    <row r="13" spans="1:20" ht="13.5" customHeight="1" thickBot="1" x14ac:dyDescent="0.3">
      <c r="A13" s="149" t="s">
        <v>992</v>
      </c>
      <c r="B13" s="219" t="s">
        <v>993</v>
      </c>
      <c r="C13" s="112" t="s">
        <v>994</v>
      </c>
      <c r="D13" s="112" t="s">
        <v>995</v>
      </c>
      <c r="E13" s="113" t="s">
        <v>996</v>
      </c>
      <c r="F13" s="107">
        <v>60</v>
      </c>
      <c r="G13" s="108">
        <v>1</v>
      </c>
      <c r="H13" s="109">
        <v>2</v>
      </c>
      <c r="I13" s="110" t="s">
        <v>997</v>
      </c>
      <c r="J13" s="108">
        <v>1</v>
      </c>
      <c r="K13" s="109">
        <v>2</v>
      </c>
      <c r="L13" s="111" t="s">
        <v>998</v>
      </c>
      <c r="M13" s="108"/>
      <c r="N13" s="109"/>
      <c r="O13" s="110"/>
      <c r="P13" s="108"/>
      <c r="Q13" s="109"/>
      <c r="R13" s="111"/>
      <c r="S13" s="220">
        <f t="shared" si="0"/>
        <v>30</v>
      </c>
      <c r="T13" s="221">
        <f t="shared" si="1"/>
        <v>4</v>
      </c>
    </row>
    <row r="14" spans="1:20" ht="13.5" customHeight="1" x14ac:dyDescent="0.25">
      <c r="A14" s="152" t="s">
        <v>999</v>
      </c>
      <c r="B14" s="61" t="s">
        <v>1000</v>
      </c>
      <c r="C14" s="86"/>
      <c r="D14" s="86" t="s">
        <v>1001</v>
      </c>
      <c r="E14" s="86" t="s">
        <v>1002</v>
      </c>
      <c r="F14" s="88">
        <v>45</v>
      </c>
      <c r="G14" s="89">
        <v>2</v>
      </c>
      <c r="H14" s="90">
        <v>3</v>
      </c>
      <c r="I14" s="92" t="s">
        <v>1003</v>
      </c>
      <c r="J14" s="89">
        <v>2</v>
      </c>
      <c r="K14" s="90">
        <v>3</v>
      </c>
      <c r="L14" s="92" t="s">
        <v>1004</v>
      </c>
      <c r="M14" s="89"/>
      <c r="N14" s="90"/>
      <c r="O14" s="92"/>
      <c r="P14" s="89"/>
      <c r="Q14" s="90"/>
      <c r="R14" s="92"/>
      <c r="S14" s="153">
        <f t="shared" si="0"/>
        <v>60</v>
      </c>
      <c r="T14" s="154">
        <f t="shared" si="1"/>
        <v>6</v>
      </c>
    </row>
    <row r="15" spans="1:20" ht="13.5" customHeight="1" x14ac:dyDescent="0.25">
      <c r="A15" s="155" t="s">
        <v>1005</v>
      </c>
      <c r="B15" s="62" t="s">
        <v>1006</v>
      </c>
      <c r="C15" s="93" t="s">
        <v>1007</v>
      </c>
      <c r="D15" s="93" t="s">
        <v>1008</v>
      </c>
      <c r="E15" s="93" t="s">
        <v>1009</v>
      </c>
      <c r="F15" s="95">
        <v>45</v>
      </c>
      <c r="G15" s="96">
        <v>2</v>
      </c>
      <c r="H15" s="97">
        <v>2</v>
      </c>
      <c r="I15" s="77" t="s">
        <v>1010</v>
      </c>
      <c r="J15" s="96">
        <v>2</v>
      </c>
      <c r="K15" s="97">
        <v>2</v>
      </c>
      <c r="L15" s="77" t="s">
        <v>1011</v>
      </c>
      <c r="M15" s="96"/>
      <c r="N15" s="97"/>
      <c r="O15" s="77"/>
      <c r="P15" s="96"/>
      <c r="Q15" s="97"/>
      <c r="R15" s="77"/>
      <c r="S15" s="156">
        <f t="shared" si="0"/>
        <v>60</v>
      </c>
      <c r="T15" s="157">
        <f t="shared" si="1"/>
        <v>4</v>
      </c>
    </row>
    <row r="16" spans="1:20" ht="13.5" customHeight="1" thickBot="1" x14ac:dyDescent="0.3">
      <c r="A16" s="238" t="s">
        <v>1012</v>
      </c>
      <c r="B16" s="132" t="s">
        <v>1013</v>
      </c>
      <c r="C16" s="239" t="s">
        <v>1014</v>
      </c>
      <c r="D16" s="239" t="s">
        <v>1015</v>
      </c>
      <c r="E16" s="239" t="s">
        <v>1016</v>
      </c>
      <c r="F16" s="240">
        <v>45</v>
      </c>
      <c r="G16" s="241"/>
      <c r="H16" s="242"/>
      <c r="I16" s="243"/>
      <c r="J16" s="241"/>
      <c r="K16" s="242"/>
      <c r="L16" s="243"/>
      <c r="M16" s="241">
        <v>2</v>
      </c>
      <c r="N16" s="242">
        <v>2</v>
      </c>
      <c r="O16" s="243" t="s">
        <v>1017</v>
      </c>
      <c r="P16" s="241">
        <v>2</v>
      </c>
      <c r="Q16" s="242">
        <v>2</v>
      </c>
      <c r="R16" s="243" t="s">
        <v>1018</v>
      </c>
      <c r="S16" s="244">
        <f>SUM(G16,J16,M16,P16)*15</f>
        <v>60</v>
      </c>
      <c r="T16" s="245">
        <f>SUM(H16,K16,N16,Q16)</f>
        <v>4</v>
      </c>
    </row>
    <row r="17" spans="1:20" ht="13.5" customHeight="1" thickTop="1" thickBot="1" x14ac:dyDescent="0.3">
      <c r="A17" s="345" t="s">
        <v>1019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7"/>
    </row>
    <row r="18" spans="1:20" ht="13.5" customHeight="1" thickBot="1" x14ac:dyDescent="0.3">
      <c r="A18" s="159" t="s">
        <v>1020</v>
      </c>
      <c r="B18" s="160"/>
      <c r="C18" s="161"/>
      <c r="D18" s="161"/>
      <c r="E18" s="161"/>
      <c r="F18" s="162"/>
      <c r="G18" s="186"/>
      <c r="H18" s="187">
        <v>3</v>
      </c>
      <c r="I18" s="215"/>
      <c r="J18" s="186"/>
      <c r="K18" s="187">
        <v>3</v>
      </c>
      <c r="L18" s="145"/>
      <c r="M18" s="186"/>
      <c r="N18" s="187">
        <v>4</v>
      </c>
      <c r="O18" s="215"/>
      <c r="P18" s="186"/>
      <c r="Q18" s="187">
        <v>5</v>
      </c>
      <c r="R18" s="163"/>
      <c r="S18" s="164"/>
      <c r="T18" s="165">
        <f t="shared" ref="T18" si="2">SUM(H18,K18,N18,Q18)</f>
        <v>15</v>
      </c>
    </row>
    <row r="19" spans="1:20" ht="13.5" customHeight="1" thickTop="1" thickBot="1" x14ac:dyDescent="0.3">
      <c r="A19" s="166" t="s">
        <v>1021</v>
      </c>
      <c r="B19" s="167" t="s">
        <v>1022</v>
      </c>
      <c r="C19" s="168"/>
      <c r="D19" s="168"/>
      <c r="E19" s="168" t="s">
        <v>1023</v>
      </c>
      <c r="F19" s="169"/>
      <c r="G19" s="170"/>
      <c r="H19" s="171"/>
      <c r="I19" s="172"/>
      <c r="J19" s="170"/>
      <c r="K19" s="171"/>
      <c r="L19" s="172"/>
      <c r="M19" s="170">
        <v>0</v>
      </c>
      <c r="N19" s="171">
        <v>7</v>
      </c>
      <c r="O19" s="172" t="s">
        <v>3018</v>
      </c>
      <c r="P19" s="170">
        <v>0</v>
      </c>
      <c r="Q19" s="171">
        <v>8</v>
      </c>
      <c r="R19" s="173" t="s">
        <v>3018</v>
      </c>
      <c r="S19" s="174">
        <f t="shared" ref="S19" si="3">SUM(G19,J19,M19,P19)*15</f>
        <v>0</v>
      </c>
      <c r="T19" s="175">
        <f>SUM(H19,K19,N19,Q19)</f>
        <v>15</v>
      </c>
    </row>
    <row r="20" spans="1:20" ht="13.5" customHeight="1" thickTop="1" thickBot="1" x14ac:dyDescent="0.3">
      <c r="A20" s="377" t="s">
        <v>1024</v>
      </c>
      <c r="B20" s="378"/>
      <c r="C20" s="378"/>
      <c r="D20" s="378"/>
      <c r="E20" s="378"/>
      <c r="F20" s="381"/>
      <c r="G20" s="176">
        <f>SUM(G8:G19)</f>
        <v>16</v>
      </c>
      <c r="H20" s="177">
        <f t="shared" ref="H20:T20" si="4">SUM(H8:H19)</f>
        <v>30</v>
      </c>
      <c r="I20" s="178"/>
      <c r="J20" s="176">
        <f t="shared" si="4"/>
        <v>16</v>
      </c>
      <c r="K20" s="177">
        <f t="shared" si="4"/>
        <v>30</v>
      </c>
      <c r="L20" s="178"/>
      <c r="M20" s="176">
        <f t="shared" si="4"/>
        <v>12</v>
      </c>
      <c r="N20" s="177">
        <f t="shared" si="4"/>
        <v>30</v>
      </c>
      <c r="O20" s="178"/>
      <c r="P20" s="176">
        <f t="shared" si="4"/>
        <v>11</v>
      </c>
      <c r="Q20" s="177">
        <f t="shared" si="4"/>
        <v>30</v>
      </c>
      <c r="R20" s="178"/>
      <c r="S20" s="179">
        <f t="shared" si="4"/>
        <v>825</v>
      </c>
      <c r="T20" s="180">
        <f t="shared" si="4"/>
        <v>120</v>
      </c>
    </row>
    <row r="21" spans="1:20" ht="12.75" thickTop="1" x14ac:dyDescent="0.25"/>
    <row r="22" spans="1:20" x14ac:dyDescent="0.25">
      <c r="A22" s="137" t="s">
        <v>102</v>
      </c>
      <c r="S22" s="137"/>
    </row>
    <row r="23" spans="1:20" x14ac:dyDescent="0.25">
      <c r="A23" s="182" t="s">
        <v>2997</v>
      </c>
      <c r="S23" s="137"/>
    </row>
    <row r="24" spans="1:20" x14ac:dyDescent="0.25">
      <c r="A24" s="137" t="s">
        <v>103</v>
      </c>
      <c r="S24" s="137"/>
    </row>
    <row r="25" spans="1:20" x14ac:dyDescent="0.25">
      <c r="S25" s="137"/>
      <c r="T25" s="183"/>
    </row>
    <row r="26" spans="1:20" x14ac:dyDescent="0.25">
      <c r="A26" s="184" t="s">
        <v>104</v>
      </c>
      <c r="S26" s="137"/>
      <c r="T26" s="183"/>
    </row>
    <row r="27" spans="1:20" x14ac:dyDescent="0.25">
      <c r="A27" s="185" t="s">
        <v>105</v>
      </c>
      <c r="F27" s="182" t="s">
        <v>2998</v>
      </c>
      <c r="G27" s="185"/>
      <c r="K27" s="137" t="s">
        <v>107</v>
      </c>
      <c r="M27" s="185"/>
      <c r="N27" s="185"/>
      <c r="P27" s="185" t="s">
        <v>108</v>
      </c>
      <c r="R27" s="185"/>
      <c r="S27" s="137"/>
    </row>
    <row r="28" spans="1:20" x14ac:dyDescent="0.25">
      <c r="A28" s="185" t="s">
        <v>109</v>
      </c>
      <c r="F28" s="137" t="s">
        <v>110</v>
      </c>
      <c r="G28" s="185"/>
      <c r="K28" s="137" t="s">
        <v>111</v>
      </c>
      <c r="M28" s="185"/>
      <c r="N28" s="185"/>
      <c r="P28" s="185" t="s">
        <v>112</v>
      </c>
      <c r="R28" s="185"/>
      <c r="S28" s="137"/>
    </row>
    <row r="29" spans="1:20" x14ac:dyDescent="0.25">
      <c r="A29" s="137" t="s">
        <v>113</v>
      </c>
      <c r="F29" s="137" t="s">
        <v>114</v>
      </c>
      <c r="K29" s="137" t="s">
        <v>115</v>
      </c>
      <c r="P29" s="137" t="s">
        <v>116</v>
      </c>
      <c r="S29" s="137"/>
    </row>
    <row r="30" spans="1:20" x14ac:dyDescent="0.25">
      <c r="A30" s="137" t="s">
        <v>117</v>
      </c>
      <c r="K30" s="137" t="s">
        <v>118</v>
      </c>
      <c r="S30" s="137"/>
    </row>
    <row r="31" spans="1:20" x14ac:dyDescent="0.25">
      <c r="A31" s="137" t="s">
        <v>119</v>
      </c>
      <c r="K31" s="137" t="s">
        <v>120</v>
      </c>
      <c r="S31" s="137"/>
    </row>
    <row r="32" spans="1:20" x14ac:dyDescent="0.25">
      <c r="S32" s="137"/>
    </row>
    <row r="33" spans="1:19" x14ac:dyDescent="0.25">
      <c r="A33" s="184" t="s">
        <v>121</v>
      </c>
    </row>
    <row r="34" spans="1:19" x14ac:dyDescent="0.25">
      <c r="A34" s="137" t="s">
        <v>122</v>
      </c>
      <c r="S34" s="137"/>
    </row>
    <row r="35" spans="1:19" x14ac:dyDescent="0.25">
      <c r="A35" s="137" t="s">
        <v>123</v>
      </c>
      <c r="S35" s="137"/>
    </row>
    <row r="36" spans="1:19" x14ac:dyDescent="0.25">
      <c r="A36" s="182" t="s">
        <v>2999</v>
      </c>
      <c r="S36" s="137"/>
    </row>
    <row r="37" spans="1:19" x14ac:dyDescent="0.25">
      <c r="A37" s="137" t="s">
        <v>124</v>
      </c>
      <c r="S37" s="137"/>
    </row>
  </sheetData>
  <sheetProtection password="CEBE" sheet="1" objects="1" scenarios="1"/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1025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1026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3042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1027</v>
      </c>
      <c r="B4" s="358"/>
      <c r="C4" s="358"/>
      <c r="D4" s="358"/>
      <c r="E4" s="358"/>
      <c r="F4" s="359"/>
      <c r="G4" s="354" t="s">
        <v>1028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1029</v>
      </c>
      <c r="B5" s="362" t="s">
        <v>1030</v>
      </c>
      <c r="C5" s="364" t="s">
        <v>1031</v>
      </c>
      <c r="D5" s="364" t="s">
        <v>1032</v>
      </c>
      <c r="E5" s="364" t="s">
        <v>1033</v>
      </c>
      <c r="F5" s="352" t="s">
        <v>1034</v>
      </c>
      <c r="G5" s="354" t="s">
        <v>1035</v>
      </c>
      <c r="H5" s="355"/>
      <c r="I5" s="356"/>
      <c r="J5" s="354" t="s">
        <v>1036</v>
      </c>
      <c r="K5" s="355"/>
      <c r="L5" s="356"/>
      <c r="M5" s="354" t="s">
        <v>1037</v>
      </c>
      <c r="N5" s="355"/>
      <c r="O5" s="356"/>
      <c r="P5" s="357" t="s">
        <v>1038</v>
      </c>
      <c r="Q5" s="358"/>
      <c r="R5" s="359"/>
      <c r="S5" s="348" t="s">
        <v>1039</v>
      </c>
      <c r="T5" s="350" t="s">
        <v>1040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1041</v>
      </c>
      <c r="H6" s="4" t="s">
        <v>1042</v>
      </c>
      <c r="I6" s="129" t="s">
        <v>1043</v>
      </c>
      <c r="J6" s="2" t="s">
        <v>1044</v>
      </c>
      <c r="K6" s="4" t="s">
        <v>1045</v>
      </c>
      <c r="L6" s="129" t="s">
        <v>1046</v>
      </c>
      <c r="M6" s="2" t="s">
        <v>1047</v>
      </c>
      <c r="N6" s="4" t="s">
        <v>1048</v>
      </c>
      <c r="O6" s="129" t="s">
        <v>1049</v>
      </c>
      <c r="P6" s="2" t="s">
        <v>1050</v>
      </c>
      <c r="Q6" s="4" t="s">
        <v>1051</v>
      </c>
      <c r="R6" s="5" t="s">
        <v>1052</v>
      </c>
      <c r="S6" s="349"/>
      <c r="T6" s="351"/>
    </row>
    <row r="7" spans="1:20" ht="13.5" customHeight="1" thickTop="1" thickBot="1" x14ac:dyDescent="0.3">
      <c r="A7" s="345" t="s">
        <v>1053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5">
      <c r="A8" s="138" t="s">
        <v>1054</v>
      </c>
      <c r="B8" s="139" t="s">
        <v>3026</v>
      </c>
      <c r="C8" s="121" t="s">
        <v>1055</v>
      </c>
      <c r="D8" s="121" t="s">
        <v>1056</v>
      </c>
      <c r="E8" s="122" t="s">
        <v>1057</v>
      </c>
      <c r="F8" s="216">
        <v>60</v>
      </c>
      <c r="G8" s="186">
        <v>2</v>
      </c>
      <c r="H8" s="187">
        <v>9</v>
      </c>
      <c r="I8" s="188" t="s">
        <v>1058</v>
      </c>
      <c r="J8" s="186">
        <v>2</v>
      </c>
      <c r="K8" s="187">
        <v>9</v>
      </c>
      <c r="L8" s="215" t="s">
        <v>1059</v>
      </c>
      <c r="M8" s="186">
        <v>2</v>
      </c>
      <c r="N8" s="187">
        <v>9</v>
      </c>
      <c r="O8" s="336" t="s">
        <v>3018</v>
      </c>
      <c r="P8" s="186">
        <v>2</v>
      </c>
      <c r="Q8" s="187">
        <v>9</v>
      </c>
      <c r="R8" s="215" t="s">
        <v>1060</v>
      </c>
      <c r="S8" s="189">
        <f>SUM(G8,J8,M8,P8)*15</f>
        <v>120</v>
      </c>
      <c r="T8" s="190">
        <f>SUM(H8,K8,N8,Q8)</f>
        <v>36</v>
      </c>
    </row>
    <row r="9" spans="1:20" ht="13.5" customHeight="1" x14ac:dyDescent="0.25">
      <c r="A9" s="155" t="s">
        <v>1061</v>
      </c>
      <c r="B9" s="60" t="s">
        <v>1062</v>
      </c>
      <c r="C9" s="71" t="s">
        <v>1063</v>
      </c>
      <c r="D9" s="71" t="s">
        <v>1064</v>
      </c>
      <c r="E9" s="72" t="s">
        <v>1065</v>
      </c>
      <c r="F9" s="73">
        <v>60</v>
      </c>
      <c r="G9" s="74">
        <v>1</v>
      </c>
      <c r="H9" s="75">
        <v>3</v>
      </c>
      <c r="I9" s="76" t="s">
        <v>1066</v>
      </c>
      <c r="J9" s="74">
        <v>1</v>
      </c>
      <c r="K9" s="75">
        <v>3</v>
      </c>
      <c r="L9" s="77" t="s">
        <v>1067</v>
      </c>
      <c r="M9" s="74">
        <v>1</v>
      </c>
      <c r="N9" s="75">
        <v>3</v>
      </c>
      <c r="O9" s="76" t="s">
        <v>1068</v>
      </c>
      <c r="P9" s="74">
        <v>1</v>
      </c>
      <c r="Q9" s="75">
        <v>3</v>
      </c>
      <c r="R9" s="77" t="s">
        <v>1069</v>
      </c>
      <c r="S9" s="192">
        <f t="shared" ref="S9:S15" si="0">SUM(G9,J9,M9,P9)*15</f>
        <v>60</v>
      </c>
      <c r="T9" s="193">
        <f t="shared" ref="T9:T15" si="1">SUM(H9,K9,N9,Q9)</f>
        <v>12</v>
      </c>
    </row>
    <row r="10" spans="1:20" ht="13.5" customHeight="1" x14ac:dyDescent="0.25">
      <c r="A10" s="155" t="s">
        <v>1070</v>
      </c>
      <c r="B10" s="60" t="s">
        <v>1071</v>
      </c>
      <c r="C10" s="71" t="s">
        <v>1072</v>
      </c>
      <c r="D10" s="71" t="s">
        <v>1073</v>
      </c>
      <c r="E10" s="72" t="s">
        <v>1074</v>
      </c>
      <c r="F10" s="73">
        <v>60</v>
      </c>
      <c r="G10" s="74">
        <v>1</v>
      </c>
      <c r="H10" s="75">
        <v>3</v>
      </c>
      <c r="I10" s="76" t="s">
        <v>1075</v>
      </c>
      <c r="J10" s="74">
        <v>1</v>
      </c>
      <c r="K10" s="75">
        <v>3</v>
      </c>
      <c r="L10" s="78" t="s">
        <v>1076</v>
      </c>
      <c r="M10" s="74"/>
      <c r="N10" s="75"/>
      <c r="O10" s="76"/>
      <c r="P10" s="74"/>
      <c r="Q10" s="75"/>
      <c r="R10" s="78"/>
      <c r="S10" s="192">
        <f t="shared" si="0"/>
        <v>30</v>
      </c>
      <c r="T10" s="193">
        <f t="shared" si="1"/>
        <v>6</v>
      </c>
    </row>
    <row r="11" spans="1:20" ht="13.5" customHeight="1" x14ac:dyDescent="0.25">
      <c r="A11" s="155" t="s">
        <v>1077</v>
      </c>
      <c r="B11" s="60" t="s">
        <v>1078</v>
      </c>
      <c r="C11" s="71" t="s">
        <v>1079</v>
      </c>
      <c r="D11" s="71" t="s">
        <v>1080</v>
      </c>
      <c r="E11" s="72" t="s">
        <v>1081</v>
      </c>
      <c r="F11" s="73">
        <v>60</v>
      </c>
      <c r="G11" s="74">
        <v>6</v>
      </c>
      <c r="H11" s="75">
        <v>3</v>
      </c>
      <c r="I11" s="76" t="s">
        <v>1082</v>
      </c>
      <c r="J11" s="74">
        <v>6</v>
      </c>
      <c r="K11" s="75">
        <v>3</v>
      </c>
      <c r="L11" s="78" t="s">
        <v>1083</v>
      </c>
      <c r="M11" s="74">
        <v>6</v>
      </c>
      <c r="N11" s="75">
        <v>3</v>
      </c>
      <c r="O11" s="76" t="s">
        <v>1084</v>
      </c>
      <c r="P11" s="74">
        <v>6</v>
      </c>
      <c r="Q11" s="75">
        <v>3</v>
      </c>
      <c r="R11" s="78" t="s">
        <v>1085</v>
      </c>
      <c r="S11" s="192">
        <f t="shared" si="0"/>
        <v>360</v>
      </c>
      <c r="T11" s="193">
        <f t="shared" si="1"/>
        <v>12</v>
      </c>
    </row>
    <row r="12" spans="1:20" ht="13.5" customHeight="1" x14ac:dyDescent="0.25">
      <c r="A12" s="155" t="s">
        <v>1086</v>
      </c>
      <c r="B12" s="60" t="s">
        <v>1087</v>
      </c>
      <c r="C12" s="71" t="s">
        <v>1088</v>
      </c>
      <c r="D12" s="71" t="s">
        <v>1089</v>
      </c>
      <c r="E12" s="72" t="s">
        <v>1090</v>
      </c>
      <c r="F12" s="73">
        <v>60</v>
      </c>
      <c r="G12" s="74">
        <v>1</v>
      </c>
      <c r="H12" s="75">
        <v>2</v>
      </c>
      <c r="I12" s="76" t="s">
        <v>1091</v>
      </c>
      <c r="J12" s="74">
        <v>1</v>
      </c>
      <c r="K12" s="75">
        <v>2</v>
      </c>
      <c r="L12" s="78" t="s">
        <v>1092</v>
      </c>
      <c r="M12" s="74">
        <v>1</v>
      </c>
      <c r="N12" s="75">
        <v>2</v>
      </c>
      <c r="O12" s="76" t="s">
        <v>1093</v>
      </c>
      <c r="P12" s="74"/>
      <c r="Q12" s="75"/>
      <c r="R12" s="78"/>
      <c r="S12" s="192">
        <f t="shared" si="0"/>
        <v>45</v>
      </c>
      <c r="T12" s="193">
        <f t="shared" si="1"/>
        <v>6</v>
      </c>
    </row>
    <row r="13" spans="1:20" ht="13.5" customHeight="1" thickBot="1" x14ac:dyDescent="0.3">
      <c r="A13" s="149" t="s">
        <v>1094</v>
      </c>
      <c r="B13" s="219" t="s">
        <v>1095</v>
      </c>
      <c r="C13" s="112" t="s">
        <v>1096</v>
      </c>
      <c r="D13" s="112" t="s">
        <v>1097</v>
      </c>
      <c r="E13" s="113" t="s">
        <v>1098</v>
      </c>
      <c r="F13" s="107">
        <v>60</v>
      </c>
      <c r="G13" s="108">
        <v>1</v>
      </c>
      <c r="H13" s="109">
        <v>2</v>
      </c>
      <c r="I13" s="110" t="s">
        <v>1099</v>
      </c>
      <c r="J13" s="108">
        <v>1</v>
      </c>
      <c r="K13" s="109">
        <v>2</v>
      </c>
      <c r="L13" s="111" t="s">
        <v>1100</v>
      </c>
      <c r="M13" s="108"/>
      <c r="N13" s="109"/>
      <c r="O13" s="110"/>
      <c r="P13" s="108"/>
      <c r="Q13" s="109"/>
      <c r="R13" s="111"/>
      <c r="S13" s="220">
        <f t="shared" si="0"/>
        <v>30</v>
      </c>
      <c r="T13" s="221">
        <f t="shared" si="1"/>
        <v>4</v>
      </c>
    </row>
    <row r="14" spans="1:20" ht="13.5" customHeight="1" x14ac:dyDescent="0.25">
      <c r="A14" s="152" t="s">
        <v>1101</v>
      </c>
      <c r="B14" s="61" t="s">
        <v>1102</v>
      </c>
      <c r="C14" s="86"/>
      <c r="D14" s="86" t="s">
        <v>1103</v>
      </c>
      <c r="E14" s="86" t="s">
        <v>1104</v>
      </c>
      <c r="F14" s="88">
        <v>45</v>
      </c>
      <c r="G14" s="89">
        <v>2</v>
      </c>
      <c r="H14" s="90">
        <v>3</v>
      </c>
      <c r="I14" s="92" t="s">
        <v>1105</v>
      </c>
      <c r="J14" s="89">
        <v>2</v>
      </c>
      <c r="K14" s="90">
        <v>3</v>
      </c>
      <c r="L14" s="92" t="s">
        <v>1106</v>
      </c>
      <c r="M14" s="89"/>
      <c r="N14" s="90"/>
      <c r="O14" s="92"/>
      <c r="P14" s="89"/>
      <c r="Q14" s="90"/>
      <c r="R14" s="92"/>
      <c r="S14" s="153">
        <f t="shared" si="0"/>
        <v>60</v>
      </c>
      <c r="T14" s="154">
        <f t="shared" si="1"/>
        <v>6</v>
      </c>
    </row>
    <row r="15" spans="1:20" ht="13.5" customHeight="1" x14ac:dyDescent="0.25">
      <c r="A15" s="155" t="s">
        <v>1107</v>
      </c>
      <c r="B15" s="62" t="s">
        <v>1108</v>
      </c>
      <c r="C15" s="93" t="s">
        <v>1109</v>
      </c>
      <c r="D15" s="93" t="s">
        <v>1110</v>
      </c>
      <c r="E15" s="93" t="s">
        <v>1111</v>
      </c>
      <c r="F15" s="95">
        <v>45</v>
      </c>
      <c r="G15" s="96">
        <v>2</v>
      </c>
      <c r="H15" s="97">
        <v>2</v>
      </c>
      <c r="I15" s="77" t="s">
        <v>1112</v>
      </c>
      <c r="J15" s="96">
        <v>2</v>
      </c>
      <c r="K15" s="97">
        <v>2</v>
      </c>
      <c r="L15" s="77" t="s">
        <v>1113</v>
      </c>
      <c r="M15" s="96"/>
      <c r="N15" s="97"/>
      <c r="O15" s="77"/>
      <c r="P15" s="96"/>
      <c r="Q15" s="97"/>
      <c r="R15" s="77"/>
      <c r="S15" s="156">
        <f t="shared" si="0"/>
        <v>60</v>
      </c>
      <c r="T15" s="157">
        <f t="shared" si="1"/>
        <v>4</v>
      </c>
    </row>
    <row r="16" spans="1:20" ht="13.5" customHeight="1" thickBot="1" x14ac:dyDescent="0.3">
      <c r="A16" s="238" t="s">
        <v>1114</v>
      </c>
      <c r="B16" s="132" t="s">
        <v>1115</v>
      </c>
      <c r="C16" s="239" t="s">
        <v>1116</v>
      </c>
      <c r="D16" s="239" t="s">
        <v>1117</v>
      </c>
      <c r="E16" s="239" t="s">
        <v>1118</v>
      </c>
      <c r="F16" s="240">
        <v>45</v>
      </c>
      <c r="G16" s="241"/>
      <c r="H16" s="242"/>
      <c r="I16" s="243"/>
      <c r="J16" s="241"/>
      <c r="K16" s="242"/>
      <c r="L16" s="243"/>
      <c r="M16" s="241">
        <v>2</v>
      </c>
      <c r="N16" s="242">
        <v>2</v>
      </c>
      <c r="O16" s="243" t="s">
        <v>1119</v>
      </c>
      <c r="P16" s="241">
        <v>2</v>
      </c>
      <c r="Q16" s="242">
        <v>2</v>
      </c>
      <c r="R16" s="243" t="s">
        <v>1120</v>
      </c>
      <c r="S16" s="244">
        <f>SUM(G16,J16,M16,P16)*15</f>
        <v>60</v>
      </c>
      <c r="T16" s="245">
        <f>SUM(H16,K16,N16,Q16)</f>
        <v>4</v>
      </c>
    </row>
    <row r="17" spans="1:20" ht="13.5" customHeight="1" thickTop="1" thickBot="1" x14ac:dyDescent="0.3">
      <c r="A17" s="345" t="s">
        <v>1121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7"/>
    </row>
    <row r="18" spans="1:20" ht="13.5" customHeight="1" thickBot="1" x14ac:dyDescent="0.3">
      <c r="A18" s="159" t="s">
        <v>1122</v>
      </c>
      <c r="B18" s="160"/>
      <c r="C18" s="161"/>
      <c r="D18" s="161"/>
      <c r="E18" s="161"/>
      <c r="F18" s="162"/>
      <c r="G18" s="186"/>
      <c r="H18" s="187">
        <v>3</v>
      </c>
      <c r="I18" s="215"/>
      <c r="J18" s="186"/>
      <c r="K18" s="187">
        <v>3</v>
      </c>
      <c r="L18" s="145"/>
      <c r="M18" s="186"/>
      <c r="N18" s="187">
        <v>4</v>
      </c>
      <c r="O18" s="215"/>
      <c r="P18" s="186"/>
      <c r="Q18" s="187">
        <v>5</v>
      </c>
      <c r="R18" s="163"/>
      <c r="S18" s="164"/>
      <c r="T18" s="165">
        <f t="shared" ref="T18" si="2">SUM(H18,K18,N18,Q18)</f>
        <v>15</v>
      </c>
    </row>
    <row r="19" spans="1:20" ht="13.5" customHeight="1" thickTop="1" thickBot="1" x14ac:dyDescent="0.3">
      <c r="A19" s="166" t="s">
        <v>1123</v>
      </c>
      <c r="B19" s="167" t="s">
        <v>1124</v>
      </c>
      <c r="C19" s="168"/>
      <c r="D19" s="168"/>
      <c r="E19" s="168" t="s">
        <v>1125</v>
      </c>
      <c r="F19" s="169"/>
      <c r="G19" s="170"/>
      <c r="H19" s="171"/>
      <c r="I19" s="172"/>
      <c r="J19" s="170"/>
      <c r="K19" s="171"/>
      <c r="L19" s="172"/>
      <c r="M19" s="170">
        <v>0</v>
      </c>
      <c r="N19" s="171">
        <v>7</v>
      </c>
      <c r="O19" s="172" t="s">
        <v>3018</v>
      </c>
      <c r="P19" s="170">
        <v>0</v>
      </c>
      <c r="Q19" s="171">
        <v>8</v>
      </c>
      <c r="R19" s="173" t="s">
        <v>3018</v>
      </c>
      <c r="S19" s="174">
        <f t="shared" ref="S19" si="3">SUM(G19,J19,M19,P19)*15</f>
        <v>0</v>
      </c>
      <c r="T19" s="175">
        <f>SUM(H19,K19,N19,Q19)</f>
        <v>15</v>
      </c>
    </row>
    <row r="20" spans="1:20" ht="13.5" customHeight="1" thickTop="1" thickBot="1" x14ac:dyDescent="0.3">
      <c r="A20" s="377" t="s">
        <v>1126</v>
      </c>
      <c r="B20" s="378"/>
      <c r="C20" s="378"/>
      <c r="D20" s="378"/>
      <c r="E20" s="378"/>
      <c r="F20" s="381"/>
      <c r="G20" s="176">
        <f>SUM(G8:G19)</f>
        <v>16</v>
      </c>
      <c r="H20" s="177">
        <f t="shared" ref="H20:T20" si="4">SUM(H8:H19)</f>
        <v>30</v>
      </c>
      <c r="I20" s="178"/>
      <c r="J20" s="176">
        <f t="shared" si="4"/>
        <v>16</v>
      </c>
      <c r="K20" s="177">
        <f t="shared" si="4"/>
        <v>30</v>
      </c>
      <c r="L20" s="178"/>
      <c r="M20" s="176">
        <f t="shared" si="4"/>
        <v>12</v>
      </c>
      <c r="N20" s="177">
        <f t="shared" si="4"/>
        <v>30</v>
      </c>
      <c r="O20" s="178"/>
      <c r="P20" s="176">
        <f t="shared" si="4"/>
        <v>11</v>
      </c>
      <c r="Q20" s="177">
        <f t="shared" si="4"/>
        <v>30</v>
      </c>
      <c r="R20" s="178"/>
      <c r="S20" s="179">
        <f t="shared" si="4"/>
        <v>825</v>
      </c>
      <c r="T20" s="180">
        <f t="shared" si="4"/>
        <v>120</v>
      </c>
    </row>
    <row r="21" spans="1:20" ht="12.75" thickTop="1" x14ac:dyDescent="0.25"/>
    <row r="22" spans="1:20" x14ac:dyDescent="0.25">
      <c r="A22" s="137" t="s">
        <v>102</v>
      </c>
      <c r="S22" s="137"/>
    </row>
    <row r="23" spans="1:20" x14ac:dyDescent="0.25">
      <c r="A23" s="182" t="s">
        <v>2997</v>
      </c>
      <c r="S23" s="137"/>
    </row>
    <row r="24" spans="1:20" x14ac:dyDescent="0.25">
      <c r="A24" s="137" t="s">
        <v>103</v>
      </c>
      <c r="S24" s="137"/>
    </row>
    <row r="25" spans="1:20" x14ac:dyDescent="0.25">
      <c r="S25" s="137"/>
      <c r="T25" s="183"/>
    </row>
    <row r="26" spans="1:20" x14ac:dyDescent="0.25">
      <c r="A26" s="184" t="s">
        <v>104</v>
      </c>
      <c r="S26" s="137"/>
      <c r="T26" s="183"/>
    </row>
    <row r="27" spans="1:20" x14ac:dyDescent="0.25">
      <c r="A27" s="185" t="s">
        <v>105</v>
      </c>
      <c r="F27" s="182" t="s">
        <v>2998</v>
      </c>
      <c r="G27" s="185"/>
      <c r="K27" s="137" t="s">
        <v>107</v>
      </c>
      <c r="M27" s="185"/>
      <c r="N27" s="185"/>
      <c r="P27" s="185" t="s">
        <v>108</v>
      </c>
      <c r="R27" s="185"/>
      <c r="S27" s="137"/>
    </row>
    <row r="28" spans="1:20" x14ac:dyDescent="0.25">
      <c r="A28" s="185" t="s">
        <v>109</v>
      </c>
      <c r="F28" s="137" t="s">
        <v>110</v>
      </c>
      <c r="G28" s="185"/>
      <c r="K28" s="137" t="s">
        <v>111</v>
      </c>
      <c r="M28" s="185"/>
      <c r="N28" s="185"/>
      <c r="P28" s="185" t="s">
        <v>112</v>
      </c>
      <c r="R28" s="185"/>
      <c r="S28" s="137"/>
    </row>
    <row r="29" spans="1:20" x14ac:dyDescent="0.25">
      <c r="A29" s="137" t="s">
        <v>113</v>
      </c>
      <c r="F29" s="137" t="s">
        <v>114</v>
      </c>
      <c r="K29" s="137" t="s">
        <v>115</v>
      </c>
      <c r="P29" s="137" t="s">
        <v>116</v>
      </c>
      <c r="S29" s="137"/>
    </row>
    <row r="30" spans="1:20" x14ac:dyDescent="0.25">
      <c r="A30" s="137" t="s">
        <v>117</v>
      </c>
      <c r="K30" s="137" t="s">
        <v>118</v>
      </c>
      <c r="S30" s="137"/>
    </row>
    <row r="31" spans="1:20" x14ac:dyDescent="0.25">
      <c r="A31" s="137" t="s">
        <v>119</v>
      </c>
      <c r="K31" s="137" t="s">
        <v>120</v>
      </c>
      <c r="S31" s="137"/>
    </row>
    <row r="32" spans="1:20" x14ac:dyDescent="0.25">
      <c r="S32" s="137"/>
    </row>
    <row r="33" spans="1:19" x14ac:dyDescent="0.25">
      <c r="A33" s="184" t="s">
        <v>121</v>
      </c>
    </row>
    <row r="34" spans="1:19" x14ac:dyDescent="0.25">
      <c r="A34" s="137" t="s">
        <v>122</v>
      </c>
      <c r="S34" s="137"/>
    </row>
    <row r="35" spans="1:19" x14ac:dyDescent="0.25">
      <c r="A35" s="137" t="s">
        <v>123</v>
      </c>
      <c r="S35" s="137"/>
    </row>
    <row r="36" spans="1:19" x14ac:dyDescent="0.25">
      <c r="A36" s="182" t="s">
        <v>2999</v>
      </c>
      <c r="S36" s="137"/>
    </row>
    <row r="37" spans="1:19" x14ac:dyDescent="0.25">
      <c r="A37" s="137" t="s">
        <v>124</v>
      </c>
      <c r="S37" s="137"/>
    </row>
  </sheetData>
  <sheetProtection password="CEBE" sheet="1" objects="1" scenarios="1"/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1127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1128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3042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1129</v>
      </c>
      <c r="B4" s="358"/>
      <c r="C4" s="358"/>
      <c r="D4" s="358"/>
      <c r="E4" s="358"/>
      <c r="F4" s="359"/>
      <c r="G4" s="354" t="s">
        <v>1130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1131</v>
      </c>
      <c r="B5" s="362" t="s">
        <v>1132</v>
      </c>
      <c r="C5" s="364" t="s">
        <v>1133</v>
      </c>
      <c r="D5" s="364" t="s">
        <v>1134</v>
      </c>
      <c r="E5" s="364" t="s">
        <v>1135</v>
      </c>
      <c r="F5" s="352" t="s">
        <v>1136</v>
      </c>
      <c r="G5" s="354" t="s">
        <v>1137</v>
      </c>
      <c r="H5" s="355"/>
      <c r="I5" s="356"/>
      <c r="J5" s="354" t="s">
        <v>1138</v>
      </c>
      <c r="K5" s="355"/>
      <c r="L5" s="356"/>
      <c r="M5" s="354" t="s">
        <v>1139</v>
      </c>
      <c r="N5" s="355"/>
      <c r="O5" s="356"/>
      <c r="P5" s="357" t="s">
        <v>1140</v>
      </c>
      <c r="Q5" s="358"/>
      <c r="R5" s="359"/>
      <c r="S5" s="348" t="s">
        <v>1141</v>
      </c>
      <c r="T5" s="350" t="s">
        <v>1142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1143</v>
      </c>
      <c r="H6" s="4" t="s">
        <v>1144</v>
      </c>
      <c r="I6" s="129" t="s">
        <v>1145</v>
      </c>
      <c r="J6" s="2" t="s">
        <v>1146</v>
      </c>
      <c r="K6" s="4" t="s">
        <v>1147</v>
      </c>
      <c r="L6" s="129" t="s">
        <v>1148</v>
      </c>
      <c r="M6" s="2" t="s">
        <v>1149</v>
      </c>
      <c r="N6" s="4" t="s">
        <v>1150</v>
      </c>
      <c r="O6" s="129" t="s">
        <v>1151</v>
      </c>
      <c r="P6" s="2" t="s">
        <v>1152</v>
      </c>
      <c r="Q6" s="4" t="s">
        <v>1153</v>
      </c>
      <c r="R6" s="5" t="s">
        <v>1154</v>
      </c>
      <c r="S6" s="349"/>
      <c r="T6" s="351"/>
    </row>
    <row r="7" spans="1:20" ht="13.5" customHeight="1" thickTop="1" thickBot="1" x14ac:dyDescent="0.3">
      <c r="A7" s="345" t="s">
        <v>1155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5">
      <c r="A8" s="138" t="s">
        <v>1156</v>
      </c>
      <c r="B8" s="139" t="s">
        <v>3027</v>
      </c>
      <c r="C8" s="121" t="s">
        <v>1157</v>
      </c>
      <c r="D8" s="121" t="s">
        <v>1158</v>
      </c>
      <c r="E8" s="122" t="s">
        <v>1159</v>
      </c>
      <c r="F8" s="216">
        <v>60</v>
      </c>
      <c r="G8" s="186">
        <v>2</v>
      </c>
      <c r="H8" s="187">
        <v>9</v>
      </c>
      <c r="I8" s="188" t="s">
        <v>1160</v>
      </c>
      <c r="J8" s="186">
        <v>2</v>
      </c>
      <c r="K8" s="187">
        <v>9</v>
      </c>
      <c r="L8" s="215" t="s">
        <v>1161</v>
      </c>
      <c r="M8" s="186">
        <v>2</v>
      </c>
      <c r="N8" s="187">
        <v>9</v>
      </c>
      <c r="O8" s="336" t="s">
        <v>3018</v>
      </c>
      <c r="P8" s="186">
        <v>2</v>
      </c>
      <c r="Q8" s="187">
        <v>9</v>
      </c>
      <c r="R8" s="215" t="s">
        <v>1162</v>
      </c>
      <c r="S8" s="189">
        <f>SUM(G8,J8,M8,P8)*15</f>
        <v>120</v>
      </c>
      <c r="T8" s="190">
        <f>SUM(H8,K8,N8,Q8)</f>
        <v>36</v>
      </c>
    </row>
    <row r="9" spans="1:20" ht="13.5" customHeight="1" x14ac:dyDescent="0.25">
      <c r="A9" s="155" t="s">
        <v>1163</v>
      </c>
      <c r="B9" s="60" t="s">
        <v>1164</v>
      </c>
      <c r="C9" s="71" t="s">
        <v>1165</v>
      </c>
      <c r="D9" s="71" t="s">
        <v>1166</v>
      </c>
      <c r="E9" s="72" t="s">
        <v>1167</v>
      </c>
      <c r="F9" s="73">
        <v>60</v>
      </c>
      <c r="G9" s="186">
        <v>1</v>
      </c>
      <c r="H9" s="187">
        <v>4</v>
      </c>
      <c r="I9" s="188" t="s">
        <v>1168</v>
      </c>
      <c r="J9" s="186">
        <v>1</v>
      </c>
      <c r="K9" s="187">
        <v>4</v>
      </c>
      <c r="L9" s="203" t="s">
        <v>1169</v>
      </c>
      <c r="M9" s="186"/>
      <c r="N9" s="187"/>
      <c r="O9" s="188"/>
      <c r="P9" s="186"/>
      <c r="Q9" s="187"/>
      <c r="R9" s="203"/>
      <c r="S9" s="192">
        <f t="shared" ref="S9:S14" si="0">SUM(G9,J9,M9,P9)*15</f>
        <v>30</v>
      </c>
      <c r="T9" s="193">
        <f t="shared" ref="T9:T14" si="1">SUM(H9,K9,N9,Q9)</f>
        <v>8</v>
      </c>
    </row>
    <row r="10" spans="1:20" ht="13.5" customHeight="1" x14ac:dyDescent="0.25">
      <c r="A10" s="155" t="s">
        <v>1170</v>
      </c>
      <c r="B10" s="60" t="s">
        <v>1171</v>
      </c>
      <c r="C10" s="71" t="s">
        <v>1172</v>
      </c>
      <c r="D10" s="71" t="s">
        <v>1173</v>
      </c>
      <c r="E10" s="72" t="s">
        <v>1174</v>
      </c>
      <c r="F10" s="73">
        <v>60</v>
      </c>
      <c r="G10" s="108">
        <v>6</v>
      </c>
      <c r="H10" s="109">
        <v>4</v>
      </c>
      <c r="I10" s="110" t="s">
        <v>1175</v>
      </c>
      <c r="J10" s="108">
        <v>6</v>
      </c>
      <c r="K10" s="75">
        <v>4</v>
      </c>
      <c r="L10" s="111" t="s">
        <v>1176</v>
      </c>
      <c r="M10" s="108">
        <v>6</v>
      </c>
      <c r="N10" s="109">
        <v>4</v>
      </c>
      <c r="O10" s="110" t="s">
        <v>1177</v>
      </c>
      <c r="P10" s="108">
        <v>6</v>
      </c>
      <c r="Q10" s="75">
        <v>4</v>
      </c>
      <c r="R10" s="111" t="s">
        <v>1178</v>
      </c>
      <c r="S10" s="192">
        <f t="shared" si="0"/>
        <v>360</v>
      </c>
      <c r="T10" s="193">
        <f t="shared" si="1"/>
        <v>16</v>
      </c>
    </row>
    <row r="11" spans="1:20" ht="13.5" customHeight="1" x14ac:dyDescent="0.25">
      <c r="A11" s="155" t="s">
        <v>1179</v>
      </c>
      <c r="B11" s="60" t="s">
        <v>1180</v>
      </c>
      <c r="C11" s="71" t="s">
        <v>1181</v>
      </c>
      <c r="D11" s="71" t="s">
        <v>1182</v>
      </c>
      <c r="E11" s="72" t="s">
        <v>1183</v>
      </c>
      <c r="F11" s="73">
        <v>60</v>
      </c>
      <c r="G11" s="108">
        <v>1</v>
      </c>
      <c r="H11" s="109">
        <v>4</v>
      </c>
      <c r="I11" s="110" t="s">
        <v>1184</v>
      </c>
      <c r="J11" s="108">
        <v>1</v>
      </c>
      <c r="K11" s="75">
        <v>4</v>
      </c>
      <c r="L11" s="111" t="s">
        <v>1185</v>
      </c>
      <c r="M11" s="108">
        <v>1</v>
      </c>
      <c r="N11" s="109">
        <v>4</v>
      </c>
      <c r="O11" s="110" t="s">
        <v>1186</v>
      </c>
      <c r="P11" s="108"/>
      <c r="Q11" s="75"/>
      <c r="R11" s="111"/>
      <c r="S11" s="192">
        <f t="shared" si="0"/>
        <v>45</v>
      </c>
      <c r="T11" s="193">
        <f t="shared" si="1"/>
        <v>12</v>
      </c>
    </row>
    <row r="12" spans="1:20" ht="13.5" customHeight="1" thickBot="1" x14ac:dyDescent="0.3">
      <c r="A12" s="149" t="s">
        <v>1187</v>
      </c>
      <c r="B12" s="219" t="s">
        <v>1188</v>
      </c>
      <c r="C12" s="112" t="s">
        <v>1189</v>
      </c>
      <c r="D12" s="112" t="s">
        <v>1190</v>
      </c>
      <c r="E12" s="113" t="s">
        <v>1191</v>
      </c>
      <c r="F12" s="107">
        <v>60</v>
      </c>
      <c r="G12" s="108">
        <v>1</v>
      </c>
      <c r="H12" s="109">
        <v>2</v>
      </c>
      <c r="I12" s="110" t="s">
        <v>1192</v>
      </c>
      <c r="J12" s="108">
        <v>1</v>
      </c>
      <c r="K12" s="109">
        <v>2</v>
      </c>
      <c r="L12" s="111" t="s">
        <v>1193</v>
      </c>
      <c r="M12" s="108"/>
      <c r="N12" s="109"/>
      <c r="O12" s="110"/>
      <c r="P12" s="108"/>
      <c r="Q12" s="109"/>
      <c r="R12" s="111"/>
      <c r="S12" s="220">
        <f t="shared" si="0"/>
        <v>30</v>
      </c>
      <c r="T12" s="221">
        <f t="shared" si="1"/>
        <v>4</v>
      </c>
    </row>
    <row r="13" spans="1:20" ht="13.5" customHeight="1" x14ac:dyDescent="0.25">
      <c r="A13" s="152" t="s">
        <v>1194</v>
      </c>
      <c r="B13" s="61" t="s">
        <v>1195</v>
      </c>
      <c r="C13" s="86"/>
      <c r="D13" s="86" t="s">
        <v>1196</v>
      </c>
      <c r="E13" s="86" t="s">
        <v>1197</v>
      </c>
      <c r="F13" s="88">
        <v>45</v>
      </c>
      <c r="G13" s="89">
        <v>2</v>
      </c>
      <c r="H13" s="90">
        <v>3</v>
      </c>
      <c r="I13" s="92" t="s">
        <v>1198</v>
      </c>
      <c r="J13" s="89">
        <v>2</v>
      </c>
      <c r="K13" s="90">
        <v>3</v>
      </c>
      <c r="L13" s="92" t="s">
        <v>1199</v>
      </c>
      <c r="M13" s="89"/>
      <c r="N13" s="90"/>
      <c r="O13" s="92"/>
      <c r="P13" s="89"/>
      <c r="Q13" s="90"/>
      <c r="R13" s="92"/>
      <c r="S13" s="153">
        <f t="shared" si="0"/>
        <v>60</v>
      </c>
      <c r="T13" s="154">
        <f t="shared" si="1"/>
        <v>6</v>
      </c>
    </row>
    <row r="14" spans="1:20" ht="13.5" customHeight="1" x14ac:dyDescent="0.25">
      <c r="A14" s="155" t="s">
        <v>1200</v>
      </c>
      <c r="B14" s="62" t="s">
        <v>1201</v>
      </c>
      <c r="C14" s="93" t="s">
        <v>1202</v>
      </c>
      <c r="D14" s="93" t="s">
        <v>1203</v>
      </c>
      <c r="E14" s="93" t="s">
        <v>1204</v>
      </c>
      <c r="F14" s="95">
        <v>45</v>
      </c>
      <c r="G14" s="96">
        <v>2</v>
      </c>
      <c r="H14" s="97">
        <v>2</v>
      </c>
      <c r="I14" s="77" t="s">
        <v>1205</v>
      </c>
      <c r="J14" s="96">
        <v>2</v>
      </c>
      <c r="K14" s="97">
        <v>2</v>
      </c>
      <c r="L14" s="77" t="s">
        <v>1206</v>
      </c>
      <c r="M14" s="96"/>
      <c r="N14" s="97"/>
      <c r="O14" s="77"/>
      <c r="P14" s="96"/>
      <c r="Q14" s="97"/>
      <c r="R14" s="77"/>
      <c r="S14" s="156">
        <f t="shared" si="0"/>
        <v>60</v>
      </c>
      <c r="T14" s="157">
        <f t="shared" si="1"/>
        <v>4</v>
      </c>
    </row>
    <row r="15" spans="1:20" ht="13.5" customHeight="1" thickBot="1" x14ac:dyDescent="0.3">
      <c r="A15" s="238" t="s">
        <v>1207</v>
      </c>
      <c r="B15" s="132" t="s">
        <v>1208</v>
      </c>
      <c r="C15" s="239" t="s">
        <v>1209</v>
      </c>
      <c r="D15" s="239" t="s">
        <v>1210</v>
      </c>
      <c r="E15" s="239" t="s">
        <v>1211</v>
      </c>
      <c r="F15" s="240">
        <v>45</v>
      </c>
      <c r="G15" s="241"/>
      <c r="H15" s="242"/>
      <c r="I15" s="243"/>
      <c r="J15" s="241"/>
      <c r="K15" s="242"/>
      <c r="L15" s="243"/>
      <c r="M15" s="241">
        <v>2</v>
      </c>
      <c r="N15" s="242">
        <v>2</v>
      </c>
      <c r="O15" s="243" t="s">
        <v>1212</v>
      </c>
      <c r="P15" s="241">
        <v>2</v>
      </c>
      <c r="Q15" s="242">
        <v>2</v>
      </c>
      <c r="R15" s="243" t="s">
        <v>1213</v>
      </c>
      <c r="S15" s="244">
        <f>SUM(G15,J15,M15,P15)*15</f>
        <v>60</v>
      </c>
      <c r="T15" s="245">
        <f>SUM(H15,K15,N15,Q15)</f>
        <v>4</v>
      </c>
    </row>
    <row r="16" spans="1:20" ht="13.5" customHeight="1" thickTop="1" thickBot="1" x14ac:dyDescent="0.3">
      <c r="A16" s="345" t="s">
        <v>1214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7"/>
    </row>
    <row r="17" spans="1:20" ht="13.5" customHeight="1" thickBot="1" x14ac:dyDescent="0.3">
      <c r="A17" s="159" t="s">
        <v>1215</v>
      </c>
      <c r="B17" s="160"/>
      <c r="C17" s="161"/>
      <c r="D17" s="161"/>
      <c r="E17" s="161"/>
      <c r="F17" s="162"/>
      <c r="G17" s="186"/>
      <c r="H17" s="187">
        <v>3</v>
      </c>
      <c r="I17" s="215"/>
      <c r="J17" s="186"/>
      <c r="K17" s="187">
        <v>3</v>
      </c>
      <c r="L17" s="145"/>
      <c r="M17" s="186"/>
      <c r="N17" s="187">
        <v>4</v>
      </c>
      <c r="O17" s="215"/>
      <c r="P17" s="186"/>
      <c r="Q17" s="187">
        <v>5</v>
      </c>
      <c r="R17" s="163"/>
      <c r="S17" s="164"/>
      <c r="T17" s="165">
        <f t="shared" ref="T17" si="2">SUM(H17,K17,N17,Q17)</f>
        <v>15</v>
      </c>
    </row>
    <row r="18" spans="1:20" ht="13.5" customHeight="1" thickTop="1" thickBot="1" x14ac:dyDescent="0.3">
      <c r="A18" s="166" t="s">
        <v>1216</v>
      </c>
      <c r="B18" s="167" t="s">
        <v>1217</v>
      </c>
      <c r="C18" s="168"/>
      <c r="D18" s="168"/>
      <c r="E18" s="168" t="s">
        <v>1218</v>
      </c>
      <c r="F18" s="169"/>
      <c r="G18" s="170"/>
      <c r="H18" s="171"/>
      <c r="I18" s="172"/>
      <c r="J18" s="170"/>
      <c r="K18" s="171"/>
      <c r="L18" s="172"/>
      <c r="M18" s="170">
        <v>0</v>
      </c>
      <c r="N18" s="171">
        <v>7</v>
      </c>
      <c r="O18" s="172" t="s">
        <v>3018</v>
      </c>
      <c r="P18" s="170">
        <v>0</v>
      </c>
      <c r="Q18" s="171">
        <v>8</v>
      </c>
      <c r="R18" s="173" t="s">
        <v>3018</v>
      </c>
      <c r="S18" s="174">
        <f t="shared" ref="S18" si="3">SUM(G18,J18,M18,P18)*15</f>
        <v>0</v>
      </c>
      <c r="T18" s="175">
        <f>SUM(H18,K18,N18,Q18)</f>
        <v>15</v>
      </c>
    </row>
    <row r="19" spans="1:20" ht="13.5" customHeight="1" thickTop="1" thickBot="1" x14ac:dyDescent="0.3">
      <c r="A19" s="377" t="s">
        <v>1219</v>
      </c>
      <c r="B19" s="378"/>
      <c r="C19" s="378"/>
      <c r="D19" s="378"/>
      <c r="E19" s="378"/>
      <c r="F19" s="381"/>
      <c r="G19" s="176">
        <f>SUM(G8:G18)</f>
        <v>15</v>
      </c>
      <c r="H19" s="177">
        <f t="shared" ref="H19:T19" si="4">SUM(H8:H18)</f>
        <v>31</v>
      </c>
      <c r="I19" s="178"/>
      <c r="J19" s="176">
        <f t="shared" si="4"/>
        <v>15</v>
      </c>
      <c r="K19" s="177">
        <f t="shared" si="4"/>
        <v>31</v>
      </c>
      <c r="L19" s="178"/>
      <c r="M19" s="176">
        <f t="shared" si="4"/>
        <v>11</v>
      </c>
      <c r="N19" s="177">
        <f t="shared" si="4"/>
        <v>30</v>
      </c>
      <c r="O19" s="178"/>
      <c r="P19" s="176">
        <f t="shared" si="4"/>
        <v>10</v>
      </c>
      <c r="Q19" s="177">
        <f t="shared" si="4"/>
        <v>28</v>
      </c>
      <c r="R19" s="178"/>
      <c r="S19" s="179">
        <f t="shared" si="4"/>
        <v>765</v>
      </c>
      <c r="T19" s="180">
        <f t="shared" si="4"/>
        <v>120</v>
      </c>
    </row>
    <row r="20" spans="1:20" ht="12.75" thickTop="1" x14ac:dyDescent="0.25"/>
    <row r="21" spans="1:20" x14ac:dyDescent="0.25">
      <c r="A21" s="137" t="s">
        <v>102</v>
      </c>
      <c r="S21" s="137"/>
    </row>
    <row r="22" spans="1:20" x14ac:dyDescent="0.25">
      <c r="A22" s="182" t="s">
        <v>2997</v>
      </c>
      <c r="S22" s="137"/>
    </row>
    <row r="23" spans="1:20" x14ac:dyDescent="0.25">
      <c r="A23" s="137" t="s">
        <v>103</v>
      </c>
      <c r="S23" s="137"/>
    </row>
    <row r="24" spans="1:20" x14ac:dyDescent="0.25">
      <c r="S24" s="137"/>
      <c r="T24" s="183"/>
    </row>
    <row r="25" spans="1:20" x14ac:dyDescent="0.25">
      <c r="A25" s="184" t="s">
        <v>104</v>
      </c>
      <c r="S25" s="137"/>
      <c r="T25" s="183"/>
    </row>
    <row r="26" spans="1:20" x14ac:dyDescent="0.25">
      <c r="A26" s="185" t="s">
        <v>105</v>
      </c>
      <c r="F26" s="182" t="s">
        <v>2998</v>
      </c>
      <c r="G26" s="185"/>
      <c r="K26" s="137" t="s">
        <v>107</v>
      </c>
      <c r="M26" s="185"/>
      <c r="N26" s="185"/>
      <c r="P26" s="185" t="s">
        <v>108</v>
      </c>
      <c r="R26" s="185"/>
      <c r="S26" s="137"/>
    </row>
    <row r="27" spans="1:20" x14ac:dyDescent="0.25">
      <c r="A27" s="185" t="s">
        <v>109</v>
      </c>
      <c r="F27" s="137" t="s">
        <v>110</v>
      </c>
      <c r="G27" s="185"/>
      <c r="K27" s="137" t="s">
        <v>111</v>
      </c>
      <c r="M27" s="185"/>
      <c r="N27" s="185"/>
      <c r="P27" s="185" t="s">
        <v>112</v>
      </c>
      <c r="R27" s="185"/>
      <c r="S27" s="137"/>
    </row>
    <row r="28" spans="1:20" x14ac:dyDescent="0.25">
      <c r="A28" s="137" t="s">
        <v>113</v>
      </c>
      <c r="F28" s="137" t="s">
        <v>114</v>
      </c>
      <c r="K28" s="137" t="s">
        <v>115</v>
      </c>
      <c r="P28" s="137" t="s">
        <v>116</v>
      </c>
      <c r="S28" s="137"/>
    </row>
    <row r="29" spans="1:20" x14ac:dyDescent="0.25">
      <c r="A29" s="137" t="s">
        <v>117</v>
      </c>
      <c r="K29" s="137" t="s">
        <v>118</v>
      </c>
      <c r="S29" s="137"/>
    </row>
    <row r="30" spans="1:20" x14ac:dyDescent="0.25">
      <c r="A30" s="137" t="s">
        <v>119</v>
      </c>
      <c r="K30" s="137" t="s">
        <v>120</v>
      </c>
      <c r="S30" s="137"/>
    </row>
    <row r="31" spans="1:20" x14ac:dyDescent="0.25">
      <c r="S31" s="137"/>
    </row>
    <row r="32" spans="1:20" x14ac:dyDescent="0.25">
      <c r="A32" s="184" t="s">
        <v>121</v>
      </c>
    </row>
    <row r="33" spans="1:19" x14ac:dyDescent="0.25">
      <c r="A33" s="137" t="s">
        <v>122</v>
      </c>
      <c r="S33" s="137"/>
    </row>
    <row r="34" spans="1:19" x14ac:dyDescent="0.25">
      <c r="A34" s="137" t="s">
        <v>123</v>
      </c>
      <c r="S34" s="137"/>
    </row>
    <row r="35" spans="1:19" x14ac:dyDescent="0.25">
      <c r="A35" s="182" t="s">
        <v>2999</v>
      </c>
      <c r="S35" s="137"/>
    </row>
    <row r="36" spans="1:19" x14ac:dyDescent="0.25">
      <c r="A36" s="137" t="s">
        <v>124</v>
      </c>
      <c r="S36" s="137"/>
    </row>
  </sheetData>
  <sheetProtection password="CEBE" sheet="1" objects="1" scenarios="1"/>
  <mergeCells count="21"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1220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1221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3042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1222</v>
      </c>
      <c r="B4" s="358"/>
      <c r="C4" s="358"/>
      <c r="D4" s="358"/>
      <c r="E4" s="358"/>
      <c r="F4" s="359"/>
      <c r="G4" s="354" t="s">
        <v>1223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1224</v>
      </c>
      <c r="B5" s="362" t="s">
        <v>1225</v>
      </c>
      <c r="C5" s="364" t="s">
        <v>1226</v>
      </c>
      <c r="D5" s="364" t="s">
        <v>1227</v>
      </c>
      <c r="E5" s="364" t="s">
        <v>1228</v>
      </c>
      <c r="F5" s="352" t="s">
        <v>1229</v>
      </c>
      <c r="G5" s="354" t="s">
        <v>1230</v>
      </c>
      <c r="H5" s="355"/>
      <c r="I5" s="356"/>
      <c r="J5" s="354" t="s">
        <v>1231</v>
      </c>
      <c r="K5" s="355"/>
      <c r="L5" s="356"/>
      <c r="M5" s="354" t="s">
        <v>1232</v>
      </c>
      <c r="N5" s="355"/>
      <c r="O5" s="356"/>
      <c r="P5" s="357" t="s">
        <v>1233</v>
      </c>
      <c r="Q5" s="358"/>
      <c r="R5" s="359"/>
      <c r="S5" s="348" t="s">
        <v>1234</v>
      </c>
      <c r="T5" s="350" t="s">
        <v>1235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1236</v>
      </c>
      <c r="H6" s="4" t="s">
        <v>1237</v>
      </c>
      <c r="I6" s="129" t="s">
        <v>1238</v>
      </c>
      <c r="J6" s="2" t="s">
        <v>1239</v>
      </c>
      <c r="K6" s="4" t="s">
        <v>1240</v>
      </c>
      <c r="L6" s="129" t="s">
        <v>1241</v>
      </c>
      <c r="M6" s="2" t="s">
        <v>1242</v>
      </c>
      <c r="N6" s="4" t="s">
        <v>1243</v>
      </c>
      <c r="O6" s="129" t="s">
        <v>1244</v>
      </c>
      <c r="P6" s="2" t="s">
        <v>1245</v>
      </c>
      <c r="Q6" s="4" t="s">
        <v>1246</v>
      </c>
      <c r="R6" s="5" t="s">
        <v>1247</v>
      </c>
      <c r="S6" s="349"/>
      <c r="T6" s="351"/>
    </row>
    <row r="7" spans="1:20" ht="13.5" customHeight="1" thickTop="1" thickBot="1" x14ac:dyDescent="0.3">
      <c r="A7" s="382" t="s">
        <v>1248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4"/>
    </row>
    <row r="8" spans="1:20" ht="13.5" customHeight="1" x14ac:dyDescent="0.25">
      <c r="A8" s="212" t="s">
        <v>1249</v>
      </c>
      <c r="B8" s="134" t="s">
        <v>1250</v>
      </c>
      <c r="C8" s="64" t="s">
        <v>1251</v>
      </c>
      <c r="D8" s="64" t="s">
        <v>1252</v>
      </c>
      <c r="E8" s="65" t="s">
        <v>1253</v>
      </c>
      <c r="F8" s="66">
        <v>60</v>
      </c>
      <c r="G8" s="67">
        <v>2</v>
      </c>
      <c r="H8" s="68">
        <v>9</v>
      </c>
      <c r="I8" s="69" t="s">
        <v>1254</v>
      </c>
      <c r="J8" s="67">
        <v>2</v>
      </c>
      <c r="K8" s="68">
        <v>9</v>
      </c>
      <c r="L8" s="70" t="s">
        <v>1255</v>
      </c>
      <c r="M8" s="67">
        <v>2</v>
      </c>
      <c r="N8" s="68">
        <v>9</v>
      </c>
      <c r="O8" s="69" t="s">
        <v>1256</v>
      </c>
      <c r="P8" s="67">
        <v>2</v>
      </c>
      <c r="Q8" s="68">
        <v>9</v>
      </c>
      <c r="R8" s="70" t="s">
        <v>1257</v>
      </c>
      <c r="S8" s="213">
        <f>SUM(G8,J8,M8,P8)*15</f>
        <v>120</v>
      </c>
      <c r="T8" s="214">
        <f>SUM(H8,K8,N8,Q8)</f>
        <v>36</v>
      </c>
    </row>
    <row r="9" spans="1:20" ht="13.5" customHeight="1" x14ac:dyDescent="0.25">
      <c r="A9" s="148" t="s">
        <v>1258</v>
      </c>
      <c r="B9" s="62" t="s">
        <v>3028</v>
      </c>
      <c r="C9" s="71" t="s">
        <v>1259</v>
      </c>
      <c r="D9" s="71" t="s">
        <v>1260</v>
      </c>
      <c r="E9" s="72" t="s">
        <v>1261</v>
      </c>
      <c r="F9" s="73">
        <v>60</v>
      </c>
      <c r="G9" s="74">
        <v>2</v>
      </c>
      <c r="H9" s="75">
        <v>2</v>
      </c>
      <c r="I9" s="76" t="s">
        <v>1262</v>
      </c>
      <c r="J9" s="74">
        <v>2</v>
      </c>
      <c r="K9" s="75">
        <v>2</v>
      </c>
      <c r="L9" s="285" t="s">
        <v>3118</v>
      </c>
      <c r="M9" s="74">
        <v>2</v>
      </c>
      <c r="N9" s="75">
        <v>2</v>
      </c>
      <c r="O9" s="416" t="s">
        <v>3118</v>
      </c>
      <c r="P9" s="74"/>
      <c r="Q9" s="75"/>
      <c r="R9" s="78"/>
      <c r="S9" s="192">
        <f t="shared" ref="S9:S16" si="0">SUM(G9,J9,M9,P9)*15</f>
        <v>90</v>
      </c>
      <c r="T9" s="193">
        <f t="shared" ref="T9:T16" si="1">SUM(H9,K9,N9,Q9)</f>
        <v>6</v>
      </c>
    </row>
    <row r="10" spans="1:20" ht="13.5" customHeight="1" x14ac:dyDescent="0.25">
      <c r="A10" s="155" t="s">
        <v>1263</v>
      </c>
      <c r="B10" s="60" t="s">
        <v>1264</v>
      </c>
      <c r="C10" s="71" t="s">
        <v>1265</v>
      </c>
      <c r="D10" s="71" t="s">
        <v>1266</v>
      </c>
      <c r="E10" s="72" t="s">
        <v>1267</v>
      </c>
      <c r="F10" s="73">
        <v>60</v>
      </c>
      <c r="G10" s="74">
        <v>1</v>
      </c>
      <c r="H10" s="75">
        <v>3</v>
      </c>
      <c r="I10" s="76" t="s">
        <v>1268</v>
      </c>
      <c r="J10" s="74">
        <v>1</v>
      </c>
      <c r="K10" s="75">
        <v>3</v>
      </c>
      <c r="L10" s="77" t="s">
        <v>1269</v>
      </c>
      <c r="M10" s="74">
        <v>1</v>
      </c>
      <c r="N10" s="75">
        <v>3</v>
      </c>
      <c r="O10" s="76" t="s">
        <v>1270</v>
      </c>
      <c r="P10" s="74">
        <v>1</v>
      </c>
      <c r="Q10" s="75">
        <v>3</v>
      </c>
      <c r="R10" s="77" t="s">
        <v>1271</v>
      </c>
      <c r="S10" s="192">
        <f t="shared" si="0"/>
        <v>60</v>
      </c>
      <c r="T10" s="193">
        <f t="shared" si="1"/>
        <v>12</v>
      </c>
    </row>
    <row r="11" spans="1:20" ht="13.5" customHeight="1" x14ac:dyDescent="0.25">
      <c r="A11" s="155" t="s">
        <v>1272</v>
      </c>
      <c r="B11" s="60" t="s">
        <v>1273</v>
      </c>
      <c r="C11" s="71" t="s">
        <v>1274</v>
      </c>
      <c r="D11" s="71" t="s">
        <v>1275</v>
      </c>
      <c r="E11" s="72" t="s">
        <v>1276</v>
      </c>
      <c r="F11" s="73">
        <v>60</v>
      </c>
      <c r="G11" s="74">
        <v>6</v>
      </c>
      <c r="H11" s="75">
        <v>3</v>
      </c>
      <c r="I11" s="76" t="s">
        <v>1277</v>
      </c>
      <c r="J11" s="74">
        <v>6</v>
      </c>
      <c r="K11" s="75">
        <v>3</v>
      </c>
      <c r="L11" s="78" t="s">
        <v>1278</v>
      </c>
      <c r="M11" s="74">
        <v>6</v>
      </c>
      <c r="N11" s="75">
        <v>3</v>
      </c>
      <c r="O11" s="76" t="s">
        <v>1279</v>
      </c>
      <c r="P11" s="74">
        <v>6</v>
      </c>
      <c r="Q11" s="75">
        <v>3</v>
      </c>
      <c r="R11" s="78" t="s">
        <v>1280</v>
      </c>
      <c r="S11" s="192">
        <f t="shared" si="0"/>
        <v>360</v>
      </c>
      <c r="T11" s="193">
        <f t="shared" si="1"/>
        <v>12</v>
      </c>
    </row>
    <row r="12" spans="1:20" ht="13.5" customHeight="1" x14ac:dyDescent="0.25">
      <c r="A12" s="155" t="s">
        <v>1281</v>
      </c>
      <c r="B12" s="62" t="s">
        <v>3029</v>
      </c>
      <c r="C12" s="71" t="s">
        <v>1282</v>
      </c>
      <c r="D12" s="71" t="s">
        <v>1283</v>
      </c>
      <c r="E12" s="72" t="s">
        <v>1284</v>
      </c>
      <c r="F12" s="73">
        <v>60</v>
      </c>
      <c r="G12" s="74">
        <v>1</v>
      </c>
      <c r="H12" s="75">
        <v>2</v>
      </c>
      <c r="I12" s="76" t="s">
        <v>1285</v>
      </c>
      <c r="J12" s="74">
        <v>1</v>
      </c>
      <c r="K12" s="75">
        <v>2</v>
      </c>
      <c r="L12" s="285" t="s">
        <v>3118</v>
      </c>
      <c r="M12" s="74">
        <v>1</v>
      </c>
      <c r="N12" s="75">
        <v>2</v>
      </c>
      <c r="O12" s="76" t="s">
        <v>1286</v>
      </c>
      <c r="P12" s="74"/>
      <c r="Q12" s="75"/>
      <c r="R12" s="78"/>
      <c r="S12" s="192">
        <f t="shared" si="0"/>
        <v>45</v>
      </c>
      <c r="T12" s="193">
        <f t="shared" si="1"/>
        <v>6</v>
      </c>
    </row>
    <row r="13" spans="1:20" ht="13.5" customHeight="1" x14ac:dyDescent="0.25">
      <c r="A13" s="155" t="s">
        <v>1287</v>
      </c>
      <c r="B13" s="60" t="s">
        <v>1288</v>
      </c>
      <c r="C13" s="71" t="s">
        <v>1289</v>
      </c>
      <c r="D13" s="71" t="s">
        <v>1290</v>
      </c>
      <c r="E13" s="72" t="s">
        <v>1291</v>
      </c>
      <c r="F13" s="73">
        <v>60</v>
      </c>
      <c r="G13" s="74">
        <v>1</v>
      </c>
      <c r="H13" s="75">
        <v>2</v>
      </c>
      <c r="I13" s="76" t="s">
        <v>1292</v>
      </c>
      <c r="J13" s="74">
        <v>1</v>
      </c>
      <c r="K13" s="75">
        <v>2</v>
      </c>
      <c r="L13" s="78" t="s">
        <v>1293</v>
      </c>
      <c r="M13" s="74">
        <v>1</v>
      </c>
      <c r="N13" s="75">
        <v>2</v>
      </c>
      <c r="O13" s="76" t="s">
        <v>1294</v>
      </c>
      <c r="P13" s="74">
        <v>1</v>
      </c>
      <c r="Q13" s="75">
        <v>2</v>
      </c>
      <c r="R13" s="78" t="s">
        <v>1295</v>
      </c>
      <c r="S13" s="192">
        <f t="shared" si="0"/>
        <v>60</v>
      </c>
      <c r="T13" s="193">
        <f t="shared" si="1"/>
        <v>8</v>
      </c>
    </row>
    <row r="14" spans="1:20" ht="13.5" customHeight="1" thickBot="1" x14ac:dyDescent="0.3">
      <c r="A14" s="194" t="s">
        <v>1296</v>
      </c>
      <c r="B14" s="219" t="s">
        <v>1297</v>
      </c>
      <c r="C14" s="115" t="s">
        <v>1298</v>
      </c>
      <c r="D14" s="115" t="s">
        <v>1299</v>
      </c>
      <c r="E14" s="116" t="s">
        <v>1300</v>
      </c>
      <c r="F14" s="117">
        <v>60</v>
      </c>
      <c r="G14" s="118">
        <v>1</v>
      </c>
      <c r="H14" s="119">
        <v>2</v>
      </c>
      <c r="I14" s="196" t="s">
        <v>1301</v>
      </c>
      <c r="J14" s="118">
        <v>1</v>
      </c>
      <c r="K14" s="119">
        <v>2</v>
      </c>
      <c r="L14" s="120" t="s">
        <v>1302</v>
      </c>
      <c r="M14" s="118"/>
      <c r="N14" s="119"/>
      <c r="O14" s="196"/>
      <c r="P14" s="118"/>
      <c r="Q14" s="119"/>
      <c r="R14" s="120"/>
      <c r="S14" s="198">
        <f t="shared" si="0"/>
        <v>30</v>
      </c>
      <c r="T14" s="199">
        <f t="shared" si="1"/>
        <v>4</v>
      </c>
    </row>
    <row r="15" spans="1:20" ht="13.5" customHeight="1" x14ac:dyDescent="0.25">
      <c r="A15" s="222" t="s">
        <v>1303</v>
      </c>
      <c r="B15" s="61" t="s">
        <v>1304</v>
      </c>
      <c r="C15" s="140"/>
      <c r="D15" s="140" t="s">
        <v>1305</v>
      </c>
      <c r="E15" s="140" t="s">
        <v>1306</v>
      </c>
      <c r="F15" s="141">
        <v>45</v>
      </c>
      <c r="G15" s="142">
        <v>2</v>
      </c>
      <c r="H15" s="143">
        <v>3</v>
      </c>
      <c r="I15" s="145" t="s">
        <v>1307</v>
      </c>
      <c r="J15" s="142">
        <v>2</v>
      </c>
      <c r="K15" s="143">
        <v>3</v>
      </c>
      <c r="L15" s="145" t="s">
        <v>1308</v>
      </c>
      <c r="M15" s="142"/>
      <c r="N15" s="143"/>
      <c r="O15" s="145"/>
      <c r="P15" s="142"/>
      <c r="Q15" s="143"/>
      <c r="R15" s="145"/>
      <c r="S15" s="223">
        <f t="shared" si="0"/>
        <v>60</v>
      </c>
      <c r="T15" s="147">
        <f t="shared" si="1"/>
        <v>6</v>
      </c>
    </row>
    <row r="16" spans="1:20" ht="13.5" customHeight="1" x14ac:dyDescent="0.25">
      <c r="A16" s="155" t="s">
        <v>1309</v>
      </c>
      <c r="B16" s="62" t="s">
        <v>1310</v>
      </c>
      <c r="C16" s="93" t="s">
        <v>1311</v>
      </c>
      <c r="D16" s="93" t="s">
        <v>1312</v>
      </c>
      <c r="E16" s="93" t="s">
        <v>1313</v>
      </c>
      <c r="F16" s="95">
        <v>45</v>
      </c>
      <c r="G16" s="96">
        <v>2</v>
      </c>
      <c r="H16" s="97">
        <v>2</v>
      </c>
      <c r="I16" s="77" t="s">
        <v>1314</v>
      </c>
      <c r="J16" s="96">
        <v>2</v>
      </c>
      <c r="K16" s="97">
        <v>2</v>
      </c>
      <c r="L16" s="77" t="s">
        <v>1315</v>
      </c>
      <c r="M16" s="96"/>
      <c r="N16" s="97"/>
      <c r="O16" s="77"/>
      <c r="P16" s="96"/>
      <c r="Q16" s="97"/>
      <c r="R16" s="77"/>
      <c r="S16" s="156">
        <f t="shared" si="0"/>
        <v>60</v>
      </c>
      <c r="T16" s="157">
        <f t="shared" si="1"/>
        <v>4</v>
      </c>
    </row>
    <row r="17" spans="1:20" ht="13.5" customHeight="1" thickBot="1" x14ac:dyDescent="0.3">
      <c r="A17" s="238" t="s">
        <v>1316</v>
      </c>
      <c r="B17" s="132" t="s">
        <v>1317</v>
      </c>
      <c r="C17" s="239"/>
      <c r="D17" s="239" t="s">
        <v>1318</v>
      </c>
      <c r="E17" s="239" t="s">
        <v>1319</v>
      </c>
      <c r="F17" s="240">
        <v>45</v>
      </c>
      <c r="G17" s="241"/>
      <c r="H17" s="242"/>
      <c r="I17" s="243"/>
      <c r="J17" s="241"/>
      <c r="K17" s="242"/>
      <c r="L17" s="243"/>
      <c r="M17" s="241">
        <v>2</v>
      </c>
      <c r="N17" s="242">
        <v>2</v>
      </c>
      <c r="O17" s="243" t="s">
        <v>1320</v>
      </c>
      <c r="P17" s="241">
        <v>2</v>
      </c>
      <c r="Q17" s="242">
        <v>2</v>
      </c>
      <c r="R17" s="243" t="s">
        <v>1321</v>
      </c>
      <c r="S17" s="244">
        <f>SUM(G17,J17,M17,P17)*15</f>
        <v>60</v>
      </c>
      <c r="T17" s="245">
        <f>SUM(H17,K17,N17,Q17)</f>
        <v>4</v>
      </c>
    </row>
    <row r="18" spans="1:20" ht="13.5" customHeight="1" thickTop="1" thickBot="1" x14ac:dyDescent="0.3">
      <c r="A18" s="345" t="s">
        <v>1322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7"/>
    </row>
    <row r="19" spans="1:20" ht="13.5" customHeight="1" thickBot="1" x14ac:dyDescent="0.3">
      <c r="A19" s="159" t="s">
        <v>1323</v>
      </c>
      <c r="B19" s="160"/>
      <c r="C19" s="161"/>
      <c r="D19" s="161"/>
      <c r="E19" s="161"/>
      <c r="F19" s="162"/>
      <c r="G19" s="186"/>
      <c r="H19" s="187">
        <v>2</v>
      </c>
      <c r="I19" s="215"/>
      <c r="J19" s="186"/>
      <c r="K19" s="187">
        <v>2</v>
      </c>
      <c r="L19" s="145"/>
      <c r="M19" s="186"/>
      <c r="N19" s="187"/>
      <c r="O19" s="215"/>
      <c r="P19" s="186"/>
      <c r="Q19" s="187">
        <v>3</v>
      </c>
      <c r="R19" s="163"/>
      <c r="S19" s="164"/>
      <c r="T19" s="165">
        <f t="shared" ref="T19" si="2">SUM(H19,K19,N19,Q19)</f>
        <v>7</v>
      </c>
    </row>
    <row r="20" spans="1:20" ht="13.5" customHeight="1" thickTop="1" thickBot="1" x14ac:dyDescent="0.3">
      <c r="A20" s="166" t="s">
        <v>1324</v>
      </c>
      <c r="B20" s="167" t="s">
        <v>1325</v>
      </c>
      <c r="C20" s="168"/>
      <c r="D20" s="168"/>
      <c r="E20" s="168" t="s">
        <v>1326</v>
      </c>
      <c r="F20" s="169"/>
      <c r="G20" s="170"/>
      <c r="H20" s="171"/>
      <c r="I20" s="172"/>
      <c r="J20" s="170"/>
      <c r="K20" s="171"/>
      <c r="L20" s="172"/>
      <c r="M20" s="170">
        <v>0</v>
      </c>
      <c r="N20" s="171">
        <v>7</v>
      </c>
      <c r="O20" s="172" t="s">
        <v>3018</v>
      </c>
      <c r="P20" s="170">
        <v>0</v>
      </c>
      <c r="Q20" s="171">
        <v>8</v>
      </c>
      <c r="R20" s="173" t="s">
        <v>3018</v>
      </c>
      <c r="S20" s="174">
        <f t="shared" ref="S20" si="3">SUM(G20,J20,M20,P20)*15</f>
        <v>0</v>
      </c>
      <c r="T20" s="175">
        <f>SUM(H20,K20,N20,Q20)</f>
        <v>15</v>
      </c>
    </row>
    <row r="21" spans="1:20" ht="13.5" customHeight="1" thickTop="1" thickBot="1" x14ac:dyDescent="0.3">
      <c r="A21" s="377" t="s">
        <v>1327</v>
      </c>
      <c r="B21" s="378"/>
      <c r="C21" s="378"/>
      <c r="D21" s="378"/>
      <c r="E21" s="378"/>
      <c r="F21" s="379"/>
      <c r="G21" s="176">
        <f>SUM(G7:G20)</f>
        <v>18</v>
      </c>
      <c r="H21" s="177">
        <f t="shared" ref="H21:T21" si="4">SUM(H7:H20)</f>
        <v>30</v>
      </c>
      <c r="I21" s="178"/>
      <c r="J21" s="176">
        <f t="shared" si="4"/>
        <v>18</v>
      </c>
      <c r="K21" s="177">
        <f t="shared" si="4"/>
        <v>30</v>
      </c>
      <c r="L21" s="178"/>
      <c r="M21" s="176">
        <f t="shared" si="4"/>
        <v>15</v>
      </c>
      <c r="N21" s="177">
        <f t="shared" si="4"/>
        <v>30</v>
      </c>
      <c r="O21" s="178"/>
      <c r="P21" s="176">
        <f t="shared" si="4"/>
        <v>12</v>
      </c>
      <c r="Q21" s="177">
        <f t="shared" si="4"/>
        <v>30</v>
      </c>
      <c r="R21" s="178"/>
      <c r="S21" s="179">
        <f t="shared" si="4"/>
        <v>945</v>
      </c>
      <c r="T21" s="180">
        <f t="shared" si="4"/>
        <v>120</v>
      </c>
    </row>
    <row r="22" spans="1:20" ht="12.75" thickTop="1" x14ac:dyDescent="0.25"/>
    <row r="23" spans="1:20" x14ac:dyDescent="0.25">
      <c r="A23" s="137" t="s">
        <v>102</v>
      </c>
      <c r="S23" s="137"/>
    </row>
    <row r="24" spans="1:20" x14ac:dyDescent="0.25">
      <c r="A24" s="182" t="s">
        <v>2997</v>
      </c>
      <c r="S24" s="137"/>
    </row>
    <row r="25" spans="1:20" x14ac:dyDescent="0.25">
      <c r="A25" s="137" t="s">
        <v>103</v>
      </c>
      <c r="S25" s="137"/>
    </row>
    <row r="26" spans="1:20" x14ac:dyDescent="0.25">
      <c r="S26" s="137"/>
      <c r="T26" s="183"/>
    </row>
    <row r="27" spans="1:20" x14ac:dyDescent="0.25">
      <c r="A27" s="184" t="s">
        <v>104</v>
      </c>
      <c r="S27" s="137"/>
      <c r="T27" s="183"/>
    </row>
    <row r="28" spans="1:20" x14ac:dyDescent="0.25">
      <c r="A28" s="185" t="s">
        <v>105</v>
      </c>
      <c r="F28" s="182" t="s">
        <v>2998</v>
      </c>
      <c r="G28" s="185"/>
      <c r="K28" s="137" t="s">
        <v>107</v>
      </c>
      <c r="M28" s="185"/>
      <c r="N28" s="185"/>
      <c r="P28" s="185" t="s">
        <v>108</v>
      </c>
      <c r="R28" s="185"/>
      <c r="S28" s="137"/>
    </row>
    <row r="29" spans="1:20" x14ac:dyDescent="0.25">
      <c r="A29" s="185" t="s">
        <v>109</v>
      </c>
      <c r="F29" s="137" t="s">
        <v>110</v>
      </c>
      <c r="G29" s="185"/>
      <c r="K29" s="137" t="s">
        <v>111</v>
      </c>
      <c r="M29" s="185"/>
      <c r="N29" s="185"/>
      <c r="P29" s="185" t="s">
        <v>112</v>
      </c>
      <c r="R29" s="185"/>
      <c r="S29" s="137"/>
    </row>
    <row r="30" spans="1:20" x14ac:dyDescent="0.25">
      <c r="A30" s="137" t="s">
        <v>113</v>
      </c>
      <c r="F30" s="137" t="s">
        <v>114</v>
      </c>
      <c r="K30" s="137" t="s">
        <v>115</v>
      </c>
      <c r="P30" s="137" t="s">
        <v>116</v>
      </c>
      <c r="S30" s="137"/>
    </row>
    <row r="31" spans="1:20" x14ac:dyDescent="0.25">
      <c r="A31" s="137" t="s">
        <v>117</v>
      </c>
      <c r="K31" s="137" t="s">
        <v>118</v>
      </c>
      <c r="S31" s="137"/>
    </row>
    <row r="32" spans="1:20" x14ac:dyDescent="0.25">
      <c r="A32" s="137" t="s">
        <v>119</v>
      </c>
      <c r="K32" s="137" t="s">
        <v>120</v>
      </c>
      <c r="S32" s="137"/>
    </row>
    <row r="33" spans="1:19" x14ac:dyDescent="0.25">
      <c r="S33" s="137"/>
    </row>
    <row r="34" spans="1:19" x14ac:dyDescent="0.25">
      <c r="A34" s="184" t="s">
        <v>121</v>
      </c>
    </row>
    <row r="35" spans="1:19" x14ac:dyDescent="0.25">
      <c r="A35" s="137" t="s">
        <v>122</v>
      </c>
      <c r="S35" s="137"/>
    </row>
    <row r="36" spans="1:19" x14ac:dyDescent="0.25">
      <c r="A36" s="137" t="s">
        <v>123</v>
      </c>
      <c r="S36" s="137"/>
    </row>
    <row r="37" spans="1:19" x14ac:dyDescent="0.25">
      <c r="A37" s="182" t="s">
        <v>2999</v>
      </c>
      <c r="S37" s="137"/>
    </row>
    <row r="38" spans="1:19" x14ac:dyDescent="0.25">
      <c r="A38" s="137" t="s">
        <v>124</v>
      </c>
      <c r="S38" s="137"/>
    </row>
  </sheetData>
  <sheetProtection password="CEBE" sheet="1" objects="1" scenarios="1"/>
  <mergeCells count="21">
    <mergeCell ref="A1:T1"/>
    <mergeCell ref="A2:T2"/>
    <mergeCell ref="D5:D6"/>
    <mergeCell ref="E5:E6"/>
    <mergeCell ref="A4:F4"/>
    <mergeCell ref="G4:R4"/>
    <mergeCell ref="S4:T4"/>
    <mergeCell ref="A3:T3"/>
    <mergeCell ref="A21:F21"/>
    <mergeCell ref="A18:T18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1328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1329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3042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1330</v>
      </c>
      <c r="B4" s="358"/>
      <c r="C4" s="358"/>
      <c r="D4" s="358"/>
      <c r="E4" s="358"/>
      <c r="F4" s="359"/>
      <c r="G4" s="354" t="s">
        <v>1331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1332</v>
      </c>
      <c r="B5" s="362" t="s">
        <v>1333</v>
      </c>
      <c r="C5" s="364" t="s">
        <v>1334</v>
      </c>
      <c r="D5" s="364" t="s">
        <v>1335</v>
      </c>
      <c r="E5" s="364" t="s">
        <v>1336</v>
      </c>
      <c r="F5" s="352" t="s">
        <v>1337</v>
      </c>
      <c r="G5" s="354" t="s">
        <v>1338</v>
      </c>
      <c r="H5" s="355"/>
      <c r="I5" s="356"/>
      <c r="J5" s="354" t="s">
        <v>1339</v>
      </c>
      <c r="K5" s="355"/>
      <c r="L5" s="356"/>
      <c r="M5" s="354" t="s">
        <v>1340</v>
      </c>
      <c r="N5" s="355"/>
      <c r="O5" s="356"/>
      <c r="P5" s="357" t="s">
        <v>1341</v>
      </c>
      <c r="Q5" s="358"/>
      <c r="R5" s="359"/>
      <c r="S5" s="348" t="s">
        <v>1342</v>
      </c>
      <c r="T5" s="350" t="s">
        <v>1343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1344</v>
      </c>
      <c r="H6" s="4" t="s">
        <v>1345</v>
      </c>
      <c r="I6" s="129" t="s">
        <v>1346</v>
      </c>
      <c r="J6" s="2" t="s">
        <v>1347</v>
      </c>
      <c r="K6" s="4" t="s">
        <v>1348</v>
      </c>
      <c r="L6" s="129" t="s">
        <v>1349</v>
      </c>
      <c r="M6" s="2" t="s">
        <v>1350</v>
      </c>
      <c r="N6" s="4" t="s">
        <v>1351</v>
      </c>
      <c r="O6" s="129" t="s">
        <v>1352</v>
      </c>
      <c r="P6" s="2" t="s">
        <v>1353</v>
      </c>
      <c r="Q6" s="4" t="s">
        <v>1354</v>
      </c>
      <c r="R6" s="5" t="s">
        <v>1355</v>
      </c>
      <c r="S6" s="349"/>
      <c r="T6" s="351"/>
    </row>
    <row r="7" spans="1:20" ht="13.5" customHeight="1" thickTop="1" thickBot="1" x14ac:dyDescent="0.3">
      <c r="A7" s="382" t="s">
        <v>1356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4"/>
    </row>
    <row r="8" spans="1:20" ht="13.5" customHeight="1" x14ac:dyDescent="0.25">
      <c r="A8" s="212" t="s">
        <v>1357</v>
      </c>
      <c r="B8" s="134" t="s">
        <v>1358</v>
      </c>
      <c r="C8" s="64" t="s">
        <v>1359</v>
      </c>
      <c r="D8" s="64" t="s">
        <v>1360</v>
      </c>
      <c r="E8" s="65" t="s">
        <v>1361</v>
      </c>
      <c r="F8" s="66">
        <v>60</v>
      </c>
      <c r="G8" s="67">
        <v>2</v>
      </c>
      <c r="H8" s="68">
        <v>9</v>
      </c>
      <c r="I8" s="69" t="s">
        <v>1362</v>
      </c>
      <c r="J8" s="67">
        <v>2</v>
      </c>
      <c r="K8" s="68">
        <v>9</v>
      </c>
      <c r="L8" s="70" t="s">
        <v>1363</v>
      </c>
      <c r="M8" s="67">
        <v>2</v>
      </c>
      <c r="N8" s="68">
        <v>9</v>
      </c>
      <c r="O8" s="69" t="s">
        <v>1364</v>
      </c>
      <c r="P8" s="67">
        <v>2</v>
      </c>
      <c r="Q8" s="68">
        <v>9</v>
      </c>
      <c r="R8" s="70" t="s">
        <v>1365</v>
      </c>
      <c r="S8" s="213">
        <f>SUM(G8,J8,M8,P8)*15</f>
        <v>120</v>
      </c>
      <c r="T8" s="214">
        <f>SUM(H8,K8,N8,Q8)</f>
        <v>36</v>
      </c>
    </row>
    <row r="9" spans="1:20" ht="13.5" customHeight="1" x14ac:dyDescent="0.25">
      <c r="A9" s="148" t="s">
        <v>1366</v>
      </c>
      <c r="B9" s="62" t="s">
        <v>3028</v>
      </c>
      <c r="C9" s="71" t="s">
        <v>1367</v>
      </c>
      <c r="D9" s="71" t="s">
        <v>1368</v>
      </c>
      <c r="E9" s="72" t="s">
        <v>1369</v>
      </c>
      <c r="F9" s="73">
        <v>60</v>
      </c>
      <c r="G9" s="74">
        <v>2</v>
      </c>
      <c r="H9" s="75">
        <v>2</v>
      </c>
      <c r="I9" s="76" t="s">
        <v>1370</v>
      </c>
      <c r="J9" s="74">
        <v>2</v>
      </c>
      <c r="K9" s="75">
        <v>2</v>
      </c>
      <c r="L9" s="285" t="s">
        <v>3118</v>
      </c>
      <c r="M9" s="74">
        <v>2</v>
      </c>
      <c r="N9" s="75">
        <v>2</v>
      </c>
      <c r="O9" s="416" t="s">
        <v>3118</v>
      </c>
      <c r="P9" s="74"/>
      <c r="Q9" s="75"/>
      <c r="R9" s="78"/>
      <c r="S9" s="192">
        <f t="shared" ref="S9:S16" si="0">SUM(G9,J9,M9,P9)*15</f>
        <v>90</v>
      </c>
      <c r="T9" s="193">
        <f t="shared" ref="T9:T16" si="1">SUM(H9,K9,N9,Q9)</f>
        <v>6</v>
      </c>
    </row>
    <row r="10" spans="1:20" ht="13.5" customHeight="1" x14ac:dyDescent="0.25">
      <c r="A10" s="155" t="s">
        <v>1371</v>
      </c>
      <c r="B10" s="60" t="s">
        <v>1372</v>
      </c>
      <c r="C10" s="71" t="s">
        <v>1373</v>
      </c>
      <c r="D10" s="71" t="s">
        <v>1374</v>
      </c>
      <c r="E10" s="72" t="s">
        <v>1375</v>
      </c>
      <c r="F10" s="73">
        <v>60</v>
      </c>
      <c r="G10" s="74">
        <v>1</v>
      </c>
      <c r="H10" s="75">
        <v>3</v>
      </c>
      <c r="I10" s="76" t="s">
        <v>1376</v>
      </c>
      <c r="J10" s="74">
        <v>1</v>
      </c>
      <c r="K10" s="75">
        <v>3</v>
      </c>
      <c r="L10" s="77" t="s">
        <v>1377</v>
      </c>
      <c r="M10" s="74">
        <v>1</v>
      </c>
      <c r="N10" s="75">
        <v>3</v>
      </c>
      <c r="O10" s="76" t="s">
        <v>1378</v>
      </c>
      <c r="P10" s="74">
        <v>1</v>
      </c>
      <c r="Q10" s="75">
        <v>3</v>
      </c>
      <c r="R10" s="77" t="s">
        <v>1379</v>
      </c>
      <c r="S10" s="192">
        <f t="shared" si="0"/>
        <v>60</v>
      </c>
      <c r="T10" s="193">
        <f t="shared" si="1"/>
        <v>12</v>
      </c>
    </row>
    <row r="11" spans="1:20" ht="13.5" customHeight="1" x14ac:dyDescent="0.25">
      <c r="A11" s="155" t="s">
        <v>1380</v>
      </c>
      <c r="B11" s="60" t="s">
        <v>1381</v>
      </c>
      <c r="C11" s="71" t="s">
        <v>1382</v>
      </c>
      <c r="D11" s="71" t="s">
        <v>1383</v>
      </c>
      <c r="E11" s="72" t="s">
        <v>1384</v>
      </c>
      <c r="F11" s="73">
        <v>60</v>
      </c>
      <c r="G11" s="74">
        <v>6</v>
      </c>
      <c r="H11" s="75">
        <v>3</v>
      </c>
      <c r="I11" s="76" t="s">
        <v>1385</v>
      </c>
      <c r="J11" s="74">
        <v>6</v>
      </c>
      <c r="K11" s="75">
        <v>3</v>
      </c>
      <c r="L11" s="78" t="s">
        <v>1386</v>
      </c>
      <c r="M11" s="74">
        <v>6</v>
      </c>
      <c r="N11" s="75">
        <v>3</v>
      </c>
      <c r="O11" s="76" t="s">
        <v>1387</v>
      </c>
      <c r="P11" s="74">
        <v>6</v>
      </c>
      <c r="Q11" s="75">
        <v>3</v>
      </c>
      <c r="R11" s="78" t="s">
        <v>1388</v>
      </c>
      <c r="S11" s="192">
        <f t="shared" si="0"/>
        <v>360</v>
      </c>
      <c r="T11" s="193">
        <f t="shared" si="1"/>
        <v>12</v>
      </c>
    </row>
    <row r="12" spans="1:20" ht="13.5" customHeight="1" x14ac:dyDescent="0.25">
      <c r="A12" s="155" t="s">
        <v>1389</v>
      </c>
      <c r="B12" s="62" t="s">
        <v>3029</v>
      </c>
      <c r="C12" s="71" t="s">
        <v>1390</v>
      </c>
      <c r="D12" s="71" t="s">
        <v>1391</v>
      </c>
      <c r="E12" s="72" t="s">
        <v>1392</v>
      </c>
      <c r="F12" s="73">
        <v>60</v>
      </c>
      <c r="G12" s="74">
        <v>1</v>
      </c>
      <c r="H12" s="75">
        <v>2</v>
      </c>
      <c r="I12" s="76" t="s">
        <v>1393</v>
      </c>
      <c r="J12" s="74">
        <v>1</v>
      </c>
      <c r="K12" s="75">
        <v>2</v>
      </c>
      <c r="L12" s="285" t="s">
        <v>3118</v>
      </c>
      <c r="M12" s="74">
        <v>1</v>
      </c>
      <c r="N12" s="75">
        <v>2</v>
      </c>
      <c r="O12" s="76" t="s">
        <v>1394</v>
      </c>
      <c r="P12" s="74"/>
      <c r="Q12" s="75"/>
      <c r="R12" s="78"/>
      <c r="S12" s="192">
        <f t="shared" si="0"/>
        <v>45</v>
      </c>
      <c r="T12" s="193">
        <f t="shared" si="1"/>
        <v>6</v>
      </c>
    </row>
    <row r="13" spans="1:20" ht="13.5" customHeight="1" x14ac:dyDescent="0.25">
      <c r="A13" s="155" t="s">
        <v>1395</v>
      </c>
      <c r="B13" s="60" t="s">
        <v>1396</v>
      </c>
      <c r="C13" s="71" t="s">
        <v>1397</v>
      </c>
      <c r="D13" s="71" t="s">
        <v>1398</v>
      </c>
      <c r="E13" s="72" t="s">
        <v>1399</v>
      </c>
      <c r="F13" s="73">
        <v>60</v>
      </c>
      <c r="G13" s="74">
        <v>1</v>
      </c>
      <c r="H13" s="75">
        <v>2</v>
      </c>
      <c r="I13" s="76" t="s">
        <v>1400</v>
      </c>
      <c r="J13" s="74">
        <v>1</v>
      </c>
      <c r="K13" s="75">
        <v>2</v>
      </c>
      <c r="L13" s="78" t="s">
        <v>1401</v>
      </c>
      <c r="M13" s="74">
        <v>1</v>
      </c>
      <c r="N13" s="75">
        <v>2</v>
      </c>
      <c r="O13" s="76" t="s">
        <v>1402</v>
      </c>
      <c r="P13" s="74">
        <v>1</v>
      </c>
      <c r="Q13" s="75">
        <v>2</v>
      </c>
      <c r="R13" s="78" t="s">
        <v>1403</v>
      </c>
      <c r="S13" s="192">
        <f t="shared" si="0"/>
        <v>60</v>
      </c>
      <c r="T13" s="193">
        <f t="shared" si="1"/>
        <v>8</v>
      </c>
    </row>
    <row r="14" spans="1:20" ht="13.5" customHeight="1" thickBot="1" x14ac:dyDescent="0.3">
      <c r="A14" s="194" t="s">
        <v>1404</v>
      </c>
      <c r="B14" s="219" t="s">
        <v>1405</v>
      </c>
      <c r="C14" s="115" t="s">
        <v>1406</v>
      </c>
      <c r="D14" s="115" t="s">
        <v>1407</v>
      </c>
      <c r="E14" s="116" t="s">
        <v>1408</v>
      </c>
      <c r="F14" s="117">
        <v>60</v>
      </c>
      <c r="G14" s="118">
        <v>1</v>
      </c>
      <c r="H14" s="119">
        <v>2</v>
      </c>
      <c r="I14" s="196" t="s">
        <v>1409</v>
      </c>
      <c r="J14" s="118">
        <v>1</v>
      </c>
      <c r="K14" s="119">
        <v>2</v>
      </c>
      <c r="L14" s="120" t="s">
        <v>1410</v>
      </c>
      <c r="M14" s="118"/>
      <c r="N14" s="119"/>
      <c r="O14" s="196"/>
      <c r="P14" s="118"/>
      <c r="Q14" s="119"/>
      <c r="R14" s="120"/>
      <c r="S14" s="198">
        <f t="shared" si="0"/>
        <v>30</v>
      </c>
      <c r="T14" s="199">
        <f t="shared" si="1"/>
        <v>4</v>
      </c>
    </row>
    <row r="15" spans="1:20" ht="13.5" customHeight="1" x14ac:dyDescent="0.25">
      <c r="A15" s="222" t="s">
        <v>1411</v>
      </c>
      <c r="B15" s="61" t="s">
        <v>1412</v>
      </c>
      <c r="C15" s="140"/>
      <c r="D15" s="140" t="s">
        <v>1413</v>
      </c>
      <c r="E15" s="140" t="s">
        <v>1414</v>
      </c>
      <c r="F15" s="141">
        <v>45</v>
      </c>
      <c r="G15" s="142">
        <v>2</v>
      </c>
      <c r="H15" s="143">
        <v>3</v>
      </c>
      <c r="I15" s="145" t="s">
        <v>1415</v>
      </c>
      <c r="J15" s="142">
        <v>2</v>
      </c>
      <c r="K15" s="143">
        <v>3</v>
      </c>
      <c r="L15" s="145" t="s">
        <v>1416</v>
      </c>
      <c r="M15" s="142"/>
      <c r="N15" s="143"/>
      <c r="O15" s="145"/>
      <c r="P15" s="142"/>
      <c r="Q15" s="143"/>
      <c r="R15" s="145"/>
      <c r="S15" s="223">
        <f t="shared" si="0"/>
        <v>60</v>
      </c>
      <c r="T15" s="147">
        <f t="shared" si="1"/>
        <v>6</v>
      </c>
    </row>
    <row r="16" spans="1:20" ht="13.5" customHeight="1" x14ac:dyDescent="0.25">
      <c r="A16" s="155" t="s">
        <v>1417</v>
      </c>
      <c r="B16" s="62" t="s">
        <v>1418</v>
      </c>
      <c r="C16" s="93" t="s">
        <v>1419</v>
      </c>
      <c r="D16" s="93" t="s">
        <v>1420</v>
      </c>
      <c r="E16" s="93" t="s">
        <v>1421</v>
      </c>
      <c r="F16" s="95">
        <v>45</v>
      </c>
      <c r="G16" s="96">
        <v>2</v>
      </c>
      <c r="H16" s="97">
        <v>2</v>
      </c>
      <c r="I16" s="77" t="s">
        <v>1422</v>
      </c>
      <c r="J16" s="96">
        <v>2</v>
      </c>
      <c r="K16" s="97">
        <v>2</v>
      </c>
      <c r="L16" s="77" t="s">
        <v>1423</v>
      </c>
      <c r="M16" s="96"/>
      <c r="N16" s="97"/>
      <c r="O16" s="77"/>
      <c r="P16" s="96"/>
      <c r="Q16" s="97"/>
      <c r="R16" s="77"/>
      <c r="S16" s="156">
        <f t="shared" si="0"/>
        <v>60</v>
      </c>
      <c r="T16" s="157">
        <f t="shared" si="1"/>
        <v>4</v>
      </c>
    </row>
    <row r="17" spans="1:20" ht="13.5" customHeight="1" thickBot="1" x14ac:dyDescent="0.3">
      <c r="A17" s="238" t="s">
        <v>1424</v>
      </c>
      <c r="B17" s="132" t="s">
        <v>1425</v>
      </c>
      <c r="C17" s="239" t="s">
        <v>1426</v>
      </c>
      <c r="D17" s="239" t="s">
        <v>1427</v>
      </c>
      <c r="E17" s="239" t="s">
        <v>1428</v>
      </c>
      <c r="F17" s="240">
        <v>45</v>
      </c>
      <c r="G17" s="241"/>
      <c r="H17" s="242"/>
      <c r="I17" s="243"/>
      <c r="J17" s="241"/>
      <c r="K17" s="242"/>
      <c r="L17" s="243"/>
      <c r="M17" s="241">
        <v>2</v>
      </c>
      <c r="N17" s="242">
        <v>2</v>
      </c>
      <c r="O17" s="243" t="s">
        <v>1429</v>
      </c>
      <c r="P17" s="241">
        <v>2</v>
      </c>
      <c r="Q17" s="242">
        <v>2</v>
      </c>
      <c r="R17" s="243" t="s">
        <v>1430</v>
      </c>
      <c r="S17" s="244">
        <f>SUM(G17,J17,M17,P17)*15</f>
        <v>60</v>
      </c>
      <c r="T17" s="245">
        <f>SUM(H17,K17,N17,Q17)</f>
        <v>4</v>
      </c>
    </row>
    <row r="18" spans="1:20" ht="13.5" customHeight="1" thickTop="1" thickBot="1" x14ac:dyDescent="0.3">
      <c r="A18" s="345" t="s">
        <v>1431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7"/>
    </row>
    <row r="19" spans="1:20" ht="13.5" customHeight="1" thickBot="1" x14ac:dyDescent="0.3">
      <c r="A19" s="159" t="s">
        <v>1432</v>
      </c>
      <c r="B19" s="160"/>
      <c r="C19" s="161"/>
      <c r="D19" s="161"/>
      <c r="E19" s="161"/>
      <c r="F19" s="162"/>
      <c r="G19" s="186"/>
      <c r="H19" s="187">
        <v>2</v>
      </c>
      <c r="I19" s="215"/>
      <c r="J19" s="186"/>
      <c r="K19" s="187">
        <v>2</v>
      </c>
      <c r="L19" s="145"/>
      <c r="M19" s="186"/>
      <c r="N19" s="187"/>
      <c r="O19" s="215"/>
      <c r="P19" s="186"/>
      <c r="Q19" s="187">
        <v>3</v>
      </c>
      <c r="R19" s="163"/>
      <c r="S19" s="164"/>
      <c r="T19" s="165">
        <f t="shared" ref="T19" si="2">SUM(H19,K19,N19,Q19)</f>
        <v>7</v>
      </c>
    </row>
    <row r="20" spans="1:20" ht="13.5" customHeight="1" thickTop="1" thickBot="1" x14ac:dyDescent="0.3">
      <c r="A20" s="166" t="s">
        <v>1433</v>
      </c>
      <c r="B20" s="167" t="s">
        <v>1434</v>
      </c>
      <c r="C20" s="168"/>
      <c r="D20" s="168"/>
      <c r="E20" s="168" t="s">
        <v>1435</v>
      </c>
      <c r="F20" s="169"/>
      <c r="G20" s="170"/>
      <c r="H20" s="171"/>
      <c r="I20" s="172"/>
      <c r="J20" s="170"/>
      <c r="K20" s="171"/>
      <c r="L20" s="172"/>
      <c r="M20" s="170">
        <v>0</v>
      </c>
      <c r="N20" s="171">
        <v>7</v>
      </c>
      <c r="O20" s="172" t="s">
        <v>3018</v>
      </c>
      <c r="P20" s="170">
        <v>0</v>
      </c>
      <c r="Q20" s="171">
        <v>8</v>
      </c>
      <c r="R20" s="173" t="s">
        <v>3018</v>
      </c>
      <c r="S20" s="174">
        <f t="shared" ref="S20" si="3">SUM(G20,J20,M20,P20)*15</f>
        <v>0</v>
      </c>
      <c r="T20" s="175">
        <f>SUM(H20,K20,N20,Q20)</f>
        <v>15</v>
      </c>
    </row>
    <row r="21" spans="1:20" ht="13.5" customHeight="1" thickTop="1" thickBot="1" x14ac:dyDescent="0.3">
      <c r="A21" s="377" t="s">
        <v>1436</v>
      </c>
      <c r="B21" s="378"/>
      <c r="C21" s="378"/>
      <c r="D21" s="378"/>
      <c r="E21" s="378"/>
      <c r="F21" s="379"/>
      <c r="G21" s="176">
        <f>SUM(G7:G20)</f>
        <v>18</v>
      </c>
      <c r="H21" s="177">
        <f t="shared" ref="H21:T21" si="4">SUM(H7:H20)</f>
        <v>30</v>
      </c>
      <c r="I21" s="178"/>
      <c r="J21" s="176">
        <f t="shared" si="4"/>
        <v>18</v>
      </c>
      <c r="K21" s="177">
        <f t="shared" si="4"/>
        <v>30</v>
      </c>
      <c r="L21" s="178"/>
      <c r="M21" s="176">
        <f t="shared" si="4"/>
        <v>15</v>
      </c>
      <c r="N21" s="177">
        <f t="shared" si="4"/>
        <v>30</v>
      </c>
      <c r="O21" s="178"/>
      <c r="P21" s="176">
        <f t="shared" si="4"/>
        <v>12</v>
      </c>
      <c r="Q21" s="177">
        <f t="shared" si="4"/>
        <v>30</v>
      </c>
      <c r="R21" s="178"/>
      <c r="S21" s="179">
        <f t="shared" si="4"/>
        <v>945</v>
      </c>
      <c r="T21" s="180">
        <f t="shared" si="4"/>
        <v>120</v>
      </c>
    </row>
    <row r="22" spans="1:20" ht="12.75" thickTop="1" x14ac:dyDescent="0.25"/>
    <row r="23" spans="1:20" x14ac:dyDescent="0.25">
      <c r="A23" s="137" t="s">
        <v>102</v>
      </c>
      <c r="S23" s="137"/>
    </row>
    <row r="24" spans="1:20" x14ac:dyDescent="0.25">
      <c r="A24" s="182" t="s">
        <v>2997</v>
      </c>
      <c r="S24" s="137"/>
    </row>
    <row r="25" spans="1:20" x14ac:dyDescent="0.25">
      <c r="A25" s="137" t="s">
        <v>103</v>
      </c>
      <c r="S25" s="137"/>
    </row>
    <row r="26" spans="1:20" x14ac:dyDescent="0.25">
      <c r="S26" s="137"/>
      <c r="T26" s="183"/>
    </row>
    <row r="27" spans="1:20" x14ac:dyDescent="0.25">
      <c r="A27" s="184" t="s">
        <v>104</v>
      </c>
      <c r="S27" s="137"/>
      <c r="T27" s="183"/>
    </row>
    <row r="28" spans="1:20" x14ac:dyDescent="0.25">
      <c r="A28" s="185" t="s">
        <v>105</v>
      </c>
      <c r="F28" s="182" t="s">
        <v>2998</v>
      </c>
      <c r="G28" s="185"/>
      <c r="K28" s="137" t="s">
        <v>107</v>
      </c>
      <c r="M28" s="185"/>
      <c r="N28" s="185"/>
      <c r="P28" s="185" t="s">
        <v>108</v>
      </c>
      <c r="R28" s="185"/>
      <c r="S28" s="137"/>
    </row>
    <row r="29" spans="1:20" x14ac:dyDescent="0.25">
      <c r="A29" s="185" t="s">
        <v>109</v>
      </c>
      <c r="F29" s="137" t="s">
        <v>110</v>
      </c>
      <c r="G29" s="185"/>
      <c r="K29" s="137" t="s">
        <v>111</v>
      </c>
      <c r="M29" s="185"/>
      <c r="N29" s="185"/>
      <c r="P29" s="185" t="s">
        <v>112</v>
      </c>
      <c r="R29" s="185"/>
      <c r="S29" s="137"/>
    </row>
    <row r="30" spans="1:20" x14ac:dyDescent="0.25">
      <c r="A30" s="137" t="s">
        <v>113</v>
      </c>
      <c r="F30" s="137" t="s">
        <v>114</v>
      </c>
      <c r="K30" s="137" t="s">
        <v>115</v>
      </c>
      <c r="P30" s="137" t="s">
        <v>116</v>
      </c>
      <c r="S30" s="137"/>
    </row>
    <row r="31" spans="1:20" x14ac:dyDescent="0.25">
      <c r="A31" s="137" t="s">
        <v>117</v>
      </c>
      <c r="K31" s="137" t="s">
        <v>118</v>
      </c>
      <c r="S31" s="137"/>
    </row>
    <row r="32" spans="1:20" x14ac:dyDescent="0.25">
      <c r="A32" s="137" t="s">
        <v>119</v>
      </c>
      <c r="K32" s="137" t="s">
        <v>120</v>
      </c>
      <c r="S32" s="137"/>
    </row>
    <row r="33" spans="1:19" x14ac:dyDescent="0.25">
      <c r="S33" s="137"/>
    </row>
    <row r="34" spans="1:19" x14ac:dyDescent="0.25">
      <c r="A34" s="184" t="s">
        <v>121</v>
      </c>
    </row>
    <row r="35" spans="1:19" x14ac:dyDescent="0.25">
      <c r="A35" s="137" t="s">
        <v>122</v>
      </c>
      <c r="S35" s="137"/>
    </row>
    <row r="36" spans="1:19" x14ac:dyDescent="0.25">
      <c r="A36" s="137" t="s">
        <v>123</v>
      </c>
      <c r="S36" s="137"/>
    </row>
    <row r="37" spans="1:19" x14ac:dyDescent="0.25">
      <c r="A37" s="182" t="s">
        <v>2999</v>
      </c>
      <c r="S37" s="137"/>
    </row>
    <row r="38" spans="1:19" x14ac:dyDescent="0.25">
      <c r="A38" s="137" t="s">
        <v>124</v>
      </c>
      <c r="S38" s="137"/>
    </row>
  </sheetData>
  <sheetProtection password="CEBE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1437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1438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3042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1439</v>
      </c>
      <c r="B4" s="358"/>
      <c r="C4" s="358"/>
      <c r="D4" s="358"/>
      <c r="E4" s="358"/>
      <c r="F4" s="359"/>
      <c r="G4" s="354" t="s">
        <v>1440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1441</v>
      </c>
      <c r="B5" s="362" t="s">
        <v>1442</v>
      </c>
      <c r="C5" s="364" t="s">
        <v>1443</v>
      </c>
      <c r="D5" s="364" t="s">
        <v>1444</v>
      </c>
      <c r="E5" s="364" t="s">
        <v>1445</v>
      </c>
      <c r="F5" s="352" t="s">
        <v>1446</v>
      </c>
      <c r="G5" s="354" t="s">
        <v>1447</v>
      </c>
      <c r="H5" s="355"/>
      <c r="I5" s="356"/>
      <c r="J5" s="354" t="s">
        <v>1448</v>
      </c>
      <c r="K5" s="355"/>
      <c r="L5" s="356"/>
      <c r="M5" s="354" t="s">
        <v>1449</v>
      </c>
      <c r="N5" s="355"/>
      <c r="O5" s="356"/>
      <c r="P5" s="357" t="s">
        <v>1450</v>
      </c>
      <c r="Q5" s="358"/>
      <c r="R5" s="359"/>
      <c r="S5" s="348" t="s">
        <v>1451</v>
      </c>
      <c r="T5" s="350" t="s">
        <v>1452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1453</v>
      </c>
      <c r="H6" s="4" t="s">
        <v>1454</v>
      </c>
      <c r="I6" s="129" t="s">
        <v>1455</v>
      </c>
      <c r="J6" s="2" t="s">
        <v>1456</v>
      </c>
      <c r="K6" s="4" t="s">
        <v>1457</v>
      </c>
      <c r="L6" s="129" t="s">
        <v>1458</v>
      </c>
      <c r="M6" s="2" t="s">
        <v>1459</v>
      </c>
      <c r="N6" s="4" t="s">
        <v>1460</v>
      </c>
      <c r="O6" s="129" t="s">
        <v>1461</v>
      </c>
      <c r="P6" s="2" t="s">
        <v>1462</v>
      </c>
      <c r="Q6" s="4" t="s">
        <v>1463</v>
      </c>
      <c r="R6" s="5" t="s">
        <v>1464</v>
      </c>
      <c r="S6" s="349"/>
      <c r="T6" s="351"/>
    </row>
    <row r="7" spans="1:20" ht="13.5" customHeight="1" thickTop="1" thickBot="1" x14ac:dyDescent="0.3">
      <c r="A7" s="382" t="s">
        <v>1465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4"/>
    </row>
    <row r="8" spans="1:20" ht="13.5" customHeight="1" x14ac:dyDescent="0.25">
      <c r="A8" s="212" t="s">
        <v>1466</v>
      </c>
      <c r="B8" s="134" t="s">
        <v>1467</v>
      </c>
      <c r="C8" s="64" t="s">
        <v>1468</v>
      </c>
      <c r="D8" s="64" t="s">
        <v>1469</v>
      </c>
      <c r="E8" s="65" t="s">
        <v>1470</v>
      </c>
      <c r="F8" s="66">
        <v>60</v>
      </c>
      <c r="G8" s="67">
        <v>2</v>
      </c>
      <c r="H8" s="68">
        <v>9</v>
      </c>
      <c r="I8" s="69" t="s">
        <v>1471</v>
      </c>
      <c r="J8" s="67">
        <v>2</v>
      </c>
      <c r="K8" s="68">
        <v>9</v>
      </c>
      <c r="L8" s="70" t="s">
        <v>1472</v>
      </c>
      <c r="M8" s="67">
        <v>2</v>
      </c>
      <c r="N8" s="68">
        <v>9</v>
      </c>
      <c r="O8" s="69" t="s">
        <v>1473</v>
      </c>
      <c r="P8" s="67">
        <v>2</v>
      </c>
      <c r="Q8" s="68">
        <v>9</v>
      </c>
      <c r="R8" s="70" t="s">
        <v>1474</v>
      </c>
      <c r="S8" s="213">
        <f>SUM(G8,J8,M8,P8)*15</f>
        <v>120</v>
      </c>
      <c r="T8" s="214">
        <f>SUM(H8,K8,N8,Q8)</f>
        <v>36</v>
      </c>
    </row>
    <row r="9" spans="1:20" ht="13.5" customHeight="1" x14ac:dyDescent="0.25">
      <c r="A9" s="148" t="s">
        <v>1475</v>
      </c>
      <c r="B9" s="62" t="s">
        <v>3028</v>
      </c>
      <c r="C9" s="71" t="s">
        <v>1476</v>
      </c>
      <c r="D9" s="71" t="s">
        <v>1477</v>
      </c>
      <c r="E9" s="72" t="s">
        <v>1478</v>
      </c>
      <c r="F9" s="73">
        <v>60</v>
      </c>
      <c r="G9" s="74">
        <v>2</v>
      </c>
      <c r="H9" s="75">
        <v>2</v>
      </c>
      <c r="I9" s="76" t="s">
        <v>1479</v>
      </c>
      <c r="J9" s="74">
        <v>2</v>
      </c>
      <c r="K9" s="75">
        <v>2</v>
      </c>
      <c r="L9" s="285" t="s">
        <v>3118</v>
      </c>
      <c r="M9" s="74">
        <v>2</v>
      </c>
      <c r="N9" s="75">
        <v>2</v>
      </c>
      <c r="O9" s="416" t="s">
        <v>3118</v>
      </c>
      <c r="P9" s="74"/>
      <c r="Q9" s="75"/>
      <c r="R9" s="78"/>
      <c r="S9" s="192">
        <f t="shared" ref="S9:S16" si="0">SUM(G9,J9,M9,P9)*15</f>
        <v>90</v>
      </c>
      <c r="T9" s="193">
        <f t="shared" ref="T9:T16" si="1">SUM(H9,K9,N9,Q9)</f>
        <v>6</v>
      </c>
    </row>
    <row r="10" spans="1:20" ht="13.5" customHeight="1" x14ac:dyDescent="0.25">
      <c r="A10" s="155" t="s">
        <v>1480</v>
      </c>
      <c r="B10" s="60" t="s">
        <v>1481</v>
      </c>
      <c r="C10" s="71" t="s">
        <v>1482</v>
      </c>
      <c r="D10" s="71" t="s">
        <v>1483</v>
      </c>
      <c r="E10" s="72" t="s">
        <v>1484</v>
      </c>
      <c r="F10" s="73">
        <v>60</v>
      </c>
      <c r="G10" s="74">
        <v>1</v>
      </c>
      <c r="H10" s="75">
        <v>3</v>
      </c>
      <c r="I10" s="76" t="s">
        <v>1485</v>
      </c>
      <c r="J10" s="74">
        <v>1</v>
      </c>
      <c r="K10" s="75">
        <v>3</v>
      </c>
      <c r="L10" s="77" t="s">
        <v>1486</v>
      </c>
      <c r="M10" s="74">
        <v>1</v>
      </c>
      <c r="N10" s="75">
        <v>3</v>
      </c>
      <c r="O10" s="76" t="s">
        <v>1487</v>
      </c>
      <c r="P10" s="74">
        <v>1</v>
      </c>
      <c r="Q10" s="75">
        <v>3</v>
      </c>
      <c r="R10" s="77" t="s">
        <v>1488</v>
      </c>
      <c r="S10" s="192">
        <f t="shared" si="0"/>
        <v>60</v>
      </c>
      <c r="T10" s="193">
        <f t="shared" si="1"/>
        <v>12</v>
      </c>
    </row>
    <row r="11" spans="1:20" ht="13.5" customHeight="1" x14ac:dyDescent="0.25">
      <c r="A11" s="155" t="s">
        <v>1489</v>
      </c>
      <c r="B11" s="60" t="s">
        <v>1490</v>
      </c>
      <c r="C11" s="71" t="s">
        <v>1491</v>
      </c>
      <c r="D11" s="71" t="s">
        <v>1492</v>
      </c>
      <c r="E11" s="72" t="s">
        <v>1493</v>
      </c>
      <c r="F11" s="73">
        <v>60</v>
      </c>
      <c r="G11" s="74">
        <v>6</v>
      </c>
      <c r="H11" s="75">
        <v>3</v>
      </c>
      <c r="I11" s="76" t="s">
        <v>1494</v>
      </c>
      <c r="J11" s="74">
        <v>6</v>
      </c>
      <c r="K11" s="75">
        <v>3</v>
      </c>
      <c r="L11" s="78" t="s">
        <v>1495</v>
      </c>
      <c r="M11" s="74">
        <v>6</v>
      </c>
      <c r="N11" s="75">
        <v>3</v>
      </c>
      <c r="O11" s="76" t="s">
        <v>1496</v>
      </c>
      <c r="P11" s="74">
        <v>6</v>
      </c>
      <c r="Q11" s="75">
        <v>3</v>
      </c>
      <c r="R11" s="78" t="s">
        <v>1497</v>
      </c>
      <c r="S11" s="192">
        <f t="shared" si="0"/>
        <v>360</v>
      </c>
      <c r="T11" s="193">
        <f t="shared" si="1"/>
        <v>12</v>
      </c>
    </row>
    <row r="12" spans="1:20" ht="13.5" customHeight="1" x14ac:dyDescent="0.25">
      <c r="A12" s="155" t="s">
        <v>1498</v>
      </c>
      <c r="B12" s="62" t="s">
        <v>3029</v>
      </c>
      <c r="C12" s="71" t="s">
        <v>1499</v>
      </c>
      <c r="D12" s="71" t="s">
        <v>1500</v>
      </c>
      <c r="E12" s="72" t="s">
        <v>1501</v>
      </c>
      <c r="F12" s="73">
        <v>60</v>
      </c>
      <c r="G12" s="74">
        <v>1</v>
      </c>
      <c r="H12" s="75">
        <v>2</v>
      </c>
      <c r="I12" s="76" t="s">
        <v>1502</v>
      </c>
      <c r="J12" s="74">
        <v>1</v>
      </c>
      <c r="K12" s="75">
        <v>2</v>
      </c>
      <c r="L12" s="285" t="s">
        <v>3118</v>
      </c>
      <c r="M12" s="74">
        <v>1</v>
      </c>
      <c r="N12" s="75">
        <v>2</v>
      </c>
      <c r="O12" s="76" t="s">
        <v>1503</v>
      </c>
      <c r="P12" s="74"/>
      <c r="Q12" s="75"/>
      <c r="R12" s="78"/>
      <c r="S12" s="192">
        <f t="shared" si="0"/>
        <v>45</v>
      </c>
      <c r="T12" s="193">
        <f t="shared" si="1"/>
        <v>6</v>
      </c>
    </row>
    <row r="13" spans="1:20" ht="13.5" customHeight="1" x14ac:dyDescent="0.25">
      <c r="A13" s="155" t="s">
        <v>1504</v>
      </c>
      <c r="B13" s="60" t="s">
        <v>1505</v>
      </c>
      <c r="C13" s="71" t="s">
        <v>1506</v>
      </c>
      <c r="D13" s="71" t="s">
        <v>1507</v>
      </c>
      <c r="E13" s="72" t="s">
        <v>1508</v>
      </c>
      <c r="F13" s="73">
        <v>60</v>
      </c>
      <c r="G13" s="74">
        <v>1</v>
      </c>
      <c r="H13" s="75">
        <v>2</v>
      </c>
      <c r="I13" s="76" t="s">
        <v>1509</v>
      </c>
      <c r="J13" s="74">
        <v>1</v>
      </c>
      <c r="K13" s="75">
        <v>2</v>
      </c>
      <c r="L13" s="78" t="s">
        <v>1510</v>
      </c>
      <c r="M13" s="74">
        <v>1</v>
      </c>
      <c r="N13" s="75">
        <v>2</v>
      </c>
      <c r="O13" s="76" t="s">
        <v>1511</v>
      </c>
      <c r="P13" s="74">
        <v>1</v>
      </c>
      <c r="Q13" s="75">
        <v>2</v>
      </c>
      <c r="R13" s="78" t="s">
        <v>1512</v>
      </c>
      <c r="S13" s="192">
        <f t="shared" si="0"/>
        <v>60</v>
      </c>
      <c r="T13" s="193">
        <f t="shared" si="1"/>
        <v>8</v>
      </c>
    </row>
    <row r="14" spans="1:20" ht="13.5" customHeight="1" thickBot="1" x14ac:dyDescent="0.3">
      <c r="A14" s="194" t="s">
        <v>1513</v>
      </c>
      <c r="B14" s="219" t="s">
        <v>1514</v>
      </c>
      <c r="C14" s="115" t="s">
        <v>1515</v>
      </c>
      <c r="D14" s="115" t="s">
        <v>1516</v>
      </c>
      <c r="E14" s="116" t="s">
        <v>1517</v>
      </c>
      <c r="F14" s="117">
        <v>60</v>
      </c>
      <c r="G14" s="118">
        <v>1</v>
      </c>
      <c r="H14" s="119">
        <v>2</v>
      </c>
      <c r="I14" s="196" t="s">
        <v>1518</v>
      </c>
      <c r="J14" s="118">
        <v>1</v>
      </c>
      <c r="K14" s="119">
        <v>2</v>
      </c>
      <c r="L14" s="120" t="s">
        <v>1519</v>
      </c>
      <c r="M14" s="118"/>
      <c r="N14" s="119"/>
      <c r="O14" s="196"/>
      <c r="P14" s="118"/>
      <c r="Q14" s="119"/>
      <c r="R14" s="120"/>
      <c r="S14" s="198">
        <f t="shared" si="0"/>
        <v>30</v>
      </c>
      <c r="T14" s="199">
        <f t="shared" si="1"/>
        <v>4</v>
      </c>
    </row>
    <row r="15" spans="1:20" ht="13.5" customHeight="1" x14ac:dyDescent="0.25">
      <c r="A15" s="222" t="s">
        <v>1520</v>
      </c>
      <c r="B15" s="61" t="s">
        <v>1521</v>
      </c>
      <c r="C15" s="140"/>
      <c r="D15" s="140" t="s">
        <v>1522</v>
      </c>
      <c r="E15" s="140" t="s">
        <v>1523</v>
      </c>
      <c r="F15" s="141">
        <v>45</v>
      </c>
      <c r="G15" s="142">
        <v>2</v>
      </c>
      <c r="H15" s="143">
        <v>3</v>
      </c>
      <c r="I15" s="145" t="s">
        <v>1524</v>
      </c>
      <c r="J15" s="142">
        <v>2</v>
      </c>
      <c r="K15" s="143">
        <v>3</v>
      </c>
      <c r="L15" s="145" t="s">
        <v>1525</v>
      </c>
      <c r="M15" s="142"/>
      <c r="N15" s="143"/>
      <c r="O15" s="145"/>
      <c r="P15" s="142"/>
      <c r="Q15" s="143"/>
      <c r="R15" s="145"/>
      <c r="S15" s="223">
        <f t="shared" si="0"/>
        <v>60</v>
      </c>
      <c r="T15" s="147">
        <f t="shared" si="1"/>
        <v>6</v>
      </c>
    </row>
    <row r="16" spans="1:20" ht="13.5" customHeight="1" x14ac:dyDescent="0.25">
      <c r="A16" s="155" t="s">
        <v>1526</v>
      </c>
      <c r="B16" s="62" t="s">
        <v>1527</v>
      </c>
      <c r="C16" s="93" t="s">
        <v>1528</v>
      </c>
      <c r="D16" s="93" t="s">
        <v>1529</v>
      </c>
      <c r="E16" s="93" t="s">
        <v>1530</v>
      </c>
      <c r="F16" s="95">
        <v>45</v>
      </c>
      <c r="G16" s="96">
        <v>2</v>
      </c>
      <c r="H16" s="97">
        <v>2</v>
      </c>
      <c r="I16" s="77" t="s">
        <v>1531</v>
      </c>
      <c r="J16" s="96">
        <v>2</v>
      </c>
      <c r="K16" s="97">
        <v>2</v>
      </c>
      <c r="L16" s="77" t="s">
        <v>1532</v>
      </c>
      <c r="M16" s="96"/>
      <c r="N16" s="97"/>
      <c r="O16" s="77"/>
      <c r="P16" s="96"/>
      <c r="Q16" s="97"/>
      <c r="R16" s="77"/>
      <c r="S16" s="156">
        <f t="shared" si="0"/>
        <v>60</v>
      </c>
      <c r="T16" s="157">
        <f t="shared" si="1"/>
        <v>4</v>
      </c>
    </row>
    <row r="17" spans="1:20" ht="13.5" customHeight="1" thickBot="1" x14ac:dyDescent="0.3">
      <c r="A17" s="238" t="s">
        <v>1533</v>
      </c>
      <c r="B17" s="132" t="s">
        <v>1534</v>
      </c>
      <c r="C17" s="239" t="s">
        <v>1535</v>
      </c>
      <c r="D17" s="239" t="s">
        <v>1536</v>
      </c>
      <c r="E17" s="239" t="s">
        <v>1537</v>
      </c>
      <c r="F17" s="240">
        <v>45</v>
      </c>
      <c r="G17" s="241"/>
      <c r="H17" s="242"/>
      <c r="I17" s="243"/>
      <c r="J17" s="241"/>
      <c r="K17" s="242"/>
      <c r="L17" s="243"/>
      <c r="M17" s="241">
        <v>2</v>
      </c>
      <c r="N17" s="242">
        <v>2</v>
      </c>
      <c r="O17" s="243" t="s">
        <v>1538</v>
      </c>
      <c r="P17" s="241">
        <v>2</v>
      </c>
      <c r="Q17" s="242">
        <v>2</v>
      </c>
      <c r="R17" s="243" t="s">
        <v>1539</v>
      </c>
      <c r="S17" s="244">
        <f>SUM(G17,J17,M17,P17)*15</f>
        <v>60</v>
      </c>
      <c r="T17" s="245">
        <f>SUM(H17,K17,N17,Q17)</f>
        <v>4</v>
      </c>
    </row>
    <row r="18" spans="1:20" ht="13.5" customHeight="1" thickTop="1" thickBot="1" x14ac:dyDescent="0.3">
      <c r="A18" s="345" t="s">
        <v>1540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7"/>
    </row>
    <row r="19" spans="1:20" ht="13.5" customHeight="1" thickBot="1" x14ac:dyDescent="0.3">
      <c r="A19" s="159" t="s">
        <v>1541</v>
      </c>
      <c r="B19" s="160"/>
      <c r="C19" s="161"/>
      <c r="D19" s="161"/>
      <c r="E19" s="161"/>
      <c r="F19" s="162"/>
      <c r="G19" s="186"/>
      <c r="H19" s="187">
        <v>2</v>
      </c>
      <c r="I19" s="215"/>
      <c r="J19" s="186"/>
      <c r="K19" s="187">
        <v>2</v>
      </c>
      <c r="L19" s="145"/>
      <c r="M19" s="186"/>
      <c r="N19" s="187"/>
      <c r="O19" s="215"/>
      <c r="P19" s="186"/>
      <c r="Q19" s="187">
        <v>3</v>
      </c>
      <c r="R19" s="163"/>
      <c r="S19" s="164"/>
      <c r="T19" s="165">
        <f t="shared" ref="T19" si="2">SUM(H19,K19,N19,Q19)</f>
        <v>7</v>
      </c>
    </row>
    <row r="20" spans="1:20" ht="13.5" customHeight="1" thickTop="1" thickBot="1" x14ac:dyDescent="0.3">
      <c r="A20" s="166" t="s">
        <v>1542</v>
      </c>
      <c r="B20" s="167" t="s">
        <v>1543</v>
      </c>
      <c r="C20" s="168"/>
      <c r="D20" s="168"/>
      <c r="E20" s="168" t="s">
        <v>1544</v>
      </c>
      <c r="F20" s="169"/>
      <c r="G20" s="170"/>
      <c r="H20" s="171"/>
      <c r="I20" s="172"/>
      <c r="J20" s="170"/>
      <c r="K20" s="171"/>
      <c r="L20" s="172"/>
      <c r="M20" s="170">
        <v>0</v>
      </c>
      <c r="N20" s="171">
        <v>7</v>
      </c>
      <c r="O20" s="172" t="s">
        <v>3018</v>
      </c>
      <c r="P20" s="170">
        <v>0</v>
      </c>
      <c r="Q20" s="171">
        <v>8</v>
      </c>
      <c r="R20" s="173" t="s">
        <v>3018</v>
      </c>
      <c r="S20" s="174">
        <f t="shared" ref="S20" si="3">SUM(G20,J20,M20,P20)*15</f>
        <v>0</v>
      </c>
      <c r="T20" s="175">
        <f>SUM(H20,K20,N20,Q20)</f>
        <v>15</v>
      </c>
    </row>
    <row r="21" spans="1:20" ht="13.5" customHeight="1" thickTop="1" thickBot="1" x14ac:dyDescent="0.3">
      <c r="A21" s="377" t="s">
        <v>1545</v>
      </c>
      <c r="B21" s="378"/>
      <c r="C21" s="378"/>
      <c r="D21" s="378"/>
      <c r="E21" s="378"/>
      <c r="F21" s="379"/>
      <c r="G21" s="176">
        <f>SUM(G7:G20)</f>
        <v>18</v>
      </c>
      <c r="H21" s="177">
        <f t="shared" ref="H21:T21" si="4">SUM(H7:H20)</f>
        <v>30</v>
      </c>
      <c r="I21" s="178"/>
      <c r="J21" s="176">
        <f t="shared" si="4"/>
        <v>18</v>
      </c>
      <c r="K21" s="177">
        <f t="shared" si="4"/>
        <v>30</v>
      </c>
      <c r="L21" s="178"/>
      <c r="M21" s="176">
        <f t="shared" si="4"/>
        <v>15</v>
      </c>
      <c r="N21" s="177">
        <f t="shared" si="4"/>
        <v>30</v>
      </c>
      <c r="O21" s="178"/>
      <c r="P21" s="176">
        <f t="shared" si="4"/>
        <v>12</v>
      </c>
      <c r="Q21" s="177">
        <f t="shared" si="4"/>
        <v>30</v>
      </c>
      <c r="R21" s="178"/>
      <c r="S21" s="179">
        <f t="shared" si="4"/>
        <v>945</v>
      </c>
      <c r="T21" s="180">
        <f t="shared" si="4"/>
        <v>120</v>
      </c>
    </row>
    <row r="22" spans="1:20" ht="12.75" thickTop="1" x14ac:dyDescent="0.25"/>
    <row r="23" spans="1:20" x14ac:dyDescent="0.25">
      <c r="A23" s="137" t="s">
        <v>102</v>
      </c>
      <c r="S23" s="137"/>
    </row>
    <row r="24" spans="1:20" x14ac:dyDescent="0.25">
      <c r="A24" s="182" t="s">
        <v>2997</v>
      </c>
      <c r="S24" s="137"/>
    </row>
    <row r="25" spans="1:20" x14ac:dyDescent="0.25">
      <c r="A25" s="137" t="s">
        <v>103</v>
      </c>
      <c r="S25" s="137"/>
    </row>
    <row r="26" spans="1:20" x14ac:dyDescent="0.25">
      <c r="S26" s="137"/>
      <c r="T26" s="183"/>
    </row>
    <row r="27" spans="1:20" x14ac:dyDescent="0.25">
      <c r="A27" s="184" t="s">
        <v>104</v>
      </c>
      <c r="S27" s="137"/>
      <c r="T27" s="183"/>
    </row>
    <row r="28" spans="1:20" x14ac:dyDescent="0.25">
      <c r="A28" s="185" t="s">
        <v>105</v>
      </c>
      <c r="F28" s="182" t="s">
        <v>2998</v>
      </c>
      <c r="G28" s="185"/>
      <c r="K28" s="137" t="s">
        <v>107</v>
      </c>
      <c r="M28" s="185"/>
      <c r="N28" s="185"/>
      <c r="P28" s="185" t="s">
        <v>108</v>
      </c>
      <c r="R28" s="185"/>
      <c r="S28" s="137"/>
    </row>
    <row r="29" spans="1:20" x14ac:dyDescent="0.25">
      <c r="A29" s="185" t="s">
        <v>109</v>
      </c>
      <c r="F29" s="137" t="s">
        <v>110</v>
      </c>
      <c r="G29" s="185"/>
      <c r="K29" s="137" t="s">
        <v>111</v>
      </c>
      <c r="M29" s="185"/>
      <c r="N29" s="185"/>
      <c r="P29" s="185" t="s">
        <v>112</v>
      </c>
      <c r="R29" s="185"/>
      <c r="S29" s="137"/>
    </row>
    <row r="30" spans="1:20" x14ac:dyDescent="0.25">
      <c r="A30" s="137" t="s">
        <v>113</v>
      </c>
      <c r="F30" s="137" t="s">
        <v>114</v>
      </c>
      <c r="K30" s="137" t="s">
        <v>115</v>
      </c>
      <c r="P30" s="137" t="s">
        <v>116</v>
      </c>
      <c r="S30" s="137"/>
    </row>
    <row r="31" spans="1:20" x14ac:dyDescent="0.25">
      <c r="A31" s="137" t="s">
        <v>117</v>
      </c>
      <c r="K31" s="137" t="s">
        <v>118</v>
      </c>
      <c r="S31" s="137"/>
    </row>
    <row r="32" spans="1:20" x14ac:dyDescent="0.25">
      <c r="A32" s="137" t="s">
        <v>119</v>
      </c>
      <c r="K32" s="137" t="s">
        <v>120</v>
      </c>
      <c r="S32" s="137"/>
    </row>
    <row r="33" spans="1:19" x14ac:dyDescent="0.25">
      <c r="S33" s="137"/>
    </row>
    <row r="34" spans="1:19" x14ac:dyDescent="0.25">
      <c r="A34" s="184" t="s">
        <v>121</v>
      </c>
    </row>
    <row r="35" spans="1:19" x14ac:dyDescent="0.25">
      <c r="A35" s="137" t="s">
        <v>122</v>
      </c>
      <c r="S35" s="137"/>
    </row>
    <row r="36" spans="1:19" x14ac:dyDescent="0.25">
      <c r="A36" s="137" t="s">
        <v>123</v>
      </c>
      <c r="S36" s="137"/>
    </row>
    <row r="37" spans="1:19" x14ac:dyDescent="0.25">
      <c r="A37" s="182" t="s">
        <v>2999</v>
      </c>
      <c r="S37" s="137"/>
    </row>
    <row r="38" spans="1:19" x14ac:dyDescent="0.25">
      <c r="A38" s="137" t="s">
        <v>124</v>
      </c>
      <c r="S38" s="137"/>
    </row>
    <row r="41" spans="1:19" x14ac:dyDescent="0.25">
      <c r="E41" s="185"/>
      <c r="F41" s="185"/>
      <c r="H41" s="185"/>
      <c r="I41" s="185"/>
    </row>
  </sheetData>
  <sheetProtection password="CEBE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85" t="s">
        <v>3056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23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3049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24</v>
      </c>
      <c r="B4" s="358"/>
      <c r="C4" s="358"/>
      <c r="D4" s="358"/>
      <c r="E4" s="358"/>
      <c r="F4" s="359"/>
      <c r="G4" s="354" t="s">
        <v>25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26</v>
      </c>
      <c r="B5" s="362" t="s">
        <v>27</v>
      </c>
      <c r="C5" s="364" t="s">
        <v>28</v>
      </c>
      <c r="D5" s="364" t="s">
        <v>29</v>
      </c>
      <c r="E5" s="364" t="s">
        <v>30</v>
      </c>
      <c r="F5" s="352" t="s">
        <v>31</v>
      </c>
      <c r="G5" s="354" t="s">
        <v>32</v>
      </c>
      <c r="H5" s="355"/>
      <c r="I5" s="356"/>
      <c r="J5" s="354" t="s">
        <v>33</v>
      </c>
      <c r="K5" s="355"/>
      <c r="L5" s="356"/>
      <c r="M5" s="354" t="s">
        <v>34</v>
      </c>
      <c r="N5" s="355"/>
      <c r="O5" s="356"/>
      <c r="P5" s="357" t="s">
        <v>35</v>
      </c>
      <c r="Q5" s="358"/>
      <c r="R5" s="359"/>
      <c r="S5" s="348" t="s">
        <v>36</v>
      </c>
      <c r="T5" s="350" t="s">
        <v>37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38</v>
      </c>
      <c r="H6" s="4" t="s">
        <v>39</v>
      </c>
      <c r="I6" s="129" t="s">
        <v>40</v>
      </c>
      <c r="J6" s="2" t="s">
        <v>38</v>
      </c>
      <c r="K6" s="4" t="s">
        <v>39</v>
      </c>
      <c r="L6" s="129" t="s">
        <v>40</v>
      </c>
      <c r="M6" s="2" t="s">
        <v>38</v>
      </c>
      <c r="N6" s="4" t="s">
        <v>39</v>
      </c>
      <c r="O6" s="129" t="s">
        <v>40</v>
      </c>
      <c r="P6" s="2" t="s">
        <v>38</v>
      </c>
      <c r="Q6" s="4" t="s">
        <v>39</v>
      </c>
      <c r="R6" s="5" t="s">
        <v>40</v>
      </c>
      <c r="S6" s="349"/>
      <c r="T6" s="351"/>
    </row>
    <row r="7" spans="1:20" ht="13.5" customHeight="1" thickTop="1" thickBot="1" x14ac:dyDescent="0.3">
      <c r="A7" s="382" t="s">
        <v>50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4"/>
    </row>
    <row r="8" spans="1:20" ht="13.5" customHeight="1" x14ac:dyDescent="0.2">
      <c r="A8" s="246" t="s">
        <v>3057</v>
      </c>
      <c r="B8" s="7" t="s">
        <v>3058</v>
      </c>
      <c r="C8" s="64" t="s">
        <v>156</v>
      </c>
      <c r="D8" s="64" t="s">
        <v>157</v>
      </c>
      <c r="E8" s="65" t="s">
        <v>158</v>
      </c>
      <c r="F8" s="66">
        <v>60</v>
      </c>
      <c r="G8" s="67">
        <v>2</v>
      </c>
      <c r="H8" s="68">
        <v>9</v>
      </c>
      <c r="I8" s="69" t="s">
        <v>159</v>
      </c>
      <c r="J8" s="67">
        <v>2</v>
      </c>
      <c r="K8" s="68">
        <v>9</v>
      </c>
      <c r="L8" s="70" t="s">
        <v>159</v>
      </c>
      <c r="M8" s="67">
        <v>2</v>
      </c>
      <c r="N8" s="68">
        <v>9</v>
      </c>
      <c r="O8" s="69" t="s">
        <v>159</v>
      </c>
      <c r="P8" s="67">
        <v>2</v>
      </c>
      <c r="Q8" s="68">
        <v>9</v>
      </c>
      <c r="R8" s="70" t="s">
        <v>162</v>
      </c>
      <c r="S8" s="213">
        <f>SUM(G8,J8,M8,P8)*15</f>
        <v>120</v>
      </c>
      <c r="T8" s="214">
        <f>SUM(H8,K8,N8,Q8)</f>
        <v>36</v>
      </c>
    </row>
    <row r="9" spans="1:20" ht="13.5" customHeight="1" x14ac:dyDescent="0.2">
      <c r="A9" s="148" t="s">
        <v>1258</v>
      </c>
      <c r="B9" s="128" t="s">
        <v>3028</v>
      </c>
      <c r="C9" s="71" t="s">
        <v>156</v>
      </c>
      <c r="D9" s="71" t="s">
        <v>175</v>
      </c>
      <c r="E9" s="72" t="s">
        <v>158</v>
      </c>
      <c r="F9" s="73">
        <v>60</v>
      </c>
      <c r="G9" s="74">
        <v>2</v>
      </c>
      <c r="H9" s="75">
        <v>2</v>
      </c>
      <c r="I9" s="76" t="s">
        <v>162</v>
      </c>
      <c r="J9" s="74">
        <v>2</v>
      </c>
      <c r="K9" s="75">
        <v>2</v>
      </c>
      <c r="L9" s="285" t="s">
        <v>3118</v>
      </c>
      <c r="M9" s="74">
        <v>2</v>
      </c>
      <c r="N9" s="75">
        <v>2</v>
      </c>
      <c r="O9" s="416" t="s">
        <v>3118</v>
      </c>
      <c r="P9" s="74"/>
      <c r="Q9" s="75"/>
      <c r="R9" s="78"/>
      <c r="S9" s="192">
        <f t="shared" ref="S9:S15" si="0">SUM(G9,J9,M9,P9)*15</f>
        <v>90</v>
      </c>
      <c r="T9" s="193">
        <f t="shared" ref="T9:T15" si="1">SUM(H9,K9,N9,Q9)</f>
        <v>6</v>
      </c>
    </row>
    <row r="10" spans="1:20" ht="13.5" customHeight="1" x14ac:dyDescent="0.2">
      <c r="A10" s="155" t="s">
        <v>67</v>
      </c>
      <c r="B10" s="128" t="s">
        <v>3045</v>
      </c>
      <c r="C10" s="71" t="s">
        <v>156</v>
      </c>
      <c r="D10" s="71" t="s">
        <v>175</v>
      </c>
      <c r="E10" s="72" t="s">
        <v>158</v>
      </c>
      <c r="F10" s="73">
        <v>60</v>
      </c>
      <c r="G10" s="74">
        <v>1</v>
      </c>
      <c r="H10" s="75">
        <v>3</v>
      </c>
      <c r="I10" s="76" t="s">
        <v>162</v>
      </c>
      <c r="J10" s="74">
        <v>1</v>
      </c>
      <c r="K10" s="75">
        <v>3</v>
      </c>
      <c r="L10" s="77" t="s">
        <v>56</v>
      </c>
      <c r="M10" s="74">
        <v>1</v>
      </c>
      <c r="N10" s="75">
        <v>3</v>
      </c>
      <c r="O10" s="76" t="s">
        <v>162</v>
      </c>
      <c r="P10" s="74">
        <v>1</v>
      </c>
      <c r="Q10" s="75">
        <v>3</v>
      </c>
      <c r="R10" s="77" t="s">
        <v>58</v>
      </c>
      <c r="S10" s="192">
        <f t="shared" si="0"/>
        <v>60</v>
      </c>
      <c r="T10" s="193">
        <f t="shared" si="1"/>
        <v>12</v>
      </c>
    </row>
    <row r="11" spans="1:20" ht="13.5" customHeight="1" x14ac:dyDescent="0.2">
      <c r="A11" s="155" t="s">
        <v>1272</v>
      </c>
      <c r="B11" s="128" t="s">
        <v>3059</v>
      </c>
      <c r="C11" s="71" t="s">
        <v>156</v>
      </c>
      <c r="D11" s="71" t="s">
        <v>175</v>
      </c>
      <c r="E11" s="72" t="s">
        <v>158</v>
      </c>
      <c r="F11" s="73">
        <v>60</v>
      </c>
      <c r="G11" s="74">
        <v>6</v>
      </c>
      <c r="H11" s="75">
        <v>3</v>
      </c>
      <c r="I11" s="76" t="s">
        <v>162</v>
      </c>
      <c r="J11" s="74">
        <v>6</v>
      </c>
      <c r="K11" s="75">
        <v>3</v>
      </c>
      <c r="L11" s="78" t="s">
        <v>162</v>
      </c>
      <c r="M11" s="74">
        <v>6</v>
      </c>
      <c r="N11" s="75">
        <v>3</v>
      </c>
      <c r="O11" s="76" t="s">
        <v>162</v>
      </c>
      <c r="P11" s="74">
        <v>6</v>
      </c>
      <c r="Q11" s="75">
        <v>3</v>
      </c>
      <c r="R11" s="78" t="s">
        <v>162</v>
      </c>
      <c r="S11" s="192">
        <f t="shared" si="0"/>
        <v>360</v>
      </c>
      <c r="T11" s="193">
        <f t="shared" si="1"/>
        <v>12</v>
      </c>
    </row>
    <row r="12" spans="1:20" ht="13.5" customHeight="1" x14ac:dyDescent="0.2">
      <c r="A12" s="155" t="s">
        <v>615</v>
      </c>
      <c r="B12" s="128" t="s">
        <v>3029</v>
      </c>
      <c r="C12" s="71" t="s">
        <v>156</v>
      </c>
      <c r="D12" s="71" t="s">
        <v>175</v>
      </c>
      <c r="E12" s="72" t="s">
        <v>158</v>
      </c>
      <c r="F12" s="73">
        <v>60</v>
      </c>
      <c r="G12" s="74">
        <v>1</v>
      </c>
      <c r="H12" s="75">
        <v>2</v>
      </c>
      <c r="I12" s="76" t="s">
        <v>162</v>
      </c>
      <c r="J12" s="74">
        <v>1</v>
      </c>
      <c r="K12" s="75">
        <v>2</v>
      </c>
      <c r="L12" s="285" t="s">
        <v>3118</v>
      </c>
      <c r="M12" s="74">
        <v>1</v>
      </c>
      <c r="N12" s="75">
        <v>2</v>
      </c>
      <c r="O12" s="76" t="s">
        <v>159</v>
      </c>
      <c r="P12" s="74"/>
      <c r="Q12" s="75"/>
      <c r="R12" s="78"/>
      <c r="S12" s="192">
        <f t="shared" si="0"/>
        <v>45</v>
      </c>
      <c r="T12" s="193">
        <f t="shared" si="1"/>
        <v>6</v>
      </c>
    </row>
    <row r="13" spans="1:20" ht="13.5" customHeight="1" thickBot="1" x14ac:dyDescent="0.25">
      <c r="A13" s="194" t="s">
        <v>522</v>
      </c>
      <c r="B13" s="8" t="s">
        <v>3023</v>
      </c>
      <c r="C13" s="115" t="s">
        <v>156</v>
      </c>
      <c r="D13" s="115" t="s">
        <v>175</v>
      </c>
      <c r="E13" s="116" t="s">
        <v>158</v>
      </c>
      <c r="F13" s="117">
        <v>60</v>
      </c>
      <c r="G13" s="118">
        <v>1</v>
      </c>
      <c r="H13" s="119">
        <v>2</v>
      </c>
      <c r="I13" s="196" t="s">
        <v>162</v>
      </c>
      <c r="J13" s="118">
        <v>1</v>
      </c>
      <c r="K13" s="119">
        <v>2</v>
      </c>
      <c r="L13" s="120" t="s">
        <v>162</v>
      </c>
      <c r="M13" s="118"/>
      <c r="N13" s="119"/>
      <c r="O13" s="196"/>
      <c r="P13" s="118"/>
      <c r="Q13" s="119"/>
      <c r="R13" s="120"/>
      <c r="S13" s="198">
        <f t="shared" si="0"/>
        <v>30</v>
      </c>
      <c r="T13" s="199">
        <f t="shared" si="1"/>
        <v>4</v>
      </c>
    </row>
    <row r="14" spans="1:20" ht="13.5" customHeight="1" x14ac:dyDescent="0.2">
      <c r="A14" s="222" t="s">
        <v>76</v>
      </c>
      <c r="B14" s="18" t="s">
        <v>3060</v>
      </c>
      <c r="C14" s="140"/>
      <c r="D14" s="140" t="s">
        <v>63</v>
      </c>
      <c r="E14" s="140" t="s">
        <v>79</v>
      </c>
      <c r="F14" s="141">
        <v>45</v>
      </c>
      <c r="G14" s="142">
        <v>2</v>
      </c>
      <c r="H14" s="143">
        <v>3</v>
      </c>
      <c r="I14" s="145" t="s">
        <v>56</v>
      </c>
      <c r="J14" s="142">
        <v>2</v>
      </c>
      <c r="K14" s="143">
        <v>3</v>
      </c>
      <c r="L14" s="145" t="s">
        <v>56</v>
      </c>
      <c r="M14" s="142"/>
      <c r="N14" s="143"/>
      <c r="O14" s="145"/>
      <c r="P14" s="142"/>
      <c r="Q14" s="143"/>
      <c r="R14" s="145"/>
      <c r="S14" s="223">
        <f t="shared" si="0"/>
        <v>60</v>
      </c>
      <c r="T14" s="147">
        <f t="shared" si="1"/>
        <v>6</v>
      </c>
    </row>
    <row r="15" spans="1:20" ht="13.5" customHeight="1" x14ac:dyDescent="0.2">
      <c r="A15" s="155" t="s">
        <v>82</v>
      </c>
      <c r="B15" s="10" t="s">
        <v>3061</v>
      </c>
      <c r="C15" s="93" t="s">
        <v>53</v>
      </c>
      <c r="D15" s="93" t="s">
        <v>63</v>
      </c>
      <c r="E15" s="93" t="s">
        <v>53</v>
      </c>
      <c r="F15" s="95">
        <v>45</v>
      </c>
      <c r="G15" s="96">
        <v>2</v>
      </c>
      <c r="H15" s="97">
        <v>2</v>
      </c>
      <c r="I15" s="77" t="s">
        <v>58</v>
      </c>
      <c r="J15" s="96">
        <v>2</v>
      </c>
      <c r="K15" s="97">
        <v>2</v>
      </c>
      <c r="L15" s="77" t="s">
        <v>58</v>
      </c>
      <c r="M15" s="96"/>
      <c r="N15" s="97"/>
      <c r="O15" s="77"/>
      <c r="P15" s="96"/>
      <c r="Q15" s="97"/>
      <c r="R15" s="77"/>
      <c r="S15" s="156">
        <f t="shared" si="0"/>
        <v>60</v>
      </c>
      <c r="T15" s="157">
        <f t="shared" si="1"/>
        <v>4</v>
      </c>
    </row>
    <row r="16" spans="1:20" ht="13.5" customHeight="1" thickBot="1" x14ac:dyDescent="0.25">
      <c r="A16" s="238" t="s">
        <v>89</v>
      </c>
      <c r="B16" s="30" t="s">
        <v>3038</v>
      </c>
      <c r="C16" s="239" t="s">
        <v>53</v>
      </c>
      <c r="D16" s="239" t="s">
        <v>63</v>
      </c>
      <c r="E16" s="239" t="s">
        <v>53</v>
      </c>
      <c r="F16" s="240">
        <v>45</v>
      </c>
      <c r="G16" s="241"/>
      <c r="H16" s="242"/>
      <c r="I16" s="243"/>
      <c r="J16" s="241"/>
      <c r="K16" s="242"/>
      <c r="L16" s="243"/>
      <c r="M16" s="241">
        <v>2</v>
      </c>
      <c r="N16" s="242">
        <v>2</v>
      </c>
      <c r="O16" s="243" t="s">
        <v>58</v>
      </c>
      <c r="P16" s="241">
        <v>2</v>
      </c>
      <c r="Q16" s="242">
        <v>2</v>
      </c>
      <c r="R16" s="243" t="s">
        <v>58</v>
      </c>
      <c r="S16" s="244">
        <f>SUM(G16,J16,M16,P16)*15</f>
        <v>60</v>
      </c>
      <c r="T16" s="245">
        <f>SUM(H16,K16,N16,Q16)</f>
        <v>4</v>
      </c>
    </row>
    <row r="17" spans="1:20" ht="13.5" customHeight="1" thickTop="1" thickBot="1" x14ac:dyDescent="0.3">
      <c r="A17" s="345" t="s">
        <v>96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7"/>
    </row>
    <row r="18" spans="1:20" ht="13.5" customHeight="1" thickBot="1" x14ac:dyDescent="0.3">
      <c r="A18" s="159" t="s">
        <v>97</v>
      </c>
      <c r="B18" s="160"/>
      <c r="C18" s="161"/>
      <c r="D18" s="161"/>
      <c r="E18" s="161"/>
      <c r="F18" s="162"/>
      <c r="G18" s="186"/>
      <c r="H18" s="187">
        <v>4</v>
      </c>
      <c r="I18" s="215"/>
      <c r="J18" s="186"/>
      <c r="K18" s="187">
        <v>4</v>
      </c>
      <c r="L18" s="145"/>
      <c r="M18" s="186"/>
      <c r="N18" s="187">
        <v>3</v>
      </c>
      <c r="O18" s="215"/>
      <c r="P18" s="186"/>
      <c r="Q18" s="187">
        <v>4</v>
      </c>
      <c r="R18" s="163"/>
      <c r="S18" s="164"/>
      <c r="T18" s="165">
        <f>SUM(H18,K18,N18,Q18)</f>
        <v>15</v>
      </c>
    </row>
    <row r="19" spans="1:20" ht="13.5" customHeight="1" thickTop="1" thickBot="1" x14ac:dyDescent="0.3">
      <c r="A19" s="166" t="s">
        <v>98</v>
      </c>
      <c r="B19" s="167" t="s">
        <v>99</v>
      </c>
      <c r="C19" s="168"/>
      <c r="D19" s="168"/>
      <c r="E19" s="168" t="s">
        <v>100</v>
      </c>
      <c r="F19" s="169"/>
      <c r="G19" s="170"/>
      <c r="H19" s="171"/>
      <c r="I19" s="172"/>
      <c r="J19" s="170"/>
      <c r="K19" s="171"/>
      <c r="L19" s="172"/>
      <c r="M19" s="170">
        <v>0</v>
      </c>
      <c r="N19" s="171">
        <v>7</v>
      </c>
      <c r="O19" s="172" t="s">
        <v>3018</v>
      </c>
      <c r="P19" s="170">
        <v>0</v>
      </c>
      <c r="Q19" s="171">
        <v>8</v>
      </c>
      <c r="R19" s="173" t="s">
        <v>3018</v>
      </c>
      <c r="S19" s="174">
        <f t="shared" ref="S19" si="2">SUM(G19,J19,M19,P19)*15</f>
        <v>0</v>
      </c>
      <c r="T19" s="175">
        <f>SUM(H19,K19,N19,Q19)</f>
        <v>15</v>
      </c>
    </row>
    <row r="20" spans="1:20" ht="13.5" customHeight="1" thickTop="1" thickBot="1" x14ac:dyDescent="0.3">
      <c r="A20" s="377" t="s">
        <v>272</v>
      </c>
      <c r="B20" s="378"/>
      <c r="C20" s="378"/>
      <c r="D20" s="378"/>
      <c r="E20" s="378"/>
      <c r="F20" s="379"/>
      <c r="G20" s="176">
        <f>SUM(G7:G19)</f>
        <v>17</v>
      </c>
      <c r="H20" s="177">
        <f t="shared" ref="H20:T20" si="3">SUM(H7:H19)</f>
        <v>30</v>
      </c>
      <c r="I20" s="178"/>
      <c r="J20" s="176">
        <f t="shared" si="3"/>
        <v>17</v>
      </c>
      <c r="K20" s="177">
        <f t="shared" si="3"/>
        <v>30</v>
      </c>
      <c r="L20" s="178"/>
      <c r="M20" s="176">
        <f t="shared" si="3"/>
        <v>14</v>
      </c>
      <c r="N20" s="177">
        <f t="shared" si="3"/>
        <v>31</v>
      </c>
      <c r="O20" s="178"/>
      <c r="P20" s="176">
        <f t="shared" si="3"/>
        <v>11</v>
      </c>
      <c r="Q20" s="177">
        <f t="shared" si="3"/>
        <v>29</v>
      </c>
      <c r="R20" s="178"/>
      <c r="S20" s="179">
        <f t="shared" si="3"/>
        <v>885</v>
      </c>
      <c r="T20" s="180">
        <f t="shared" si="3"/>
        <v>120</v>
      </c>
    </row>
    <row r="21" spans="1:20" ht="12.75" thickTop="1" x14ac:dyDescent="0.25"/>
    <row r="22" spans="1:20" x14ac:dyDescent="0.25">
      <c r="A22" s="137" t="s">
        <v>102</v>
      </c>
      <c r="S22" s="137"/>
    </row>
    <row r="23" spans="1:20" x14ac:dyDescent="0.25">
      <c r="A23" s="182" t="s">
        <v>2997</v>
      </c>
      <c r="S23" s="137"/>
    </row>
    <row r="24" spans="1:20" x14ac:dyDescent="0.25">
      <c r="A24" s="137" t="s">
        <v>103</v>
      </c>
      <c r="S24" s="137"/>
    </row>
    <row r="25" spans="1:20" x14ac:dyDescent="0.25">
      <c r="S25" s="137"/>
      <c r="T25" s="183"/>
    </row>
    <row r="26" spans="1:20" x14ac:dyDescent="0.25">
      <c r="A26" s="184" t="s">
        <v>104</v>
      </c>
      <c r="S26" s="137"/>
      <c r="T26" s="183"/>
    </row>
    <row r="27" spans="1:20" x14ac:dyDescent="0.25">
      <c r="A27" s="185" t="s">
        <v>105</v>
      </c>
      <c r="F27" s="182" t="s">
        <v>2998</v>
      </c>
      <c r="G27" s="185"/>
      <c r="K27" s="137" t="s">
        <v>107</v>
      </c>
      <c r="M27" s="185"/>
      <c r="N27" s="185"/>
      <c r="P27" s="185" t="s">
        <v>108</v>
      </c>
      <c r="R27" s="185"/>
      <c r="S27" s="137"/>
    </row>
    <row r="28" spans="1:20" x14ac:dyDescent="0.25">
      <c r="A28" s="185" t="s">
        <v>109</v>
      </c>
      <c r="F28" s="137" t="s">
        <v>110</v>
      </c>
      <c r="G28" s="185"/>
      <c r="K28" s="137" t="s">
        <v>111</v>
      </c>
      <c r="M28" s="185"/>
      <c r="N28" s="185"/>
      <c r="P28" s="185" t="s">
        <v>112</v>
      </c>
      <c r="R28" s="185"/>
      <c r="S28" s="137"/>
    </row>
    <row r="29" spans="1:20" x14ac:dyDescent="0.25">
      <c r="A29" s="137" t="s">
        <v>113</v>
      </c>
      <c r="F29" s="137" t="s">
        <v>114</v>
      </c>
      <c r="K29" s="137" t="s">
        <v>115</v>
      </c>
      <c r="P29" s="137" t="s">
        <v>116</v>
      </c>
      <c r="S29" s="137"/>
    </row>
    <row r="30" spans="1:20" x14ac:dyDescent="0.25">
      <c r="A30" s="137" t="s">
        <v>117</v>
      </c>
      <c r="K30" s="137" t="s">
        <v>118</v>
      </c>
      <c r="S30" s="137"/>
    </row>
    <row r="31" spans="1:20" x14ac:dyDescent="0.25">
      <c r="A31" s="137" t="s">
        <v>119</v>
      </c>
      <c r="K31" s="137" t="s">
        <v>120</v>
      </c>
      <c r="S31" s="137"/>
    </row>
    <row r="32" spans="1:20" x14ac:dyDescent="0.25">
      <c r="S32" s="137"/>
    </row>
    <row r="33" spans="1:19" x14ac:dyDescent="0.25">
      <c r="A33" s="184" t="s">
        <v>121</v>
      </c>
    </row>
    <row r="34" spans="1:19" x14ac:dyDescent="0.25">
      <c r="A34" s="137" t="s">
        <v>122</v>
      </c>
      <c r="S34" s="137"/>
    </row>
    <row r="35" spans="1:19" x14ac:dyDescent="0.25">
      <c r="A35" s="137" t="s">
        <v>123</v>
      </c>
      <c r="S35" s="137"/>
    </row>
    <row r="36" spans="1:19" x14ac:dyDescent="0.25">
      <c r="A36" s="182" t="s">
        <v>2999</v>
      </c>
      <c r="S36" s="137"/>
    </row>
    <row r="37" spans="1:19" x14ac:dyDescent="0.25">
      <c r="A37" s="137" t="s">
        <v>124</v>
      </c>
      <c r="S37" s="137"/>
    </row>
    <row r="40" spans="1:19" x14ac:dyDescent="0.25">
      <c r="E40" s="185"/>
      <c r="F40" s="185"/>
      <c r="H40" s="185"/>
      <c r="I40" s="185"/>
    </row>
  </sheetData>
  <sheetProtection password="CEBE" sheet="1" objects="1" scenarios="1"/>
  <mergeCells count="21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1546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1547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3042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1548</v>
      </c>
      <c r="B4" s="358"/>
      <c r="C4" s="358"/>
      <c r="D4" s="358"/>
      <c r="E4" s="358"/>
      <c r="F4" s="359"/>
      <c r="G4" s="354" t="s">
        <v>1549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1550</v>
      </c>
      <c r="B5" s="362" t="s">
        <v>1551</v>
      </c>
      <c r="C5" s="364" t="s">
        <v>1552</v>
      </c>
      <c r="D5" s="364" t="s">
        <v>1553</v>
      </c>
      <c r="E5" s="364" t="s">
        <v>1554</v>
      </c>
      <c r="F5" s="352" t="s">
        <v>1555</v>
      </c>
      <c r="G5" s="354" t="s">
        <v>1556</v>
      </c>
      <c r="H5" s="355"/>
      <c r="I5" s="356"/>
      <c r="J5" s="354" t="s">
        <v>1557</v>
      </c>
      <c r="K5" s="355"/>
      <c r="L5" s="356"/>
      <c r="M5" s="354" t="s">
        <v>1558</v>
      </c>
      <c r="N5" s="355"/>
      <c r="O5" s="356"/>
      <c r="P5" s="357" t="s">
        <v>1559</v>
      </c>
      <c r="Q5" s="358"/>
      <c r="R5" s="359"/>
      <c r="S5" s="348" t="s">
        <v>1560</v>
      </c>
      <c r="T5" s="350" t="s">
        <v>1561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1562</v>
      </c>
      <c r="H6" s="4" t="s">
        <v>1563</v>
      </c>
      <c r="I6" s="129" t="s">
        <v>1564</v>
      </c>
      <c r="J6" s="2" t="s">
        <v>1565</v>
      </c>
      <c r="K6" s="4" t="s">
        <v>1566</v>
      </c>
      <c r="L6" s="129" t="s">
        <v>1567</v>
      </c>
      <c r="M6" s="2" t="s">
        <v>1568</v>
      </c>
      <c r="N6" s="4" t="s">
        <v>1569</v>
      </c>
      <c r="O6" s="129" t="s">
        <v>1570</v>
      </c>
      <c r="P6" s="2" t="s">
        <v>1571</v>
      </c>
      <c r="Q6" s="4" t="s">
        <v>1572</v>
      </c>
      <c r="R6" s="5" t="s">
        <v>1573</v>
      </c>
      <c r="S6" s="349"/>
      <c r="T6" s="351"/>
    </row>
    <row r="7" spans="1:20" ht="13.5" customHeight="1" thickTop="1" thickBot="1" x14ac:dyDescent="0.3">
      <c r="A7" s="382" t="s">
        <v>1574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4"/>
    </row>
    <row r="8" spans="1:20" ht="13.5" customHeight="1" x14ac:dyDescent="0.25">
      <c r="A8" s="212" t="s">
        <v>1575</v>
      </c>
      <c r="B8" s="134" t="s">
        <v>1576</v>
      </c>
      <c r="C8" s="64" t="s">
        <v>1577</v>
      </c>
      <c r="D8" s="64" t="s">
        <v>1578</v>
      </c>
      <c r="E8" s="65" t="s">
        <v>1579</v>
      </c>
      <c r="F8" s="66">
        <v>60</v>
      </c>
      <c r="G8" s="67">
        <v>2</v>
      </c>
      <c r="H8" s="68">
        <v>9</v>
      </c>
      <c r="I8" s="69" t="s">
        <v>1580</v>
      </c>
      <c r="J8" s="67">
        <v>2</v>
      </c>
      <c r="K8" s="68">
        <v>9</v>
      </c>
      <c r="L8" s="70" t="s">
        <v>1581</v>
      </c>
      <c r="M8" s="67">
        <v>2</v>
      </c>
      <c r="N8" s="68">
        <v>9</v>
      </c>
      <c r="O8" s="69" t="s">
        <v>1582</v>
      </c>
      <c r="P8" s="67">
        <v>2</v>
      </c>
      <c r="Q8" s="68">
        <v>9</v>
      </c>
      <c r="R8" s="70" t="s">
        <v>1583</v>
      </c>
      <c r="S8" s="213">
        <f>SUM(G8,J8,M8,P8)*15</f>
        <v>120</v>
      </c>
      <c r="T8" s="214">
        <f>SUM(H8,K8,N8,Q8)</f>
        <v>36</v>
      </c>
    </row>
    <row r="9" spans="1:20" ht="13.5" customHeight="1" x14ac:dyDescent="0.25">
      <c r="A9" s="148" t="s">
        <v>1584</v>
      </c>
      <c r="B9" s="62" t="s">
        <v>3030</v>
      </c>
      <c r="C9" s="71" t="s">
        <v>1585</v>
      </c>
      <c r="D9" s="71" t="s">
        <v>1586</v>
      </c>
      <c r="E9" s="72" t="s">
        <v>1587</v>
      </c>
      <c r="F9" s="73">
        <v>60</v>
      </c>
      <c r="G9" s="74">
        <v>2</v>
      </c>
      <c r="H9" s="75">
        <v>2</v>
      </c>
      <c r="I9" s="76" t="s">
        <v>1588</v>
      </c>
      <c r="J9" s="74">
        <v>2</v>
      </c>
      <c r="K9" s="75">
        <v>2</v>
      </c>
      <c r="L9" s="285" t="s">
        <v>3118</v>
      </c>
      <c r="M9" s="74">
        <v>2</v>
      </c>
      <c r="N9" s="75">
        <v>2</v>
      </c>
      <c r="O9" s="416" t="s">
        <v>3118</v>
      </c>
      <c r="P9" s="74"/>
      <c r="Q9" s="75"/>
      <c r="R9" s="78"/>
      <c r="S9" s="192">
        <f t="shared" ref="S9:S16" si="0">SUM(G9,J9,M9,P9)*15</f>
        <v>90</v>
      </c>
      <c r="T9" s="193">
        <f t="shared" ref="T9:T16" si="1">SUM(H9,K9,N9,Q9)</f>
        <v>6</v>
      </c>
    </row>
    <row r="10" spans="1:20" ht="13.5" customHeight="1" x14ac:dyDescent="0.25">
      <c r="A10" s="155" t="s">
        <v>1589</v>
      </c>
      <c r="B10" s="60" t="s">
        <v>1590</v>
      </c>
      <c r="C10" s="71" t="s">
        <v>1591</v>
      </c>
      <c r="D10" s="71" t="s">
        <v>1592</v>
      </c>
      <c r="E10" s="72" t="s">
        <v>1593</v>
      </c>
      <c r="F10" s="73">
        <v>60</v>
      </c>
      <c r="G10" s="74">
        <v>1</v>
      </c>
      <c r="H10" s="75">
        <v>3</v>
      </c>
      <c r="I10" s="76" t="s">
        <v>1594</v>
      </c>
      <c r="J10" s="74">
        <v>1</v>
      </c>
      <c r="K10" s="75">
        <v>3</v>
      </c>
      <c r="L10" s="77" t="s">
        <v>1595</v>
      </c>
      <c r="M10" s="74">
        <v>1</v>
      </c>
      <c r="N10" s="75">
        <v>3</v>
      </c>
      <c r="O10" s="76" t="s">
        <v>1596</v>
      </c>
      <c r="P10" s="74">
        <v>1</v>
      </c>
      <c r="Q10" s="75">
        <v>3</v>
      </c>
      <c r="R10" s="77" t="s">
        <v>1597</v>
      </c>
      <c r="S10" s="192">
        <f t="shared" si="0"/>
        <v>60</v>
      </c>
      <c r="T10" s="193">
        <f t="shared" si="1"/>
        <v>12</v>
      </c>
    </row>
    <row r="11" spans="1:20" ht="13.5" customHeight="1" x14ac:dyDescent="0.25">
      <c r="A11" s="155" t="s">
        <v>1598</v>
      </c>
      <c r="B11" s="60" t="s">
        <v>1599</v>
      </c>
      <c r="C11" s="71" t="s">
        <v>1600</v>
      </c>
      <c r="D11" s="71" t="s">
        <v>1601</v>
      </c>
      <c r="E11" s="72" t="s">
        <v>1602</v>
      </c>
      <c r="F11" s="73">
        <v>60</v>
      </c>
      <c r="G11" s="74">
        <v>6</v>
      </c>
      <c r="H11" s="75">
        <v>3</v>
      </c>
      <c r="I11" s="76" t="s">
        <v>1603</v>
      </c>
      <c r="J11" s="74">
        <v>6</v>
      </c>
      <c r="K11" s="75">
        <v>3</v>
      </c>
      <c r="L11" s="78" t="s">
        <v>1604</v>
      </c>
      <c r="M11" s="74">
        <v>6</v>
      </c>
      <c r="N11" s="75">
        <v>3</v>
      </c>
      <c r="O11" s="76" t="s">
        <v>1605</v>
      </c>
      <c r="P11" s="74">
        <v>6</v>
      </c>
      <c r="Q11" s="75">
        <v>3</v>
      </c>
      <c r="R11" s="78" t="s">
        <v>1606</v>
      </c>
      <c r="S11" s="192">
        <f t="shared" si="0"/>
        <v>360</v>
      </c>
      <c r="T11" s="193">
        <f t="shared" si="1"/>
        <v>12</v>
      </c>
    </row>
    <row r="12" spans="1:20" ht="13.5" customHeight="1" x14ac:dyDescent="0.25">
      <c r="A12" s="155" t="s">
        <v>1607</v>
      </c>
      <c r="B12" s="62" t="s">
        <v>3029</v>
      </c>
      <c r="C12" s="71" t="s">
        <v>1608</v>
      </c>
      <c r="D12" s="71" t="s">
        <v>1609</v>
      </c>
      <c r="E12" s="72" t="s">
        <v>1610</v>
      </c>
      <c r="F12" s="73">
        <v>60</v>
      </c>
      <c r="G12" s="74">
        <v>1</v>
      </c>
      <c r="H12" s="75">
        <v>2</v>
      </c>
      <c r="I12" s="76" t="s">
        <v>1611</v>
      </c>
      <c r="J12" s="74">
        <v>1</v>
      </c>
      <c r="K12" s="75">
        <v>2</v>
      </c>
      <c r="L12" s="285" t="s">
        <v>3118</v>
      </c>
      <c r="M12" s="74">
        <v>1</v>
      </c>
      <c r="N12" s="75">
        <v>2</v>
      </c>
      <c r="O12" s="76" t="s">
        <v>1612</v>
      </c>
      <c r="P12" s="74"/>
      <c r="Q12" s="75"/>
      <c r="R12" s="78"/>
      <c r="S12" s="192">
        <f t="shared" si="0"/>
        <v>45</v>
      </c>
      <c r="T12" s="193">
        <f t="shared" si="1"/>
        <v>6</v>
      </c>
    </row>
    <row r="13" spans="1:20" ht="13.5" customHeight="1" x14ac:dyDescent="0.25">
      <c r="A13" s="155" t="s">
        <v>1613</v>
      </c>
      <c r="B13" s="60" t="s">
        <v>1614</v>
      </c>
      <c r="C13" s="71" t="s">
        <v>1615</v>
      </c>
      <c r="D13" s="71" t="s">
        <v>1616</v>
      </c>
      <c r="E13" s="72" t="s">
        <v>1617</v>
      </c>
      <c r="F13" s="73">
        <v>60</v>
      </c>
      <c r="G13" s="74">
        <v>1</v>
      </c>
      <c r="H13" s="75">
        <v>2</v>
      </c>
      <c r="I13" s="76" t="s">
        <v>1618</v>
      </c>
      <c r="J13" s="74">
        <v>1</v>
      </c>
      <c r="K13" s="75">
        <v>2</v>
      </c>
      <c r="L13" s="78" t="s">
        <v>1619</v>
      </c>
      <c r="M13" s="74">
        <v>1</v>
      </c>
      <c r="N13" s="75">
        <v>2</v>
      </c>
      <c r="O13" s="76" t="s">
        <v>1620</v>
      </c>
      <c r="P13" s="74">
        <v>1</v>
      </c>
      <c r="Q13" s="75">
        <v>2</v>
      </c>
      <c r="R13" s="78" t="s">
        <v>1621</v>
      </c>
      <c r="S13" s="192">
        <f t="shared" si="0"/>
        <v>60</v>
      </c>
      <c r="T13" s="193">
        <f t="shared" si="1"/>
        <v>8</v>
      </c>
    </row>
    <row r="14" spans="1:20" ht="13.5" customHeight="1" thickBot="1" x14ac:dyDescent="0.3">
      <c r="A14" s="194" t="s">
        <v>1622</v>
      </c>
      <c r="B14" s="219" t="s">
        <v>1623</v>
      </c>
      <c r="C14" s="115" t="s">
        <v>1624</v>
      </c>
      <c r="D14" s="115" t="s">
        <v>1625</v>
      </c>
      <c r="E14" s="116" t="s">
        <v>1626</v>
      </c>
      <c r="F14" s="117">
        <v>60</v>
      </c>
      <c r="G14" s="118">
        <v>1</v>
      </c>
      <c r="H14" s="119">
        <v>2</v>
      </c>
      <c r="I14" s="196" t="s">
        <v>1627</v>
      </c>
      <c r="J14" s="118">
        <v>1</v>
      </c>
      <c r="K14" s="119">
        <v>2</v>
      </c>
      <c r="L14" s="120" t="s">
        <v>1628</v>
      </c>
      <c r="M14" s="118"/>
      <c r="N14" s="119"/>
      <c r="O14" s="196"/>
      <c r="P14" s="118"/>
      <c r="Q14" s="119"/>
      <c r="R14" s="120"/>
      <c r="S14" s="198">
        <f t="shared" si="0"/>
        <v>30</v>
      </c>
      <c r="T14" s="199">
        <f t="shared" si="1"/>
        <v>4</v>
      </c>
    </row>
    <row r="15" spans="1:20" ht="13.5" customHeight="1" x14ac:dyDescent="0.25">
      <c r="A15" s="222" t="s">
        <v>1629</v>
      </c>
      <c r="B15" s="61" t="s">
        <v>1630</v>
      </c>
      <c r="C15" s="140"/>
      <c r="D15" s="140" t="s">
        <v>1631</v>
      </c>
      <c r="E15" s="140" t="s">
        <v>1632</v>
      </c>
      <c r="F15" s="141">
        <v>45</v>
      </c>
      <c r="G15" s="142">
        <v>2</v>
      </c>
      <c r="H15" s="143">
        <v>3</v>
      </c>
      <c r="I15" s="145" t="s">
        <v>1633</v>
      </c>
      <c r="J15" s="142">
        <v>2</v>
      </c>
      <c r="K15" s="143">
        <v>3</v>
      </c>
      <c r="L15" s="145" t="s">
        <v>1634</v>
      </c>
      <c r="M15" s="142"/>
      <c r="N15" s="143"/>
      <c r="O15" s="145"/>
      <c r="P15" s="142"/>
      <c r="Q15" s="143"/>
      <c r="R15" s="145"/>
      <c r="S15" s="223">
        <f t="shared" si="0"/>
        <v>60</v>
      </c>
      <c r="T15" s="147">
        <f t="shared" si="1"/>
        <v>6</v>
      </c>
    </row>
    <row r="16" spans="1:20" ht="13.5" customHeight="1" x14ac:dyDescent="0.25">
      <c r="A16" s="155" t="s">
        <v>1635</v>
      </c>
      <c r="B16" s="62" t="s">
        <v>1636</v>
      </c>
      <c r="C16" s="93" t="s">
        <v>1637</v>
      </c>
      <c r="D16" s="93" t="s">
        <v>1638</v>
      </c>
      <c r="E16" s="93" t="s">
        <v>1639</v>
      </c>
      <c r="F16" s="95">
        <v>45</v>
      </c>
      <c r="G16" s="96">
        <v>2</v>
      </c>
      <c r="H16" s="97">
        <v>2</v>
      </c>
      <c r="I16" s="77" t="s">
        <v>1640</v>
      </c>
      <c r="J16" s="96">
        <v>2</v>
      </c>
      <c r="K16" s="97">
        <v>2</v>
      </c>
      <c r="L16" s="77" t="s">
        <v>1641</v>
      </c>
      <c r="M16" s="96"/>
      <c r="N16" s="97"/>
      <c r="O16" s="77"/>
      <c r="P16" s="96"/>
      <c r="Q16" s="97"/>
      <c r="R16" s="77"/>
      <c r="S16" s="156">
        <f t="shared" si="0"/>
        <v>60</v>
      </c>
      <c r="T16" s="157">
        <f t="shared" si="1"/>
        <v>4</v>
      </c>
    </row>
    <row r="17" spans="1:20" ht="13.5" customHeight="1" thickBot="1" x14ac:dyDescent="0.3">
      <c r="A17" s="238" t="s">
        <v>1642</v>
      </c>
      <c r="B17" s="132" t="s">
        <v>1643</v>
      </c>
      <c r="C17" s="239" t="s">
        <v>1644</v>
      </c>
      <c r="D17" s="239" t="s">
        <v>1645</v>
      </c>
      <c r="E17" s="239" t="s">
        <v>1646</v>
      </c>
      <c r="F17" s="240">
        <v>45</v>
      </c>
      <c r="G17" s="241"/>
      <c r="H17" s="242"/>
      <c r="I17" s="243"/>
      <c r="J17" s="241"/>
      <c r="K17" s="242"/>
      <c r="L17" s="243"/>
      <c r="M17" s="241">
        <v>2</v>
      </c>
      <c r="N17" s="242">
        <v>2</v>
      </c>
      <c r="O17" s="243" t="s">
        <v>1647</v>
      </c>
      <c r="P17" s="241">
        <v>2</v>
      </c>
      <c r="Q17" s="242">
        <v>2</v>
      </c>
      <c r="R17" s="243" t="s">
        <v>1648</v>
      </c>
      <c r="S17" s="244">
        <f>SUM(G17,J17,M17,P17)*15</f>
        <v>60</v>
      </c>
      <c r="T17" s="245">
        <f>SUM(H17,K17,N17,Q17)</f>
        <v>4</v>
      </c>
    </row>
    <row r="18" spans="1:20" ht="13.5" customHeight="1" thickTop="1" thickBot="1" x14ac:dyDescent="0.3">
      <c r="A18" s="345" t="s">
        <v>1649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7"/>
    </row>
    <row r="19" spans="1:20" ht="13.5" customHeight="1" thickBot="1" x14ac:dyDescent="0.3">
      <c r="A19" s="159" t="s">
        <v>1650</v>
      </c>
      <c r="B19" s="160"/>
      <c r="C19" s="161"/>
      <c r="D19" s="161"/>
      <c r="E19" s="161"/>
      <c r="F19" s="162"/>
      <c r="G19" s="186"/>
      <c r="H19" s="187">
        <v>2</v>
      </c>
      <c r="I19" s="215"/>
      <c r="J19" s="186"/>
      <c r="K19" s="187">
        <v>2</v>
      </c>
      <c r="L19" s="145"/>
      <c r="M19" s="186"/>
      <c r="N19" s="187"/>
      <c r="O19" s="215"/>
      <c r="P19" s="186"/>
      <c r="Q19" s="187">
        <v>3</v>
      </c>
      <c r="R19" s="163"/>
      <c r="S19" s="164"/>
      <c r="T19" s="165">
        <f t="shared" ref="T19" si="2">SUM(H19,K19,N19,Q19)</f>
        <v>7</v>
      </c>
    </row>
    <row r="20" spans="1:20" ht="13.5" customHeight="1" thickTop="1" thickBot="1" x14ac:dyDescent="0.3">
      <c r="A20" s="166" t="s">
        <v>1651</v>
      </c>
      <c r="B20" s="167" t="s">
        <v>1652</v>
      </c>
      <c r="C20" s="168"/>
      <c r="D20" s="168"/>
      <c r="E20" s="168" t="s">
        <v>1653</v>
      </c>
      <c r="F20" s="169"/>
      <c r="G20" s="170"/>
      <c r="H20" s="171"/>
      <c r="I20" s="172"/>
      <c r="J20" s="170"/>
      <c r="K20" s="171"/>
      <c r="L20" s="172"/>
      <c r="M20" s="170">
        <v>0</v>
      </c>
      <c r="N20" s="171">
        <v>7</v>
      </c>
      <c r="O20" s="172" t="s">
        <v>3018</v>
      </c>
      <c r="P20" s="170">
        <v>0</v>
      </c>
      <c r="Q20" s="171">
        <v>8</v>
      </c>
      <c r="R20" s="173" t="s">
        <v>3018</v>
      </c>
      <c r="S20" s="174">
        <f t="shared" ref="S20" si="3">SUM(G20,J20,M20,P20)*15</f>
        <v>0</v>
      </c>
      <c r="T20" s="175">
        <f>SUM(H20,K20,N20,Q20)</f>
        <v>15</v>
      </c>
    </row>
    <row r="21" spans="1:20" ht="13.5" customHeight="1" thickTop="1" thickBot="1" x14ac:dyDescent="0.3">
      <c r="A21" s="377" t="s">
        <v>1654</v>
      </c>
      <c r="B21" s="378"/>
      <c r="C21" s="378"/>
      <c r="D21" s="378"/>
      <c r="E21" s="378"/>
      <c r="F21" s="379"/>
      <c r="G21" s="176">
        <f>SUM(G7:G20)</f>
        <v>18</v>
      </c>
      <c r="H21" s="177">
        <f t="shared" ref="H21:T21" si="4">SUM(H7:H20)</f>
        <v>30</v>
      </c>
      <c r="I21" s="178"/>
      <c r="J21" s="176">
        <f t="shared" si="4"/>
        <v>18</v>
      </c>
      <c r="K21" s="177">
        <f t="shared" si="4"/>
        <v>30</v>
      </c>
      <c r="L21" s="178"/>
      <c r="M21" s="176">
        <f t="shared" si="4"/>
        <v>15</v>
      </c>
      <c r="N21" s="177">
        <f t="shared" si="4"/>
        <v>30</v>
      </c>
      <c r="O21" s="178"/>
      <c r="P21" s="176">
        <f t="shared" si="4"/>
        <v>12</v>
      </c>
      <c r="Q21" s="177">
        <f t="shared" si="4"/>
        <v>30</v>
      </c>
      <c r="R21" s="178"/>
      <c r="S21" s="179">
        <f t="shared" si="4"/>
        <v>945</v>
      </c>
      <c r="T21" s="180">
        <f t="shared" si="4"/>
        <v>120</v>
      </c>
    </row>
    <row r="22" spans="1:20" ht="12.75" thickTop="1" x14ac:dyDescent="0.25"/>
    <row r="23" spans="1:20" x14ac:dyDescent="0.25">
      <c r="A23" s="137" t="s">
        <v>102</v>
      </c>
      <c r="S23" s="137"/>
    </row>
    <row r="24" spans="1:20" x14ac:dyDescent="0.25">
      <c r="A24" s="182" t="s">
        <v>2997</v>
      </c>
      <c r="S24" s="137"/>
    </row>
    <row r="25" spans="1:20" x14ac:dyDescent="0.25">
      <c r="A25" s="137" t="s">
        <v>103</v>
      </c>
      <c r="S25" s="137"/>
    </row>
    <row r="26" spans="1:20" x14ac:dyDescent="0.25">
      <c r="S26" s="137"/>
      <c r="T26" s="183"/>
    </row>
    <row r="27" spans="1:20" x14ac:dyDescent="0.25">
      <c r="A27" s="184" t="s">
        <v>104</v>
      </c>
      <c r="S27" s="137"/>
      <c r="T27" s="183"/>
    </row>
    <row r="28" spans="1:20" x14ac:dyDescent="0.25">
      <c r="A28" s="185" t="s">
        <v>105</v>
      </c>
      <c r="F28" s="182" t="s">
        <v>2998</v>
      </c>
      <c r="G28" s="185"/>
      <c r="K28" s="137" t="s">
        <v>107</v>
      </c>
      <c r="M28" s="185"/>
      <c r="N28" s="185"/>
      <c r="P28" s="185" t="s">
        <v>108</v>
      </c>
      <c r="R28" s="185"/>
      <c r="S28" s="137"/>
    </row>
    <row r="29" spans="1:20" x14ac:dyDescent="0.25">
      <c r="A29" s="185" t="s">
        <v>109</v>
      </c>
      <c r="F29" s="137" t="s">
        <v>110</v>
      </c>
      <c r="G29" s="185"/>
      <c r="K29" s="137" t="s">
        <v>111</v>
      </c>
      <c r="M29" s="185"/>
      <c r="N29" s="185"/>
      <c r="P29" s="185" t="s">
        <v>112</v>
      </c>
      <c r="R29" s="185"/>
      <c r="S29" s="137"/>
    </row>
    <row r="30" spans="1:20" x14ac:dyDescent="0.25">
      <c r="A30" s="137" t="s">
        <v>113</v>
      </c>
      <c r="F30" s="137" t="s">
        <v>114</v>
      </c>
      <c r="K30" s="137" t="s">
        <v>115</v>
      </c>
      <c r="P30" s="137" t="s">
        <v>116</v>
      </c>
      <c r="S30" s="137"/>
    </row>
    <row r="31" spans="1:20" x14ac:dyDescent="0.25">
      <c r="A31" s="137" t="s">
        <v>117</v>
      </c>
      <c r="K31" s="137" t="s">
        <v>118</v>
      </c>
      <c r="S31" s="137"/>
    </row>
    <row r="32" spans="1:20" x14ac:dyDescent="0.25">
      <c r="A32" s="137" t="s">
        <v>119</v>
      </c>
      <c r="K32" s="137" t="s">
        <v>120</v>
      </c>
      <c r="S32" s="137"/>
    </row>
    <row r="33" spans="1:19" x14ac:dyDescent="0.25">
      <c r="S33" s="137"/>
    </row>
    <row r="34" spans="1:19" x14ac:dyDescent="0.25">
      <c r="A34" s="184" t="s">
        <v>121</v>
      </c>
    </row>
    <row r="35" spans="1:19" x14ac:dyDescent="0.25">
      <c r="A35" s="137" t="s">
        <v>122</v>
      </c>
      <c r="S35" s="137"/>
    </row>
    <row r="36" spans="1:19" x14ac:dyDescent="0.25">
      <c r="A36" s="137" t="s">
        <v>123</v>
      </c>
      <c r="S36" s="137"/>
    </row>
    <row r="37" spans="1:19" x14ac:dyDescent="0.25">
      <c r="A37" s="182" t="s">
        <v>2999</v>
      </c>
      <c r="S37" s="137"/>
    </row>
    <row r="38" spans="1:19" x14ac:dyDescent="0.25">
      <c r="A38" s="137" t="s">
        <v>124</v>
      </c>
      <c r="S38" s="137"/>
    </row>
    <row r="41" spans="1:19" x14ac:dyDescent="0.25">
      <c r="E41" s="185"/>
      <c r="F41" s="185"/>
      <c r="H41" s="185"/>
      <c r="I41" s="185"/>
    </row>
  </sheetData>
  <sheetProtection password="CEBE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1655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1656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3042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1657</v>
      </c>
      <c r="B4" s="358"/>
      <c r="C4" s="358"/>
      <c r="D4" s="358"/>
      <c r="E4" s="358"/>
      <c r="F4" s="359"/>
      <c r="G4" s="354" t="s">
        <v>1658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1659</v>
      </c>
      <c r="B5" s="362" t="s">
        <v>1660</v>
      </c>
      <c r="C5" s="364" t="s">
        <v>1661</v>
      </c>
      <c r="D5" s="364" t="s">
        <v>1662</v>
      </c>
      <c r="E5" s="364" t="s">
        <v>1663</v>
      </c>
      <c r="F5" s="352" t="s">
        <v>1664</v>
      </c>
      <c r="G5" s="354" t="s">
        <v>1665</v>
      </c>
      <c r="H5" s="355"/>
      <c r="I5" s="356"/>
      <c r="J5" s="354" t="s">
        <v>1666</v>
      </c>
      <c r="K5" s="355"/>
      <c r="L5" s="356"/>
      <c r="M5" s="354" t="s">
        <v>1667</v>
      </c>
      <c r="N5" s="355"/>
      <c r="O5" s="356"/>
      <c r="P5" s="357" t="s">
        <v>1668</v>
      </c>
      <c r="Q5" s="358"/>
      <c r="R5" s="359"/>
      <c r="S5" s="348" t="s">
        <v>1669</v>
      </c>
      <c r="T5" s="350" t="s">
        <v>1670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1671</v>
      </c>
      <c r="H6" s="4" t="s">
        <v>1672</v>
      </c>
      <c r="I6" s="129" t="s">
        <v>1673</v>
      </c>
      <c r="J6" s="2" t="s">
        <v>1674</v>
      </c>
      <c r="K6" s="4" t="s">
        <v>1675</v>
      </c>
      <c r="L6" s="129" t="s">
        <v>1676</v>
      </c>
      <c r="M6" s="2" t="s">
        <v>1677</v>
      </c>
      <c r="N6" s="4" t="s">
        <v>1678</v>
      </c>
      <c r="O6" s="129" t="s">
        <v>1679</v>
      </c>
      <c r="P6" s="2" t="s">
        <v>1680</v>
      </c>
      <c r="Q6" s="4" t="s">
        <v>1681</v>
      </c>
      <c r="R6" s="5" t="s">
        <v>1682</v>
      </c>
      <c r="S6" s="349"/>
      <c r="T6" s="351"/>
    </row>
    <row r="7" spans="1:20" ht="13.5" customHeight="1" thickTop="1" thickBot="1" x14ac:dyDescent="0.3">
      <c r="A7" s="382" t="s">
        <v>1683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4"/>
    </row>
    <row r="8" spans="1:20" ht="13.5" customHeight="1" x14ac:dyDescent="0.25">
      <c r="A8" s="212" t="s">
        <v>3144</v>
      </c>
      <c r="B8" s="134" t="s">
        <v>1684</v>
      </c>
      <c r="C8" s="64" t="s">
        <v>1685</v>
      </c>
      <c r="D8" s="64" t="s">
        <v>1686</v>
      </c>
      <c r="E8" s="65" t="s">
        <v>1687</v>
      </c>
      <c r="F8" s="66">
        <v>60</v>
      </c>
      <c r="G8" s="67">
        <v>2</v>
      </c>
      <c r="H8" s="68">
        <v>9</v>
      </c>
      <c r="I8" s="69" t="s">
        <v>1688</v>
      </c>
      <c r="J8" s="67">
        <v>2</v>
      </c>
      <c r="K8" s="68">
        <v>9</v>
      </c>
      <c r="L8" s="70" t="s">
        <v>1689</v>
      </c>
      <c r="M8" s="67">
        <v>2</v>
      </c>
      <c r="N8" s="68">
        <v>9</v>
      </c>
      <c r="O8" s="69" t="s">
        <v>1690</v>
      </c>
      <c r="P8" s="67">
        <v>2</v>
      </c>
      <c r="Q8" s="68">
        <v>9</v>
      </c>
      <c r="R8" s="70" t="s">
        <v>1691</v>
      </c>
      <c r="S8" s="213">
        <f>SUM(G8,J8,M8,P8)*15</f>
        <v>120</v>
      </c>
      <c r="T8" s="214">
        <f>SUM(H8,K8,N8,Q8)</f>
        <v>36</v>
      </c>
    </row>
    <row r="9" spans="1:20" ht="13.5" customHeight="1" x14ac:dyDescent="0.25">
      <c r="A9" s="155" t="s">
        <v>1692</v>
      </c>
      <c r="B9" s="60" t="s">
        <v>1693</v>
      </c>
      <c r="C9" s="71" t="s">
        <v>1694</v>
      </c>
      <c r="D9" s="71" t="s">
        <v>1695</v>
      </c>
      <c r="E9" s="72" t="s">
        <v>1696</v>
      </c>
      <c r="F9" s="73">
        <v>60</v>
      </c>
      <c r="G9" s="74">
        <v>1</v>
      </c>
      <c r="H9" s="75">
        <v>3</v>
      </c>
      <c r="I9" s="76" t="s">
        <v>1697</v>
      </c>
      <c r="J9" s="74">
        <v>1</v>
      </c>
      <c r="K9" s="75">
        <v>3</v>
      </c>
      <c r="L9" s="77" t="s">
        <v>1698</v>
      </c>
      <c r="M9" s="74">
        <v>1</v>
      </c>
      <c r="N9" s="75">
        <v>3</v>
      </c>
      <c r="O9" s="76" t="s">
        <v>1699</v>
      </c>
      <c r="P9" s="74">
        <v>1</v>
      </c>
      <c r="Q9" s="75">
        <v>3</v>
      </c>
      <c r="R9" s="77" t="s">
        <v>1700</v>
      </c>
      <c r="S9" s="192">
        <f t="shared" ref="S9:S15" si="0">SUM(G9,J9,M9,P9)*15</f>
        <v>60</v>
      </c>
      <c r="T9" s="193">
        <f t="shared" ref="T9:T15" si="1">SUM(H9,K9,N9,Q9)</f>
        <v>12</v>
      </c>
    </row>
    <row r="10" spans="1:20" ht="13.5" customHeight="1" x14ac:dyDescent="0.25">
      <c r="A10" s="155" t="s">
        <v>1701</v>
      </c>
      <c r="B10" s="60" t="s">
        <v>1702</v>
      </c>
      <c r="C10" s="71" t="s">
        <v>1703</v>
      </c>
      <c r="D10" s="71" t="s">
        <v>1704</v>
      </c>
      <c r="E10" s="72" t="s">
        <v>1705</v>
      </c>
      <c r="F10" s="73">
        <v>60</v>
      </c>
      <c r="G10" s="74">
        <v>6</v>
      </c>
      <c r="H10" s="75">
        <v>3</v>
      </c>
      <c r="I10" s="76" t="s">
        <v>1706</v>
      </c>
      <c r="J10" s="74">
        <v>6</v>
      </c>
      <c r="K10" s="75">
        <v>3</v>
      </c>
      <c r="L10" s="78" t="s">
        <v>1707</v>
      </c>
      <c r="M10" s="74">
        <v>6</v>
      </c>
      <c r="N10" s="75">
        <v>3</v>
      </c>
      <c r="O10" s="76" t="s">
        <v>1708</v>
      </c>
      <c r="P10" s="74">
        <v>6</v>
      </c>
      <c r="Q10" s="75">
        <v>3</v>
      </c>
      <c r="R10" s="78" t="s">
        <v>1709</v>
      </c>
      <c r="S10" s="192">
        <f t="shared" si="0"/>
        <v>360</v>
      </c>
      <c r="T10" s="193">
        <f t="shared" si="1"/>
        <v>12</v>
      </c>
    </row>
    <row r="11" spans="1:20" ht="13.5" customHeight="1" x14ac:dyDescent="0.25">
      <c r="A11" s="155" t="s">
        <v>1710</v>
      </c>
      <c r="B11" s="62" t="s">
        <v>3029</v>
      </c>
      <c r="C11" s="71" t="s">
        <v>1711</v>
      </c>
      <c r="D11" s="71" t="s">
        <v>1712</v>
      </c>
      <c r="E11" s="72" t="s">
        <v>1713</v>
      </c>
      <c r="F11" s="73">
        <v>60</v>
      </c>
      <c r="G11" s="74">
        <v>1</v>
      </c>
      <c r="H11" s="75">
        <v>2</v>
      </c>
      <c r="I11" s="76" t="s">
        <v>1714</v>
      </c>
      <c r="J11" s="74">
        <v>1</v>
      </c>
      <c r="K11" s="75">
        <v>2</v>
      </c>
      <c r="L11" s="78" t="s">
        <v>1715</v>
      </c>
      <c r="M11" s="74">
        <v>1</v>
      </c>
      <c r="N11" s="75">
        <v>2</v>
      </c>
      <c r="O11" s="76" t="s">
        <v>1716</v>
      </c>
      <c r="P11" s="74"/>
      <c r="Q11" s="75"/>
      <c r="R11" s="78"/>
      <c r="S11" s="192">
        <f t="shared" si="0"/>
        <v>45</v>
      </c>
      <c r="T11" s="193">
        <f t="shared" si="1"/>
        <v>6</v>
      </c>
    </row>
    <row r="12" spans="1:20" ht="13.5" customHeight="1" x14ac:dyDescent="0.25">
      <c r="A12" s="155" t="s">
        <v>1717</v>
      </c>
      <c r="B12" s="60" t="s">
        <v>1718</v>
      </c>
      <c r="C12" s="71" t="s">
        <v>1719</v>
      </c>
      <c r="D12" s="71" t="s">
        <v>1720</v>
      </c>
      <c r="E12" s="72" t="s">
        <v>1721</v>
      </c>
      <c r="F12" s="73">
        <v>60</v>
      </c>
      <c r="G12" s="74">
        <v>1</v>
      </c>
      <c r="H12" s="75">
        <v>2</v>
      </c>
      <c r="I12" s="76" t="s">
        <v>1722</v>
      </c>
      <c r="J12" s="74">
        <v>1</v>
      </c>
      <c r="K12" s="75">
        <v>2</v>
      </c>
      <c r="L12" s="78" t="s">
        <v>1723</v>
      </c>
      <c r="M12" s="74">
        <v>1</v>
      </c>
      <c r="N12" s="75">
        <v>2</v>
      </c>
      <c r="O12" s="76" t="s">
        <v>1724</v>
      </c>
      <c r="P12" s="74">
        <v>1</v>
      </c>
      <c r="Q12" s="75">
        <v>2</v>
      </c>
      <c r="R12" s="78" t="s">
        <v>1725</v>
      </c>
      <c r="S12" s="192">
        <f t="shared" si="0"/>
        <v>60</v>
      </c>
      <c r="T12" s="193">
        <f t="shared" si="1"/>
        <v>8</v>
      </c>
    </row>
    <row r="13" spans="1:20" ht="13.5" customHeight="1" thickBot="1" x14ac:dyDescent="0.3">
      <c r="A13" s="194" t="s">
        <v>1726</v>
      </c>
      <c r="B13" s="219" t="s">
        <v>1727</v>
      </c>
      <c r="C13" s="115" t="s">
        <v>1728</v>
      </c>
      <c r="D13" s="115" t="s">
        <v>1729</v>
      </c>
      <c r="E13" s="116" t="s">
        <v>1730</v>
      </c>
      <c r="F13" s="117">
        <v>60</v>
      </c>
      <c r="G13" s="118">
        <v>1</v>
      </c>
      <c r="H13" s="119">
        <v>2</v>
      </c>
      <c r="I13" s="196" t="s">
        <v>1731</v>
      </c>
      <c r="J13" s="118">
        <v>1</v>
      </c>
      <c r="K13" s="119">
        <v>2</v>
      </c>
      <c r="L13" s="120" t="s">
        <v>1732</v>
      </c>
      <c r="M13" s="118"/>
      <c r="N13" s="119"/>
      <c r="O13" s="196"/>
      <c r="P13" s="118"/>
      <c r="Q13" s="119"/>
      <c r="R13" s="120"/>
      <c r="S13" s="198">
        <f t="shared" si="0"/>
        <v>30</v>
      </c>
      <c r="T13" s="199">
        <f t="shared" si="1"/>
        <v>4</v>
      </c>
    </row>
    <row r="14" spans="1:20" ht="13.5" customHeight="1" x14ac:dyDescent="0.25">
      <c r="A14" s="222" t="s">
        <v>1733</v>
      </c>
      <c r="B14" s="61" t="s">
        <v>1734</v>
      </c>
      <c r="C14" s="140"/>
      <c r="D14" s="140" t="s">
        <v>1735</v>
      </c>
      <c r="E14" s="140" t="s">
        <v>1736</v>
      </c>
      <c r="F14" s="141">
        <v>45</v>
      </c>
      <c r="G14" s="142">
        <v>2</v>
      </c>
      <c r="H14" s="143">
        <v>3</v>
      </c>
      <c r="I14" s="145" t="s">
        <v>1737</v>
      </c>
      <c r="J14" s="142">
        <v>2</v>
      </c>
      <c r="K14" s="143">
        <v>3</v>
      </c>
      <c r="L14" s="145" t="s">
        <v>1738</v>
      </c>
      <c r="M14" s="142"/>
      <c r="N14" s="143"/>
      <c r="O14" s="145"/>
      <c r="P14" s="142"/>
      <c r="Q14" s="143"/>
      <c r="R14" s="145"/>
      <c r="S14" s="223">
        <f t="shared" si="0"/>
        <v>60</v>
      </c>
      <c r="T14" s="147">
        <f t="shared" si="1"/>
        <v>6</v>
      </c>
    </row>
    <row r="15" spans="1:20" ht="13.5" customHeight="1" x14ac:dyDescent="0.25">
      <c r="A15" s="155" t="s">
        <v>1739</v>
      </c>
      <c r="B15" s="62" t="s">
        <v>1740</v>
      </c>
      <c r="C15" s="93" t="s">
        <v>1741</v>
      </c>
      <c r="D15" s="93" t="s">
        <v>1742</v>
      </c>
      <c r="E15" s="93" t="s">
        <v>1743</v>
      </c>
      <c r="F15" s="95">
        <v>45</v>
      </c>
      <c r="G15" s="96">
        <v>2</v>
      </c>
      <c r="H15" s="97">
        <v>2</v>
      </c>
      <c r="I15" s="77" t="s">
        <v>1744</v>
      </c>
      <c r="J15" s="96">
        <v>2</v>
      </c>
      <c r="K15" s="97">
        <v>2</v>
      </c>
      <c r="L15" s="77" t="s">
        <v>1745</v>
      </c>
      <c r="M15" s="96"/>
      <c r="N15" s="97"/>
      <c r="O15" s="77"/>
      <c r="P15" s="96"/>
      <c r="Q15" s="97"/>
      <c r="R15" s="77"/>
      <c r="S15" s="156">
        <f t="shared" si="0"/>
        <v>60</v>
      </c>
      <c r="T15" s="157">
        <f t="shared" si="1"/>
        <v>4</v>
      </c>
    </row>
    <row r="16" spans="1:20" ht="13.5" customHeight="1" thickBot="1" x14ac:dyDescent="0.3">
      <c r="A16" s="238" t="s">
        <v>1746</v>
      </c>
      <c r="B16" s="132" t="s">
        <v>1747</v>
      </c>
      <c r="C16" s="239" t="s">
        <v>1748</v>
      </c>
      <c r="D16" s="239" t="s">
        <v>1749</v>
      </c>
      <c r="E16" s="239" t="s">
        <v>1750</v>
      </c>
      <c r="F16" s="240">
        <v>45</v>
      </c>
      <c r="G16" s="241"/>
      <c r="H16" s="242"/>
      <c r="I16" s="243"/>
      <c r="J16" s="241"/>
      <c r="K16" s="242"/>
      <c r="L16" s="243"/>
      <c r="M16" s="241">
        <v>2</v>
      </c>
      <c r="N16" s="242">
        <v>2</v>
      </c>
      <c r="O16" s="243" t="s">
        <v>1751</v>
      </c>
      <c r="P16" s="241">
        <v>2</v>
      </c>
      <c r="Q16" s="242">
        <v>2</v>
      </c>
      <c r="R16" s="243" t="s">
        <v>1752</v>
      </c>
      <c r="S16" s="244">
        <f>SUM(G16,J16,M16,P16)*15</f>
        <v>60</v>
      </c>
      <c r="T16" s="245">
        <f>SUM(H16,K16,N16,Q16)</f>
        <v>4</v>
      </c>
    </row>
    <row r="17" spans="1:20" ht="13.5" customHeight="1" thickTop="1" thickBot="1" x14ac:dyDescent="0.3">
      <c r="A17" s="345" t="s">
        <v>1753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7"/>
    </row>
    <row r="18" spans="1:20" ht="13.5" customHeight="1" thickBot="1" x14ac:dyDescent="0.3">
      <c r="A18" s="159" t="s">
        <v>1754</v>
      </c>
      <c r="B18" s="160"/>
      <c r="C18" s="161"/>
      <c r="D18" s="161"/>
      <c r="E18" s="161"/>
      <c r="F18" s="162"/>
      <c r="G18" s="186"/>
      <c r="H18" s="187">
        <v>4</v>
      </c>
      <c r="I18" s="215"/>
      <c r="J18" s="186"/>
      <c r="K18" s="187">
        <v>4</v>
      </c>
      <c r="L18" s="145"/>
      <c r="M18" s="186"/>
      <c r="N18" s="187">
        <v>2</v>
      </c>
      <c r="O18" s="215"/>
      <c r="P18" s="186"/>
      <c r="Q18" s="187">
        <v>3</v>
      </c>
      <c r="R18" s="163"/>
      <c r="S18" s="164"/>
      <c r="T18" s="165">
        <f t="shared" ref="T18" si="2">SUM(H18,K18,N18,Q18)</f>
        <v>13</v>
      </c>
    </row>
    <row r="19" spans="1:20" ht="13.5" customHeight="1" thickTop="1" thickBot="1" x14ac:dyDescent="0.3">
      <c r="A19" s="166" t="s">
        <v>1755</v>
      </c>
      <c r="B19" s="167" t="s">
        <v>1756</v>
      </c>
      <c r="C19" s="168"/>
      <c r="D19" s="168"/>
      <c r="E19" s="168" t="s">
        <v>1757</v>
      </c>
      <c r="F19" s="169"/>
      <c r="G19" s="170"/>
      <c r="H19" s="171"/>
      <c r="I19" s="172"/>
      <c r="J19" s="170"/>
      <c r="K19" s="171"/>
      <c r="L19" s="172"/>
      <c r="M19" s="170">
        <v>0</v>
      </c>
      <c r="N19" s="171">
        <v>7</v>
      </c>
      <c r="O19" s="172" t="s">
        <v>3018</v>
      </c>
      <c r="P19" s="170">
        <v>0</v>
      </c>
      <c r="Q19" s="171">
        <v>8</v>
      </c>
      <c r="R19" s="173" t="s">
        <v>3018</v>
      </c>
      <c r="S19" s="174">
        <f t="shared" ref="S19" si="3">SUM(G19,J19,M19,P19)*15</f>
        <v>0</v>
      </c>
      <c r="T19" s="175">
        <f>SUM(H19,K19,N19,Q19)</f>
        <v>15</v>
      </c>
    </row>
    <row r="20" spans="1:20" ht="13.5" customHeight="1" thickTop="1" thickBot="1" x14ac:dyDescent="0.3">
      <c r="A20" s="377" t="s">
        <v>1758</v>
      </c>
      <c r="B20" s="378"/>
      <c r="C20" s="378"/>
      <c r="D20" s="378"/>
      <c r="E20" s="378"/>
      <c r="F20" s="379"/>
      <c r="G20" s="176">
        <f>SUM(G7:G19)</f>
        <v>16</v>
      </c>
      <c r="H20" s="177">
        <f t="shared" ref="H20:T20" si="4">SUM(H7:H19)</f>
        <v>30</v>
      </c>
      <c r="I20" s="178"/>
      <c r="J20" s="176">
        <f t="shared" si="4"/>
        <v>16</v>
      </c>
      <c r="K20" s="177">
        <f t="shared" si="4"/>
        <v>30</v>
      </c>
      <c r="L20" s="178"/>
      <c r="M20" s="176">
        <f t="shared" si="4"/>
        <v>13</v>
      </c>
      <c r="N20" s="177">
        <f t="shared" si="4"/>
        <v>30</v>
      </c>
      <c r="O20" s="178"/>
      <c r="P20" s="176">
        <f t="shared" si="4"/>
        <v>12</v>
      </c>
      <c r="Q20" s="177">
        <f t="shared" si="4"/>
        <v>30</v>
      </c>
      <c r="R20" s="178"/>
      <c r="S20" s="179">
        <f t="shared" si="4"/>
        <v>855</v>
      </c>
      <c r="T20" s="180">
        <f t="shared" si="4"/>
        <v>120</v>
      </c>
    </row>
    <row r="21" spans="1:20" ht="12.75" thickTop="1" x14ac:dyDescent="0.25"/>
    <row r="22" spans="1:20" x14ac:dyDescent="0.25">
      <c r="A22" s="137" t="s">
        <v>102</v>
      </c>
      <c r="S22" s="137"/>
    </row>
    <row r="23" spans="1:20" x14ac:dyDescent="0.25">
      <c r="A23" s="182" t="s">
        <v>2997</v>
      </c>
      <c r="S23" s="137"/>
    </row>
    <row r="24" spans="1:20" x14ac:dyDescent="0.25">
      <c r="A24" s="137" t="s">
        <v>103</v>
      </c>
      <c r="S24" s="137"/>
    </row>
    <row r="25" spans="1:20" x14ac:dyDescent="0.25">
      <c r="S25" s="137"/>
      <c r="T25" s="183"/>
    </row>
    <row r="26" spans="1:20" x14ac:dyDescent="0.25">
      <c r="A26" s="184" t="s">
        <v>104</v>
      </c>
      <c r="S26" s="137"/>
      <c r="T26" s="183"/>
    </row>
    <row r="27" spans="1:20" x14ac:dyDescent="0.25">
      <c r="A27" s="185" t="s">
        <v>105</v>
      </c>
      <c r="F27" s="182" t="s">
        <v>2998</v>
      </c>
      <c r="G27" s="185"/>
      <c r="K27" s="137" t="s">
        <v>107</v>
      </c>
      <c r="M27" s="185"/>
      <c r="N27" s="185"/>
      <c r="P27" s="185" t="s">
        <v>108</v>
      </c>
      <c r="R27" s="185"/>
      <c r="S27" s="137"/>
    </row>
    <row r="28" spans="1:20" x14ac:dyDescent="0.25">
      <c r="A28" s="185" t="s">
        <v>109</v>
      </c>
      <c r="F28" s="137" t="s">
        <v>110</v>
      </c>
      <c r="G28" s="185"/>
      <c r="K28" s="137" t="s">
        <v>111</v>
      </c>
      <c r="M28" s="185"/>
      <c r="N28" s="185"/>
      <c r="P28" s="185" t="s">
        <v>112</v>
      </c>
      <c r="R28" s="185"/>
      <c r="S28" s="137"/>
    </row>
    <row r="29" spans="1:20" x14ac:dyDescent="0.25">
      <c r="A29" s="137" t="s">
        <v>113</v>
      </c>
      <c r="F29" s="137" t="s">
        <v>114</v>
      </c>
      <c r="K29" s="137" t="s">
        <v>115</v>
      </c>
      <c r="P29" s="137" t="s">
        <v>116</v>
      </c>
      <c r="S29" s="137"/>
    </row>
    <row r="30" spans="1:20" x14ac:dyDescent="0.25">
      <c r="A30" s="137" t="s">
        <v>117</v>
      </c>
      <c r="K30" s="137" t="s">
        <v>118</v>
      </c>
      <c r="S30" s="137"/>
    </row>
    <row r="31" spans="1:20" x14ac:dyDescent="0.25">
      <c r="A31" s="137" t="s">
        <v>119</v>
      </c>
      <c r="K31" s="137" t="s">
        <v>120</v>
      </c>
      <c r="S31" s="137"/>
    </row>
    <row r="32" spans="1:20" x14ac:dyDescent="0.25">
      <c r="S32" s="137"/>
    </row>
    <row r="33" spans="1:19" x14ac:dyDescent="0.25">
      <c r="A33" s="184" t="s">
        <v>121</v>
      </c>
    </row>
    <row r="34" spans="1:19" x14ac:dyDescent="0.25">
      <c r="A34" s="137" t="s">
        <v>122</v>
      </c>
      <c r="S34" s="137"/>
    </row>
    <row r="35" spans="1:19" x14ac:dyDescent="0.25">
      <c r="A35" s="137" t="s">
        <v>123</v>
      </c>
      <c r="S35" s="137"/>
    </row>
    <row r="36" spans="1:19" x14ac:dyDescent="0.25">
      <c r="A36" s="182" t="s">
        <v>2999</v>
      </c>
      <c r="S36" s="137"/>
    </row>
    <row r="37" spans="1:19" x14ac:dyDescent="0.25">
      <c r="A37" s="137" t="s">
        <v>124</v>
      </c>
      <c r="S37" s="137"/>
    </row>
  </sheetData>
  <sheetProtection password="CEBE" sheet="1" objects="1" scenarios="1"/>
  <mergeCells count="21">
    <mergeCell ref="M5:O5"/>
    <mergeCell ref="P5:R5"/>
    <mergeCell ref="S5:S6"/>
    <mergeCell ref="A3:T3"/>
    <mergeCell ref="T5:T6"/>
    <mergeCell ref="A7:T7"/>
    <mergeCell ref="A17:T17"/>
    <mergeCell ref="A20:F20"/>
    <mergeCell ref="A1:T1"/>
    <mergeCell ref="A2:T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22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thickBot="1" x14ac:dyDescent="0.3">
      <c r="A2" s="370" t="s">
        <v>23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5.75" customHeight="1" thickBot="1" x14ac:dyDescent="0.3">
      <c r="A3" s="374" t="s">
        <v>3072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24</v>
      </c>
      <c r="B4" s="358"/>
      <c r="C4" s="358"/>
      <c r="D4" s="358"/>
      <c r="E4" s="358"/>
      <c r="F4" s="359"/>
      <c r="G4" s="354" t="s">
        <v>25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26</v>
      </c>
      <c r="B5" s="362" t="s">
        <v>27</v>
      </c>
      <c r="C5" s="364" t="s">
        <v>28</v>
      </c>
      <c r="D5" s="364" t="s">
        <v>29</v>
      </c>
      <c r="E5" s="364" t="s">
        <v>30</v>
      </c>
      <c r="F5" s="352" t="s">
        <v>31</v>
      </c>
      <c r="G5" s="354" t="s">
        <v>32</v>
      </c>
      <c r="H5" s="355"/>
      <c r="I5" s="356"/>
      <c r="J5" s="354" t="s">
        <v>33</v>
      </c>
      <c r="K5" s="355"/>
      <c r="L5" s="356"/>
      <c r="M5" s="354" t="s">
        <v>34</v>
      </c>
      <c r="N5" s="355"/>
      <c r="O5" s="356"/>
      <c r="P5" s="357" t="s">
        <v>35</v>
      </c>
      <c r="Q5" s="358"/>
      <c r="R5" s="359"/>
      <c r="S5" s="348" t="s">
        <v>36</v>
      </c>
      <c r="T5" s="350" t="s">
        <v>37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38</v>
      </c>
      <c r="H6" s="4" t="s">
        <v>39</v>
      </c>
      <c r="I6" s="129" t="s">
        <v>40</v>
      </c>
      <c r="J6" s="2" t="s">
        <v>41</v>
      </c>
      <c r="K6" s="4" t="s">
        <v>42</v>
      </c>
      <c r="L6" s="129" t="s">
        <v>43</v>
      </c>
      <c r="M6" s="2" t="s">
        <v>44</v>
      </c>
      <c r="N6" s="4" t="s">
        <v>45</v>
      </c>
      <c r="O6" s="129" t="s">
        <v>46</v>
      </c>
      <c r="P6" s="2" t="s">
        <v>47</v>
      </c>
      <c r="Q6" s="4" t="s">
        <v>48</v>
      </c>
      <c r="R6" s="5" t="s">
        <v>49</v>
      </c>
      <c r="S6" s="349"/>
      <c r="T6" s="351"/>
    </row>
    <row r="7" spans="1:20" ht="13.5" customHeight="1" thickTop="1" thickBot="1" x14ac:dyDescent="0.3">
      <c r="A7" s="345" t="s">
        <v>50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5">
      <c r="A8" s="138" t="s">
        <v>51</v>
      </c>
      <c r="B8" s="139" t="s">
        <v>52</v>
      </c>
      <c r="C8" s="140" t="s">
        <v>53</v>
      </c>
      <c r="D8" s="140" t="s">
        <v>54</v>
      </c>
      <c r="E8" s="140" t="s">
        <v>55</v>
      </c>
      <c r="F8" s="141">
        <v>60</v>
      </c>
      <c r="G8" s="142">
        <v>2</v>
      </c>
      <c r="H8" s="143">
        <v>9</v>
      </c>
      <c r="I8" s="144" t="s">
        <v>56</v>
      </c>
      <c r="J8" s="142">
        <v>2</v>
      </c>
      <c r="K8" s="143">
        <v>9</v>
      </c>
      <c r="L8" s="145" t="s">
        <v>57</v>
      </c>
      <c r="M8" s="142">
        <v>2</v>
      </c>
      <c r="N8" s="143">
        <v>9</v>
      </c>
      <c r="O8" s="144" t="s">
        <v>58</v>
      </c>
      <c r="P8" s="142">
        <v>2</v>
      </c>
      <c r="Q8" s="143">
        <v>9</v>
      </c>
      <c r="R8" s="145" t="s">
        <v>59</v>
      </c>
      <c r="S8" s="146">
        <f>SUM(G8,J8,M8,P8)*15</f>
        <v>120</v>
      </c>
      <c r="T8" s="147">
        <f>SUM(H8,K8,N8,Q8)</f>
        <v>36</v>
      </c>
    </row>
    <row r="9" spans="1:20" ht="13.5" customHeight="1" x14ac:dyDescent="0.25">
      <c r="A9" s="148" t="s">
        <v>60</v>
      </c>
      <c r="B9" s="62" t="s">
        <v>61</v>
      </c>
      <c r="C9" s="93" t="s">
        <v>62</v>
      </c>
      <c r="D9" s="93" t="s">
        <v>63</v>
      </c>
      <c r="E9" s="93" t="s">
        <v>64</v>
      </c>
      <c r="F9" s="95">
        <v>60</v>
      </c>
      <c r="G9" s="96">
        <v>1</v>
      </c>
      <c r="H9" s="97">
        <v>5</v>
      </c>
      <c r="I9" s="98" t="s">
        <v>65</v>
      </c>
      <c r="J9" s="96">
        <v>1</v>
      </c>
      <c r="K9" s="97">
        <v>5</v>
      </c>
      <c r="L9" s="77" t="s">
        <v>66</v>
      </c>
      <c r="M9" s="96"/>
      <c r="N9" s="97"/>
      <c r="O9" s="98"/>
      <c r="P9" s="96"/>
      <c r="Q9" s="97"/>
      <c r="R9" s="77"/>
      <c r="S9" s="146">
        <f>SUM(G9,J9,M9,P9)*15</f>
        <v>30</v>
      </c>
      <c r="T9" s="147">
        <f t="shared" ref="T9:T12" si="0">SUM(H9,K9,N9,Q9)</f>
        <v>10</v>
      </c>
    </row>
    <row r="10" spans="1:20" ht="13.5" customHeight="1" thickBot="1" x14ac:dyDescent="0.3">
      <c r="A10" s="149" t="s">
        <v>67</v>
      </c>
      <c r="B10" s="63" t="s">
        <v>68</v>
      </c>
      <c r="C10" s="99" t="s">
        <v>69</v>
      </c>
      <c r="D10" s="99" t="s">
        <v>70</v>
      </c>
      <c r="E10" s="99" t="s">
        <v>71</v>
      </c>
      <c r="F10" s="101">
        <v>60</v>
      </c>
      <c r="G10" s="102">
        <v>1</v>
      </c>
      <c r="H10" s="103">
        <v>5</v>
      </c>
      <c r="I10" s="104" t="s">
        <v>72</v>
      </c>
      <c r="J10" s="102">
        <v>1</v>
      </c>
      <c r="K10" s="103">
        <v>5</v>
      </c>
      <c r="L10" s="105" t="s">
        <v>73</v>
      </c>
      <c r="M10" s="102">
        <v>1</v>
      </c>
      <c r="N10" s="103">
        <v>5</v>
      </c>
      <c r="O10" s="104" t="s">
        <v>74</v>
      </c>
      <c r="P10" s="102">
        <v>1</v>
      </c>
      <c r="Q10" s="103">
        <v>5</v>
      </c>
      <c r="R10" s="105" t="s">
        <v>75</v>
      </c>
      <c r="S10" s="150">
        <f>SUM(G10,J10,M10,P10)*15</f>
        <v>60</v>
      </c>
      <c r="T10" s="151">
        <f t="shared" si="0"/>
        <v>20</v>
      </c>
    </row>
    <row r="11" spans="1:20" ht="13.5" customHeight="1" x14ac:dyDescent="0.25">
      <c r="A11" s="152" t="s">
        <v>76</v>
      </c>
      <c r="B11" s="61" t="s">
        <v>77</v>
      </c>
      <c r="C11" s="86"/>
      <c r="D11" s="86" t="s">
        <v>78</v>
      </c>
      <c r="E11" s="86" t="s">
        <v>79</v>
      </c>
      <c r="F11" s="88">
        <v>45</v>
      </c>
      <c r="G11" s="89">
        <v>2</v>
      </c>
      <c r="H11" s="90">
        <v>3</v>
      </c>
      <c r="I11" s="92" t="s">
        <v>80</v>
      </c>
      <c r="J11" s="89">
        <v>2</v>
      </c>
      <c r="K11" s="90">
        <v>3</v>
      </c>
      <c r="L11" s="92" t="s">
        <v>81</v>
      </c>
      <c r="M11" s="89"/>
      <c r="N11" s="90"/>
      <c r="O11" s="92"/>
      <c r="P11" s="89"/>
      <c r="Q11" s="90"/>
      <c r="R11" s="92"/>
      <c r="S11" s="153">
        <f t="shared" ref="S11:S12" si="1">SUM(G11,J11,M11,P11)*15</f>
        <v>60</v>
      </c>
      <c r="T11" s="154">
        <f t="shared" si="0"/>
        <v>6</v>
      </c>
    </row>
    <row r="12" spans="1:20" ht="13.5" customHeight="1" x14ac:dyDescent="0.25">
      <c r="A12" s="155" t="s">
        <v>82</v>
      </c>
      <c r="B12" s="62" t="s">
        <v>83</v>
      </c>
      <c r="C12" s="93" t="s">
        <v>84</v>
      </c>
      <c r="D12" s="93" t="s">
        <v>85</v>
      </c>
      <c r="E12" s="93" t="s">
        <v>86</v>
      </c>
      <c r="F12" s="95">
        <v>45</v>
      </c>
      <c r="G12" s="96">
        <v>2</v>
      </c>
      <c r="H12" s="97">
        <v>2</v>
      </c>
      <c r="I12" s="77" t="s">
        <v>87</v>
      </c>
      <c r="J12" s="96">
        <v>2</v>
      </c>
      <c r="K12" s="97">
        <v>2</v>
      </c>
      <c r="L12" s="77" t="s">
        <v>88</v>
      </c>
      <c r="M12" s="96"/>
      <c r="N12" s="97"/>
      <c r="O12" s="77"/>
      <c r="P12" s="96"/>
      <c r="Q12" s="97"/>
      <c r="R12" s="77"/>
      <c r="S12" s="156">
        <f t="shared" si="1"/>
        <v>60</v>
      </c>
      <c r="T12" s="157">
        <f t="shared" si="0"/>
        <v>4</v>
      </c>
    </row>
    <row r="13" spans="1:20" ht="13.5" customHeight="1" thickBot="1" x14ac:dyDescent="0.3">
      <c r="A13" s="149" t="s">
        <v>89</v>
      </c>
      <c r="B13" s="63" t="s">
        <v>90</v>
      </c>
      <c r="C13" s="99" t="s">
        <v>91</v>
      </c>
      <c r="D13" s="99" t="s">
        <v>92</v>
      </c>
      <c r="E13" s="99" t="s">
        <v>93</v>
      </c>
      <c r="F13" s="101">
        <v>45</v>
      </c>
      <c r="G13" s="102"/>
      <c r="H13" s="103"/>
      <c r="I13" s="105"/>
      <c r="J13" s="102"/>
      <c r="K13" s="103"/>
      <c r="L13" s="105"/>
      <c r="M13" s="102">
        <v>2</v>
      </c>
      <c r="N13" s="103">
        <v>2</v>
      </c>
      <c r="O13" s="105" t="s">
        <v>94</v>
      </c>
      <c r="P13" s="102">
        <v>2</v>
      </c>
      <c r="Q13" s="103">
        <v>2</v>
      </c>
      <c r="R13" s="105" t="s">
        <v>95</v>
      </c>
      <c r="S13" s="158">
        <f>SUM(G13,J13,M13,P13)*15</f>
        <v>60</v>
      </c>
      <c r="T13" s="151">
        <f>SUM(H13,K13,N13,Q13)</f>
        <v>4</v>
      </c>
    </row>
    <row r="14" spans="1:20" ht="13.5" customHeight="1" thickTop="1" thickBot="1" x14ac:dyDescent="0.3">
      <c r="A14" s="345" t="s">
        <v>96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7"/>
    </row>
    <row r="15" spans="1:20" ht="13.5" customHeight="1" thickBot="1" x14ac:dyDescent="0.3">
      <c r="A15" s="159" t="s">
        <v>97</v>
      </c>
      <c r="B15" s="160"/>
      <c r="C15" s="161"/>
      <c r="D15" s="161"/>
      <c r="E15" s="161"/>
      <c r="F15" s="162"/>
      <c r="G15" s="142"/>
      <c r="H15" s="143">
        <v>6</v>
      </c>
      <c r="I15" s="145"/>
      <c r="J15" s="142"/>
      <c r="K15" s="143">
        <v>6</v>
      </c>
      <c r="L15" s="145"/>
      <c r="M15" s="142"/>
      <c r="N15" s="143">
        <v>7</v>
      </c>
      <c r="O15" s="145"/>
      <c r="P15" s="142"/>
      <c r="Q15" s="143">
        <v>6</v>
      </c>
      <c r="R15" s="163"/>
      <c r="S15" s="164"/>
      <c r="T15" s="165">
        <f t="shared" ref="T15" si="2">SUM(H15,K15,N15,Q15)</f>
        <v>25</v>
      </c>
    </row>
    <row r="16" spans="1:20" ht="13.5" customHeight="1" thickTop="1" thickBot="1" x14ac:dyDescent="0.3">
      <c r="A16" s="166" t="s">
        <v>98</v>
      </c>
      <c r="B16" s="167" t="s">
        <v>99</v>
      </c>
      <c r="C16" s="168"/>
      <c r="D16" s="168"/>
      <c r="E16" s="168" t="s">
        <v>100</v>
      </c>
      <c r="F16" s="169"/>
      <c r="G16" s="170"/>
      <c r="H16" s="171"/>
      <c r="I16" s="172"/>
      <c r="J16" s="170"/>
      <c r="K16" s="171"/>
      <c r="L16" s="172"/>
      <c r="M16" s="170">
        <v>0</v>
      </c>
      <c r="N16" s="171">
        <v>7</v>
      </c>
      <c r="O16" s="172" t="s">
        <v>3018</v>
      </c>
      <c r="P16" s="170">
        <v>0</v>
      </c>
      <c r="Q16" s="171">
        <v>8</v>
      </c>
      <c r="R16" s="173" t="s">
        <v>3018</v>
      </c>
      <c r="S16" s="174">
        <f t="shared" ref="S16" si="3">SUM(G16,J16,M16,P16)*15</f>
        <v>0</v>
      </c>
      <c r="T16" s="175">
        <f>SUM(H16,K16,N16,,Q16)</f>
        <v>15</v>
      </c>
    </row>
    <row r="17" spans="1:20" ht="13.5" customHeight="1" thickTop="1" thickBot="1" x14ac:dyDescent="0.3">
      <c r="A17" s="342" t="s">
        <v>101</v>
      </c>
      <c r="B17" s="343"/>
      <c r="C17" s="343"/>
      <c r="D17" s="343"/>
      <c r="E17" s="343"/>
      <c r="F17" s="344"/>
      <c r="G17" s="176">
        <f>SUM(G8:G16)</f>
        <v>8</v>
      </c>
      <c r="H17" s="177">
        <f>SUM(H8:H16)</f>
        <v>30</v>
      </c>
      <c r="I17" s="178"/>
      <c r="J17" s="176">
        <f>SUM(J8:J16)</f>
        <v>8</v>
      </c>
      <c r="K17" s="177">
        <f>SUM(K8:K16)</f>
        <v>30</v>
      </c>
      <c r="L17" s="178"/>
      <c r="M17" s="176">
        <f>SUM(M8:M16)</f>
        <v>5</v>
      </c>
      <c r="N17" s="177">
        <f>SUM(N8:N16)</f>
        <v>30</v>
      </c>
      <c r="O17" s="178"/>
      <c r="P17" s="176">
        <f>SUM(P8:P16)</f>
        <v>5</v>
      </c>
      <c r="Q17" s="177">
        <f>SUM(Q8:Q16)</f>
        <v>30</v>
      </c>
      <c r="R17" s="178"/>
      <c r="S17" s="179">
        <f>SUM(S8:S16)</f>
        <v>390</v>
      </c>
      <c r="T17" s="180">
        <f>SUM(T8:T16)</f>
        <v>120</v>
      </c>
    </row>
    <row r="18" spans="1:20" ht="12.75" thickTop="1" x14ac:dyDescent="0.25"/>
    <row r="19" spans="1:20" x14ac:dyDescent="0.25">
      <c r="A19" s="137" t="s">
        <v>102</v>
      </c>
      <c r="S19" s="137"/>
    </row>
    <row r="20" spans="1:20" x14ac:dyDescent="0.25">
      <c r="A20" s="182" t="s">
        <v>2997</v>
      </c>
      <c r="S20" s="137"/>
    </row>
    <row r="21" spans="1:20" x14ac:dyDescent="0.25">
      <c r="A21" s="137" t="s">
        <v>103</v>
      </c>
      <c r="S21" s="137"/>
    </row>
    <row r="22" spans="1:20" x14ac:dyDescent="0.25">
      <c r="S22" s="137"/>
      <c r="T22" s="183"/>
    </row>
    <row r="23" spans="1:20" x14ac:dyDescent="0.25">
      <c r="A23" s="184" t="s">
        <v>104</v>
      </c>
      <c r="S23" s="137"/>
      <c r="T23" s="183"/>
    </row>
    <row r="24" spans="1:20" x14ac:dyDescent="0.25">
      <c r="A24" s="185" t="s">
        <v>105</v>
      </c>
      <c r="F24" s="182" t="s">
        <v>2998</v>
      </c>
      <c r="G24" s="185"/>
      <c r="K24" s="137" t="s">
        <v>107</v>
      </c>
      <c r="M24" s="185"/>
      <c r="N24" s="185"/>
      <c r="P24" s="185" t="s">
        <v>108</v>
      </c>
      <c r="R24" s="185"/>
      <c r="S24" s="137"/>
    </row>
    <row r="25" spans="1:20" x14ac:dyDescent="0.25">
      <c r="A25" s="185" t="s">
        <v>109</v>
      </c>
      <c r="F25" s="137" t="s">
        <v>110</v>
      </c>
      <c r="G25" s="185"/>
      <c r="K25" s="137" t="s">
        <v>111</v>
      </c>
      <c r="M25" s="185"/>
      <c r="N25" s="185"/>
      <c r="P25" s="185" t="s">
        <v>112</v>
      </c>
      <c r="R25" s="185"/>
      <c r="S25" s="137"/>
    </row>
    <row r="26" spans="1:20" x14ac:dyDescent="0.25">
      <c r="A26" s="137" t="s">
        <v>113</v>
      </c>
      <c r="F26" s="137" t="s">
        <v>114</v>
      </c>
      <c r="K26" s="137" t="s">
        <v>115</v>
      </c>
      <c r="P26" s="137" t="s">
        <v>116</v>
      </c>
      <c r="S26" s="137"/>
    </row>
    <row r="27" spans="1:20" x14ac:dyDescent="0.25">
      <c r="A27" s="137" t="s">
        <v>117</v>
      </c>
      <c r="K27" s="137" t="s">
        <v>118</v>
      </c>
      <c r="S27" s="137"/>
    </row>
    <row r="28" spans="1:20" x14ac:dyDescent="0.25">
      <c r="A28" s="137" t="s">
        <v>119</v>
      </c>
      <c r="K28" s="137" t="s">
        <v>120</v>
      </c>
      <c r="S28" s="137"/>
    </row>
    <row r="29" spans="1:20" x14ac:dyDescent="0.25">
      <c r="S29" s="137"/>
    </row>
    <row r="30" spans="1:20" x14ac:dyDescent="0.25">
      <c r="A30" s="184" t="s">
        <v>121</v>
      </c>
    </row>
    <row r="31" spans="1:20" x14ac:dyDescent="0.25">
      <c r="A31" s="137" t="s">
        <v>122</v>
      </c>
      <c r="S31" s="137"/>
    </row>
    <row r="32" spans="1:20" x14ac:dyDescent="0.25">
      <c r="A32" s="137" t="s">
        <v>123</v>
      </c>
      <c r="S32" s="137"/>
    </row>
    <row r="33" spans="1:19" x14ac:dyDescent="0.25">
      <c r="A33" s="182" t="s">
        <v>2999</v>
      </c>
      <c r="S33" s="137"/>
    </row>
    <row r="34" spans="1:19" x14ac:dyDescent="0.25">
      <c r="A34" s="137" t="s">
        <v>124</v>
      </c>
      <c r="S34" s="137"/>
    </row>
  </sheetData>
  <sheetProtection password="CEBE" sheet="1" objects="1" scenarios="1"/>
  <mergeCells count="21">
    <mergeCell ref="A4:F4"/>
    <mergeCell ref="A1:T1"/>
    <mergeCell ref="A2:T2"/>
    <mergeCell ref="G4:R4"/>
    <mergeCell ref="S4:T4"/>
    <mergeCell ref="A3:T3"/>
    <mergeCell ref="A17:F17"/>
    <mergeCell ref="A14:T14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8" t="s">
        <v>1759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1760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3042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1761</v>
      </c>
      <c r="B4" s="358"/>
      <c r="C4" s="358"/>
      <c r="D4" s="358"/>
      <c r="E4" s="358"/>
      <c r="F4" s="359"/>
      <c r="G4" s="354" t="s">
        <v>1762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1763</v>
      </c>
      <c r="B5" s="362" t="s">
        <v>1764</v>
      </c>
      <c r="C5" s="364" t="s">
        <v>1765</v>
      </c>
      <c r="D5" s="364" t="s">
        <v>1766</v>
      </c>
      <c r="E5" s="364" t="s">
        <v>1767</v>
      </c>
      <c r="F5" s="352" t="s">
        <v>1768</v>
      </c>
      <c r="G5" s="354" t="s">
        <v>1769</v>
      </c>
      <c r="H5" s="355"/>
      <c r="I5" s="356"/>
      <c r="J5" s="354" t="s">
        <v>1770</v>
      </c>
      <c r="K5" s="355"/>
      <c r="L5" s="356"/>
      <c r="M5" s="354" t="s">
        <v>1771</v>
      </c>
      <c r="N5" s="355"/>
      <c r="O5" s="356"/>
      <c r="P5" s="357" t="s">
        <v>1772</v>
      </c>
      <c r="Q5" s="358"/>
      <c r="R5" s="359"/>
      <c r="S5" s="348" t="s">
        <v>1773</v>
      </c>
      <c r="T5" s="350" t="s">
        <v>1774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1775</v>
      </c>
      <c r="H6" s="4" t="s">
        <v>1776</v>
      </c>
      <c r="I6" s="129" t="s">
        <v>1777</v>
      </c>
      <c r="J6" s="2" t="s">
        <v>1778</v>
      </c>
      <c r="K6" s="4" t="s">
        <v>1779</v>
      </c>
      <c r="L6" s="129" t="s">
        <v>1780</v>
      </c>
      <c r="M6" s="2" t="s">
        <v>1781</v>
      </c>
      <c r="N6" s="4" t="s">
        <v>1782</v>
      </c>
      <c r="O6" s="129" t="s">
        <v>1783</v>
      </c>
      <c r="P6" s="2" t="s">
        <v>1784</v>
      </c>
      <c r="Q6" s="4" t="s">
        <v>1785</v>
      </c>
      <c r="R6" s="5" t="s">
        <v>1786</v>
      </c>
      <c r="S6" s="349"/>
      <c r="T6" s="351"/>
    </row>
    <row r="7" spans="1:20" ht="13.5" customHeight="1" thickTop="1" thickBot="1" x14ac:dyDescent="0.3">
      <c r="A7" s="382" t="s">
        <v>1787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4"/>
    </row>
    <row r="8" spans="1:20" ht="13.5" customHeight="1" x14ac:dyDescent="0.25">
      <c r="A8" s="212" t="s">
        <v>1788</v>
      </c>
      <c r="B8" s="134" t="s">
        <v>1789</v>
      </c>
      <c r="C8" s="64" t="s">
        <v>1790</v>
      </c>
      <c r="D8" s="64" t="s">
        <v>1791</v>
      </c>
      <c r="E8" s="65" t="s">
        <v>1792</v>
      </c>
      <c r="F8" s="66">
        <v>60</v>
      </c>
      <c r="G8" s="67">
        <v>2</v>
      </c>
      <c r="H8" s="68">
        <v>9</v>
      </c>
      <c r="I8" s="69" t="s">
        <v>1793</v>
      </c>
      <c r="J8" s="67">
        <v>2</v>
      </c>
      <c r="K8" s="68">
        <v>9</v>
      </c>
      <c r="L8" s="70" t="s">
        <v>1794</v>
      </c>
      <c r="M8" s="67">
        <v>2</v>
      </c>
      <c r="N8" s="68">
        <v>9</v>
      </c>
      <c r="O8" s="69" t="s">
        <v>1795</v>
      </c>
      <c r="P8" s="67">
        <v>2</v>
      </c>
      <c r="Q8" s="68">
        <v>9</v>
      </c>
      <c r="R8" s="70" t="s">
        <v>1796</v>
      </c>
      <c r="S8" s="213">
        <f>SUM(G8,J8,M8,P8)*15</f>
        <v>120</v>
      </c>
      <c r="T8" s="214">
        <f>SUM(H8,K8,N8,Q8)</f>
        <v>36</v>
      </c>
    </row>
    <row r="9" spans="1:20" ht="13.5" customHeight="1" x14ac:dyDescent="0.25">
      <c r="A9" s="155" t="s">
        <v>1797</v>
      </c>
      <c r="B9" s="60" t="s">
        <v>1798</v>
      </c>
      <c r="C9" s="71" t="s">
        <v>1799</v>
      </c>
      <c r="D9" s="71" t="s">
        <v>1800</v>
      </c>
      <c r="E9" s="72" t="s">
        <v>1801</v>
      </c>
      <c r="F9" s="73">
        <v>60</v>
      </c>
      <c r="G9" s="74">
        <v>1</v>
      </c>
      <c r="H9" s="75">
        <v>3</v>
      </c>
      <c r="I9" s="76" t="s">
        <v>1802</v>
      </c>
      <c r="J9" s="74">
        <v>1</v>
      </c>
      <c r="K9" s="75">
        <v>3</v>
      </c>
      <c r="L9" s="77" t="s">
        <v>1803</v>
      </c>
      <c r="M9" s="74">
        <v>1</v>
      </c>
      <c r="N9" s="75">
        <v>3</v>
      </c>
      <c r="O9" s="76" t="s">
        <v>1804</v>
      </c>
      <c r="P9" s="74">
        <v>1</v>
      </c>
      <c r="Q9" s="75">
        <v>3</v>
      </c>
      <c r="R9" s="77" t="s">
        <v>1805</v>
      </c>
      <c r="S9" s="192">
        <f t="shared" ref="S9:S15" si="0">SUM(G9,J9,M9,P9)*15</f>
        <v>60</v>
      </c>
      <c r="T9" s="193">
        <f t="shared" ref="T9:T15" si="1">SUM(H9,K9,N9,Q9)</f>
        <v>12</v>
      </c>
    </row>
    <row r="10" spans="1:20" ht="13.5" customHeight="1" x14ac:dyDescent="0.25">
      <c r="A10" s="155" t="s">
        <v>1806</v>
      </c>
      <c r="B10" s="60" t="s">
        <v>1807</v>
      </c>
      <c r="C10" s="71" t="s">
        <v>1808</v>
      </c>
      <c r="D10" s="71" t="s">
        <v>1809</v>
      </c>
      <c r="E10" s="72" t="s">
        <v>1810</v>
      </c>
      <c r="F10" s="73">
        <v>60</v>
      </c>
      <c r="G10" s="74">
        <v>6</v>
      </c>
      <c r="H10" s="75">
        <v>3</v>
      </c>
      <c r="I10" s="76" t="s">
        <v>1811</v>
      </c>
      <c r="J10" s="74">
        <v>6</v>
      </c>
      <c r="K10" s="75">
        <v>3</v>
      </c>
      <c r="L10" s="78" t="s">
        <v>1812</v>
      </c>
      <c r="M10" s="74">
        <v>6</v>
      </c>
      <c r="N10" s="75">
        <v>3</v>
      </c>
      <c r="O10" s="76" t="s">
        <v>1813</v>
      </c>
      <c r="P10" s="74">
        <v>6</v>
      </c>
      <c r="Q10" s="75">
        <v>3</v>
      </c>
      <c r="R10" s="78" t="s">
        <v>1814</v>
      </c>
      <c r="S10" s="192">
        <f t="shared" si="0"/>
        <v>360</v>
      </c>
      <c r="T10" s="193">
        <f t="shared" si="1"/>
        <v>12</v>
      </c>
    </row>
    <row r="11" spans="1:20" ht="13.5" customHeight="1" x14ac:dyDescent="0.25">
      <c r="A11" s="155" t="s">
        <v>1815</v>
      </c>
      <c r="B11" s="62" t="s">
        <v>3029</v>
      </c>
      <c r="C11" s="71" t="s">
        <v>1816</v>
      </c>
      <c r="D11" s="71" t="s">
        <v>1817</v>
      </c>
      <c r="E11" s="72" t="s">
        <v>1818</v>
      </c>
      <c r="F11" s="73">
        <v>60</v>
      </c>
      <c r="G11" s="74">
        <v>1</v>
      </c>
      <c r="H11" s="75">
        <v>2</v>
      </c>
      <c r="I11" s="76" t="s">
        <v>1819</v>
      </c>
      <c r="J11" s="74">
        <v>1</v>
      </c>
      <c r="K11" s="75">
        <v>2</v>
      </c>
      <c r="L11" s="285" t="s">
        <v>3118</v>
      </c>
      <c r="M11" s="74">
        <v>1</v>
      </c>
      <c r="N11" s="75">
        <v>2</v>
      </c>
      <c r="O11" s="76" t="s">
        <v>1820</v>
      </c>
      <c r="P11" s="74"/>
      <c r="Q11" s="75"/>
      <c r="R11" s="78"/>
      <c r="S11" s="192">
        <f t="shared" si="0"/>
        <v>45</v>
      </c>
      <c r="T11" s="193">
        <f t="shared" si="1"/>
        <v>6</v>
      </c>
    </row>
    <row r="12" spans="1:20" ht="13.5" customHeight="1" x14ac:dyDescent="0.25">
      <c r="A12" s="155" t="s">
        <v>1821</v>
      </c>
      <c r="B12" s="60" t="s">
        <v>1822</v>
      </c>
      <c r="C12" s="71" t="s">
        <v>1823</v>
      </c>
      <c r="D12" s="71" t="s">
        <v>1824</v>
      </c>
      <c r="E12" s="72" t="s">
        <v>1825</v>
      </c>
      <c r="F12" s="73">
        <v>60</v>
      </c>
      <c r="G12" s="74">
        <v>1</v>
      </c>
      <c r="H12" s="75">
        <v>2</v>
      </c>
      <c r="I12" s="76" t="s">
        <v>1826</v>
      </c>
      <c r="J12" s="74">
        <v>1</v>
      </c>
      <c r="K12" s="75">
        <v>2</v>
      </c>
      <c r="L12" s="78" t="s">
        <v>1827</v>
      </c>
      <c r="M12" s="74">
        <v>1</v>
      </c>
      <c r="N12" s="75">
        <v>2</v>
      </c>
      <c r="O12" s="76" t="s">
        <v>1828</v>
      </c>
      <c r="P12" s="74">
        <v>1</v>
      </c>
      <c r="Q12" s="75">
        <v>2</v>
      </c>
      <c r="R12" s="78" t="s">
        <v>1829</v>
      </c>
      <c r="S12" s="192">
        <f t="shared" si="0"/>
        <v>60</v>
      </c>
      <c r="T12" s="193">
        <f t="shared" si="1"/>
        <v>8</v>
      </c>
    </row>
    <row r="13" spans="1:20" ht="13.5" customHeight="1" thickBot="1" x14ac:dyDescent="0.3">
      <c r="A13" s="194" t="s">
        <v>1830</v>
      </c>
      <c r="B13" s="219" t="s">
        <v>1831</v>
      </c>
      <c r="C13" s="115" t="s">
        <v>1832</v>
      </c>
      <c r="D13" s="115" t="s">
        <v>1833</v>
      </c>
      <c r="E13" s="116" t="s">
        <v>1834</v>
      </c>
      <c r="F13" s="117">
        <v>60</v>
      </c>
      <c r="G13" s="118">
        <v>1</v>
      </c>
      <c r="H13" s="119">
        <v>2</v>
      </c>
      <c r="I13" s="196" t="s">
        <v>1835</v>
      </c>
      <c r="J13" s="118">
        <v>1</v>
      </c>
      <c r="K13" s="119">
        <v>2</v>
      </c>
      <c r="L13" s="120" t="s">
        <v>1836</v>
      </c>
      <c r="M13" s="118"/>
      <c r="N13" s="119"/>
      <c r="O13" s="196"/>
      <c r="P13" s="118"/>
      <c r="Q13" s="119"/>
      <c r="R13" s="120"/>
      <c r="S13" s="198">
        <f t="shared" si="0"/>
        <v>30</v>
      </c>
      <c r="T13" s="199">
        <f t="shared" si="1"/>
        <v>4</v>
      </c>
    </row>
    <row r="14" spans="1:20" ht="13.5" customHeight="1" x14ac:dyDescent="0.25">
      <c r="A14" s="222" t="s">
        <v>1837</v>
      </c>
      <c r="B14" s="61" t="s">
        <v>1838</v>
      </c>
      <c r="C14" s="140"/>
      <c r="D14" s="140" t="s">
        <v>1839</v>
      </c>
      <c r="E14" s="140" t="s">
        <v>1840</v>
      </c>
      <c r="F14" s="141">
        <v>45</v>
      </c>
      <c r="G14" s="142">
        <v>2</v>
      </c>
      <c r="H14" s="143">
        <v>3</v>
      </c>
      <c r="I14" s="145" t="s">
        <v>1841</v>
      </c>
      <c r="J14" s="142">
        <v>2</v>
      </c>
      <c r="K14" s="143">
        <v>3</v>
      </c>
      <c r="L14" s="145" t="s">
        <v>1842</v>
      </c>
      <c r="M14" s="142"/>
      <c r="N14" s="143"/>
      <c r="O14" s="145"/>
      <c r="P14" s="142"/>
      <c r="Q14" s="143"/>
      <c r="R14" s="145"/>
      <c r="S14" s="223">
        <f t="shared" si="0"/>
        <v>60</v>
      </c>
      <c r="T14" s="147">
        <f t="shared" si="1"/>
        <v>6</v>
      </c>
    </row>
    <row r="15" spans="1:20" ht="13.5" customHeight="1" x14ac:dyDescent="0.25">
      <c r="A15" s="155" t="s">
        <v>1843</v>
      </c>
      <c r="B15" s="62" t="s">
        <v>1844</v>
      </c>
      <c r="C15" s="93" t="s">
        <v>1845</v>
      </c>
      <c r="D15" s="93" t="s">
        <v>1846</v>
      </c>
      <c r="E15" s="93" t="s">
        <v>1847</v>
      </c>
      <c r="F15" s="95">
        <v>45</v>
      </c>
      <c r="G15" s="96">
        <v>2</v>
      </c>
      <c r="H15" s="97">
        <v>2</v>
      </c>
      <c r="I15" s="77" t="s">
        <v>1848</v>
      </c>
      <c r="J15" s="96">
        <v>2</v>
      </c>
      <c r="K15" s="97">
        <v>2</v>
      </c>
      <c r="L15" s="77" t="s">
        <v>1849</v>
      </c>
      <c r="M15" s="96"/>
      <c r="N15" s="97"/>
      <c r="O15" s="77"/>
      <c r="P15" s="96"/>
      <c r="Q15" s="97"/>
      <c r="R15" s="77"/>
      <c r="S15" s="156">
        <f t="shared" si="0"/>
        <v>60</v>
      </c>
      <c r="T15" s="157">
        <f t="shared" si="1"/>
        <v>4</v>
      </c>
    </row>
    <row r="16" spans="1:20" ht="13.5" customHeight="1" thickBot="1" x14ac:dyDescent="0.3">
      <c r="A16" s="238" t="s">
        <v>1850</v>
      </c>
      <c r="B16" s="132" t="s">
        <v>1851</v>
      </c>
      <c r="C16" s="239" t="s">
        <v>1852</v>
      </c>
      <c r="D16" s="239" t="s">
        <v>1853</v>
      </c>
      <c r="E16" s="239" t="s">
        <v>1854</v>
      </c>
      <c r="F16" s="240">
        <v>45</v>
      </c>
      <c r="G16" s="241"/>
      <c r="H16" s="242"/>
      <c r="I16" s="243"/>
      <c r="J16" s="241"/>
      <c r="K16" s="242"/>
      <c r="L16" s="243"/>
      <c r="M16" s="241">
        <v>2</v>
      </c>
      <c r="N16" s="242">
        <v>2</v>
      </c>
      <c r="O16" s="243" t="s">
        <v>1855</v>
      </c>
      <c r="P16" s="241">
        <v>2</v>
      </c>
      <c r="Q16" s="242">
        <v>2</v>
      </c>
      <c r="R16" s="243" t="s">
        <v>1856</v>
      </c>
      <c r="S16" s="244">
        <f>SUM(G16,J16,M16,P16)*15</f>
        <v>60</v>
      </c>
      <c r="T16" s="245">
        <f>SUM(H16,K16,N16,Q16)</f>
        <v>4</v>
      </c>
    </row>
    <row r="17" spans="1:20" ht="13.5" customHeight="1" thickTop="1" thickBot="1" x14ac:dyDescent="0.3">
      <c r="A17" s="345" t="s">
        <v>1857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7"/>
    </row>
    <row r="18" spans="1:20" ht="13.5" customHeight="1" thickBot="1" x14ac:dyDescent="0.3">
      <c r="A18" s="159" t="s">
        <v>1858</v>
      </c>
      <c r="B18" s="160"/>
      <c r="C18" s="161"/>
      <c r="D18" s="161"/>
      <c r="E18" s="161"/>
      <c r="F18" s="162"/>
      <c r="G18" s="186"/>
      <c r="H18" s="187">
        <v>4</v>
      </c>
      <c r="I18" s="215"/>
      <c r="J18" s="186"/>
      <c r="K18" s="187">
        <v>4</v>
      </c>
      <c r="L18" s="145"/>
      <c r="M18" s="186"/>
      <c r="N18" s="187">
        <v>2</v>
      </c>
      <c r="O18" s="215"/>
      <c r="P18" s="186"/>
      <c r="Q18" s="187">
        <v>3</v>
      </c>
      <c r="R18" s="163"/>
      <c r="S18" s="164"/>
      <c r="T18" s="165">
        <f t="shared" ref="T18" si="2">SUM(H18,K18,N18,Q18)</f>
        <v>13</v>
      </c>
    </row>
    <row r="19" spans="1:20" ht="13.5" customHeight="1" thickTop="1" thickBot="1" x14ac:dyDescent="0.3">
      <c r="A19" s="166" t="s">
        <v>1859</v>
      </c>
      <c r="B19" s="167" t="s">
        <v>1860</v>
      </c>
      <c r="C19" s="168"/>
      <c r="D19" s="168"/>
      <c r="E19" s="168" t="s">
        <v>1861</v>
      </c>
      <c r="F19" s="169"/>
      <c r="G19" s="170"/>
      <c r="H19" s="171"/>
      <c r="I19" s="172"/>
      <c r="J19" s="170"/>
      <c r="K19" s="171"/>
      <c r="L19" s="172"/>
      <c r="M19" s="170">
        <v>0</v>
      </c>
      <c r="N19" s="171">
        <v>7</v>
      </c>
      <c r="O19" s="172" t="s">
        <v>3018</v>
      </c>
      <c r="P19" s="170">
        <v>0</v>
      </c>
      <c r="Q19" s="171">
        <v>8</v>
      </c>
      <c r="R19" s="173" t="s">
        <v>3018</v>
      </c>
      <c r="S19" s="174">
        <f t="shared" ref="S19" si="3">SUM(G19,J19,M19,P19)*15</f>
        <v>0</v>
      </c>
      <c r="T19" s="175">
        <f>SUM(H19,K19,N19,Q19)</f>
        <v>15</v>
      </c>
    </row>
    <row r="20" spans="1:20" ht="13.5" customHeight="1" thickTop="1" thickBot="1" x14ac:dyDescent="0.3">
      <c r="A20" s="377" t="s">
        <v>1862</v>
      </c>
      <c r="B20" s="378"/>
      <c r="C20" s="378"/>
      <c r="D20" s="378"/>
      <c r="E20" s="378"/>
      <c r="F20" s="379"/>
      <c r="G20" s="176">
        <f>SUM(G7:G19)</f>
        <v>16</v>
      </c>
      <c r="H20" s="177">
        <f t="shared" ref="H20:T20" si="4">SUM(H7:H19)</f>
        <v>30</v>
      </c>
      <c r="I20" s="178"/>
      <c r="J20" s="176">
        <f t="shared" si="4"/>
        <v>16</v>
      </c>
      <c r="K20" s="177">
        <f t="shared" si="4"/>
        <v>30</v>
      </c>
      <c r="L20" s="178"/>
      <c r="M20" s="176">
        <f t="shared" si="4"/>
        <v>13</v>
      </c>
      <c r="N20" s="177">
        <f t="shared" si="4"/>
        <v>30</v>
      </c>
      <c r="O20" s="178"/>
      <c r="P20" s="176">
        <f t="shared" si="4"/>
        <v>12</v>
      </c>
      <c r="Q20" s="177">
        <f t="shared" si="4"/>
        <v>30</v>
      </c>
      <c r="R20" s="178"/>
      <c r="S20" s="179">
        <f t="shared" si="4"/>
        <v>855</v>
      </c>
      <c r="T20" s="180">
        <f t="shared" si="4"/>
        <v>120</v>
      </c>
    </row>
    <row r="21" spans="1:20" ht="12.75" thickTop="1" x14ac:dyDescent="0.25"/>
    <row r="22" spans="1:20" x14ac:dyDescent="0.25">
      <c r="A22" s="137" t="s">
        <v>102</v>
      </c>
      <c r="S22" s="137"/>
    </row>
    <row r="23" spans="1:20" x14ac:dyDescent="0.25">
      <c r="A23" s="182" t="s">
        <v>2997</v>
      </c>
      <c r="S23" s="137"/>
    </row>
    <row r="24" spans="1:20" x14ac:dyDescent="0.25">
      <c r="A24" s="137" t="s">
        <v>103</v>
      </c>
      <c r="S24" s="137"/>
    </row>
    <row r="25" spans="1:20" x14ac:dyDescent="0.25">
      <c r="S25" s="137"/>
      <c r="T25" s="183"/>
    </row>
    <row r="26" spans="1:20" x14ac:dyDescent="0.25">
      <c r="A26" s="184" t="s">
        <v>104</v>
      </c>
      <c r="S26" s="137"/>
      <c r="T26" s="183"/>
    </row>
    <row r="27" spans="1:20" x14ac:dyDescent="0.25">
      <c r="A27" s="185" t="s">
        <v>105</v>
      </c>
      <c r="F27" s="182" t="s">
        <v>2998</v>
      </c>
      <c r="G27" s="185"/>
      <c r="K27" s="137" t="s">
        <v>107</v>
      </c>
      <c r="M27" s="185"/>
      <c r="N27" s="185"/>
      <c r="P27" s="185" t="s">
        <v>108</v>
      </c>
      <c r="R27" s="185"/>
      <c r="S27" s="137"/>
    </row>
    <row r="28" spans="1:20" x14ac:dyDescent="0.25">
      <c r="A28" s="185" t="s">
        <v>109</v>
      </c>
      <c r="F28" s="137" t="s">
        <v>110</v>
      </c>
      <c r="G28" s="185"/>
      <c r="K28" s="137" t="s">
        <v>111</v>
      </c>
      <c r="M28" s="185"/>
      <c r="N28" s="185"/>
      <c r="P28" s="185" t="s">
        <v>112</v>
      </c>
      <c r="R28" s="185"/>
      <c r="S28" s="137"/>
    </row>
    <row r="29" spans="1:20" x14ac:dyDescent="0.25">
      <c r="A29" s="137" t="s">
        <v>113</v>
      </c>
      <c r="F29" s="137" t="s">
        <v>114</v>
      </c>
      <c r="K29" s="137" t="s">
        <v>115</v>
      </c>
      <c r="P29" s="137" t="s">
        <v>116</v>
      </c>
      <c r="S29" s="137"/>
    </row>
    <row r="30" spans="1:20" x14ac:dyDescent="0.25">
      <c r="A30" s="137" t="s">
        <v>117</v>
      </c>
      <c r="K30" s="137" t="s">
        <v>118</v>
      </c>
      <c r="S30" s="137"/>
    </row>
    <row r="31" spans="1:20" x14ac:dyDescent="0.25">
      <c r="A31" s="137" t="s">
        <v>119</v>
      </c>
      <c r="K31" s="137" t="s">
        <v>120</v>
      </c>
      <c r="S31" s="137"/>
    </row>
    <row r="32" spans="1:20" x14ac:dyDescent="0.25">
      <c r="S32" s="137"/>
    </row>
    <row r="33" spans="1:19" x14ac:dyDescent="0.25">
      <c r="A33" s="184" t="s">
        <v>121</v>
      </c>
    </row>
    <row r="34" spans="1:19" x14ac:dyDescent="0.25">
      <c r="A34" s="137" t="s">
        <v>122</v>
      </c>
      <c r="S34" s="137"/>
    </row>
    <row r="35" spans="1:19" x14ac:dyDescent="0.25">
      <c r="A35" s="137" t="s">
        <v>123</v>
      </c>
      <c r="S35" s="137"/>
    </row>
    <row r="36" spans="1:19" x14ac:dyDescent="0.25">
      <c r="A36" s="182" t="s">
        <v>2999</v>
      </c>
      <c r="S36" s="137"/>
    </row>
    <row r="37" spans="1:19" x14ac:dyDescent="0.25">
      <c r="A37" s="137" t="s">
        <v>124</v>
      </c>
      <c r="S37" s="137"/>
    </row>
  </sheetData>
  <sheetProtection password="CEBE" sheet="1" objects="1" scenarios="1"/>
  <mergeCells count="21">
    <mergeCell ref="A1:T1"/>
    <mergeCell ref="A2:T2"/>
    <mergeCell ref="A3:T3"/>
    <mergeCell ref="A4:F4"/>
    <mergeCell ref="G4:R4"/>
    <mergeCell ref="S4:T4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1863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1864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3042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1865</v>
      </c>
      <c r="B4" s="358"/>
      <c r="C4" s="358"/>
      <c r="D4" s="358"/>
      <c r="E4" s="358"/>
      <c r="F4" s="359"/>
      <c r="G4" s="354" t="s">
        <v>1866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1867</v>
      </c>
      <c r="B5" s="362" t="s">
        <v>1868</v>
      </c>
      <c r="C5" s="364" t="s">
        <v>1869</v>
      </c>
      <c r="D5" s="364" t="s">
        <v>1870</v>
      </c>
      <c r="E5" s="364" t="s">
        <v>1871</v>
      </c>
      <c r="F5" s="352" t="s">
        <v>1872</v>
      </c>
      <c r="G5" s="354" t="s">
        <v>1873</v>
      </c>
      <c r="H5" s="355"/>
      <c r="I5" s="356"/>
      <c r="J5" s="354" t="s">
        <v>1874</v>
      </c>
      <c r="K5" s="355"/>
      <c r="L5" s="356"/>
      <c r="M5" s="354" t="s">
        <v>1875</v>
      </c>
      <c r="N5" s="355"/>
      <c r="O5" s="356"/>
      <c r="P5" s="357" t="s">
        <v>1876</v>
      </c>
      <c r="Q5" s="358"/>
      <c r="R5" s="359"/>
      <c r="S5" s="348" t="s">
        <v>1877</v>
      </c>
      <c r="T5" s="350" t="s">
        <v>1878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1879</v>
      </c>
      <c r="H6" s="4" t="s">
        <v>1880</v>
      </c>
      <c r="I6" s="129" t="s">
        <v>1881</v>
      </c>
      <c r="J6" s="2" t="s">
        <v>1882</v>
      </c>
      <c r="K6" s="4" t="s">
        <v>1883</v>
      </c>
      <c r="L6" s="129" t="s">
        <v>1884</v>
      </c>
      <c r="M6" s="2" t="s">
        <v>1885</v>
      </c>
      <c r="N6" s="4" t="s">
        <v>1886</v>
      </c>
      <c r="O6" s="129" t="s">
        <v>1887</v>
      </c>
      <c r="P6" s="2" t="s">
        <v>1888</v>
      </c>
      <c r="Q6" s="4" t="s">
        <v>1889</v>
      </c>
      <c r="R6" s="5" t="s">
        <v>1890</v>
      </c>
      <c r="S6" s="349"/>
      <c r="T6" s="351"/>
    </row>
    <row r="7" spans="1:20" ht="13.5" customHeight="1" thickTop="1" thickBot="1" x14ac:dyDescent="0.3">
      <c r="A7" s="382" t="s">
        <v>1891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4"/>
    </row>
    <row r="8" spans="1:20" ht="13.5" customHeight="1" x14ac:dyDescent="0.25">
      <c r="A8" s="212" t="s">
        <v>1892</v>
      </c>
      <c r="B8" s="134" t="s">
        <v>1893</v>
      </c>
      <c r="C8" s="64" t="s">
        <v>1894</v>
      </c>
      <c r="D8" s="64" t="s">
        <v>1895</v>
      </c>
      <c r="E8" s="65" t="s">
        <v>1896</v>
      </c>
      <c r="F8" s="66">
        <v>60</v>
      </c>
      <c r="G8" s="67">
        <v>2</v>
      </c>
      <c r="H8" s="68">
        <v>9</v>
      </c>
      <c r="I8" s="69" t="s">
        <v>1897</v>
      </c>
      <c r="J8" s="67">
        <v>2</v>
      </c>
      <c r="K8" s="68">
        <v>9</v>
      </c>
      <c r="L8" s="70" t="s">
        <v>1898</v>
      </c>
      <c r="M8" s="67">
        <v>2</v>
      </c>
      <c r="N8" s="68">
        <v>9</v>
      </c>
      <c r="O8" s="69" t="s">
        <v>1899</v>
      </c>
      <c r="P8" s="67">
        <v>2</v>
      </c>
      <c r="Q8" s="68">
        <v>9</v>
      </c>
      <c r="R8" s="70" t="s">
        <v>1900</v>
      </c>
      <c r="S8" s="213">
        <f>SUM(G8,J8,M8,P8)*15</f>
        <v>120</v>
      </c>
      <c r="T8" s="214">
        <f>SUM(H8,K8,N8,Q8)</f>
        <v>36</v>
      </c>
    </row>
    <row r="9" spans="1:20" ht="13.5" customHeight="1" x14ac:dyDescent="0.25">
      <c r="A9" s="155" t="s">
        <v>1901</v>
      </c>
      <c r="B9" s="60" t="s">
        <v>1902</v>
      </c>
      <c r="C9" s="71" t="s">
        <v>1903</v>
      </c>
      <c r="D9" s="71" t="s">
        <v>1904</v>
      </c>
      <c r="E9" s="72" t="s">
        <v>1905</v>
      </c>
      <c r="F9" s="73">
        <v>60</v>
      </c>
      <c r="G9" s="74">
        <v>1</v>
      </c>
      <c r="H9" s="75">
        <v>3</v>
      </c>
      <c r="I9" s="76" t="s">
        <v>1906</v>
      </c>
      <c r="J9" s="74">
        <v>1</v>
      </c>
      <c r="K9" s="75">
        <v>3</v>
      </c>
      <c r="L9" s="77" t="s">
        <v>1907</v>
      </c>
      <c r="M9" s="74">
        <v>1</v>
      </c>
      <c r="N9" s="75">
        <v>3</v>
      </c>
      <c r="O9" s="76" t="s">
        <v>1908</v>
      </c>
      <c r="P9" s="74">
        <v>1</v>
      </c>
      <c r="Q9" s="75">
        <v>3</v>
      </c>
      <c r="R9" s="77" t="s">
        <v>1909</v>
      </c>
      <c r="S9" s="192">
        <f t="shared" ref="S9:S15" si="0">SUM(G9,J9,M9,P9)*15</f>
        <v>60</v>
      </c>
      <c r="T9" s="193">
        <f t="shared" ref="T9:T15" si="1">SUM(H9,K9,N9,Q9)</f>
        <v>12</v>
      </c>
    </row>
    <row r="10" spans="1:20" ht="13.5" customHeight="1" x14ac:dyDescent="0.25">
      <c r="A10" s="155" t="s">
        <v>1910</v>
      </c>
      <c r="B10" s="60" t="s">
        <v>1911</v>
      </c>
      <c r="C10" s="71" t="s">
        <v>1912</v>
      </c>
      <c r="D10" s="71" t="s">
        <v>1913</v>
      </c>
      <c r="E10" s="72" t="s">
        <v>1914</v>
      </c>
      <c r="F10" s="73">
        <v>60</v>
      </c>
      <c r="G10" s="74">
        <v>6</v>
      </c>
      <c r="H10" s="75">
        <v>3</v>
      </c>
      <c r="I10" s="76" t="s">
        <v>1915</v>
      </c>
      <c r="J10" s="74">
        <v>6</v>
      </c>
      <c r="K10" s="75">
        <v>3</v>
      </c>
      <c r="L10" s="78" t="s">
        <v>1916</v>
      </c>
      <c r="M10" s="74">
        <v>6</v>
      </c>
      <c r="N10" s="75">
        <v>3</v>
      </c>
      <c r="O10" s="76" t="s">
        <v>1917</v>
      </c>
      <c r="P10" s="74">
        <v>6</v>
      </c>
      <c r="Q10" s="75">
        <v>3</v>
      </c>
      <c r="R10" s="78" t="s">
        <v>1918</v>
      </c>
      <c r="S10" s="192">
        <f t="shared" si="0"/>
        <v>360</v>
      </c>
      <c r="T10" s="193">
        <f t="shared" si="1"/>
        <v>12</v>
      </c>
    </row>
    <row r="11" spans="1:20" ht="13.5" customHeight="1" x14ac:dyDescent="0.25">
      <c r="A11" s="155" t="s">
        <v>1919</v>
      </c>
      <c r="B11" s="62" t="s">
        <v>3029</v>
      </c>
      <c r="C11" s="71" t="s">
        <v>1920</v>
      </c>
      <c r="D11" s="71" t="s">
        <v>1921</v>
      </c>
      <c r="E11" s="72" t="s">
        <v>1922</v>
      </c>
      <c r="F11" s="73">
        <v>60</v>
      </c>
      <c r="G11" s="108">
        <v>1</v>
      </c>
      <c r="H11" s="109">
        <v>2</v>
      </c>
      <c r="I11" s="110" t="s">
        <v>1923</v>
      </c>
      <c r="J11" s="108">
        <v>1</v>
      </c>
      <c r="K11" s="75">
        <v>2</v>
      </c>
      <c r="L11" s="417" t="s">
        <v>3118</v>
      </c>
      <c r="M11" s="108">
        <v>1</v>
      </c>
      <c r="N11" s="109">
        <v>2</v>
      </c>
      <c r="O11" s="110" t="s">
        <v>1924</v>
      </c>
      <c r="P11" s="108"/>
      <c r="Q11" s="75"/>
      <c r="R11" s="111"/>
      <c r="S11" s="192">
        <f t="shared" si="0"/>
        <v>45</v>
      </c>
      <c r="T11" s="193">
        <f t="shared" si="1"/>
        <v>6</v>
      </c>
    </row>
    <row r="12" spans="1:20" ht="13.5" customHeight="1" x14ac:dyDescent="0.25">
      <c r="A12" s="155" t="s">
        <v>1925</v>
      </c>
      <c r="B12" s="60" t="s">
        <v>1926</v>
      </c>
      <c r="C12" s="71" t="s">
        <v>1927</v>
      </c>
      <c r="D12" s="71" t="s">
        <v>1928</v>
      </c>
      <c r="E12" s="72" t="s">
        <v>1929</v>
      </c>
      <c r="F12" s="73">
        <v>60</v>
      </c>
      <c r="G12" s="74">
        <v>1</v>
      </c>
      <c r="H12" s="75">
        <v>2</v>
      </c>
      <c r="I12" s="76" t="s">
        <v>1930</v>
      </c>
      <c r="J12" s="74">
        <v>1</v>
      </c>
      <c r="K12" s="75">
        <v>2</v>
      </c>
      <c r="L12" s="78" t="s">
        <v>1931</v>
      </c>
      <c r="M12" s="74">
        <v>1</v>
      </c>
      <c r="N12" s="75">
        <v>2</v>
      </c>
      <c r="O12" s="76" t="s">
        <v>1932</v>
      </c>
      <c r="P12" s="74">
        <v>1</v>
      </c>
      <c r="Q12" s="75">
        <v>2</v>
      </c>
      <c r="R12" s="78" t="s">
        <v>1933</v>
      </c>
      <c r="S12" s="192">
        <f t="shared" si="0"/>
        <v>60</v>
      </c>
      <c r="T12" s="193">
        <f t="shared" si="1"/>
        <v>8</v>
      </c>
    </row>
    <row r="13" spans="1:20" ht="13.5" customHeight="1" thickBot="1" x14ac:dyDescent="0.3">
      <c r="A13" s="194" t="s">
        <v>1934</v>
      </c>
      <c r="B13" s="219" t="s">
        <v>1935</v>
      </c>
      <c r="C13" s="115" t="s">
        <v>1936</v>
      </c>
      <c r="D13" s="115" t="s">
        <v>1937</v>
      </c>
      <c r="E13" s="116" t="s">
        <v>1938</v>
      </c>
      <c r="F13" s="117">
        <v>60</v>
      </c>
      <c r="G13" s="118">
        <v>1</v>
      </c>
      <c r="H13" s="119">
        <v>2</v>
      </c>
      <c r="I13" s="196" t="s">
        <v>1939</v>
      </c>
      <c r="J13" s="118">
        <v>1</v>
      </c>
      <c r="K13" s="119">
        <v>2</v>
      </c>
      <c r="L13" s="120" t="s">
        <v>1940</v>
      </c>
      <c r="M13" s="118"/>
      <c r="N13" s="119"/>
      <c r="O13" s="196"/>
      <c r="P13" s="118"/>
      <c r="Q13" s="119"/>
      <c r="R13" s="120"/>
      <c r="S13" s="198">
        <f t="shared" si="0"/>
        <v>30</v>
      </c>
      <c r="T13" s="199">
        <f t="shared" si="1"/>
        <v>4</v>
      </c>
    </row>
    <row r="14" spans="1:20" ht="13.5" customHeight="1" x14ac:dyDescent="0.25">
      <c r="A14" s="222" t="s">
        <v>1941</v>
      </c>
      <c r="B14" s="61" t="s">
        <v>1942</v>
      </c>
      <c r="C14" s="140"/>
      <c r="D14" s="140" t="s">
        <v>1943</v>
      </c>
      <c r="E14" s="140" t="s">
        <v>1944</v>
      </c>
      <c r="F14" s="141">
        <v>45</v>
      </c>
      <c r="G14" s="142">
        <v>2</v>
      </c>
      <c r="H14" s="143">
        <v>3</v>
      </c>
      <c r="I14" s="145" t="s">
        <v>1945</v>
      </c>
      <c r="J14" s="142">
        <v>2</v>
      </c>
      <c r="K14" s="143">
        <v>3</v>
      </c>
      <c r="L14" s="145" t="s">
        <v>1946</v>
      </c>
      <c r="M14" s="142"/>
      <c r="N14" s="143"/>
      <c r="O14" s="145"/>
      <c r="P14" s="142"/>
      <c r="Q14" s="143"/>
      <c r="R14" s="145"/>
      <c r="S14" s="223">
        <f t="shared" si="0"/>
        <v>60</v>
      </c>
      <c r="T14" s="147">
        <f t="shared" si="1"/>
        <v>6</v>
      </c>
    </row>
    <row r="15" spans="1:20" ht="13.5" customHeight="1" x14ac:dyDescent="0.25">
      <c r="A15" s="155" t="s">
        <v>1947</v>
      </c>
      <c r="B15" s="62" t="s">
        <v>1948</v>
      </c>
      <c r="C15" s="93" t="s">
        <v>1949</v>
      </c>
      <c r="D15" s="93" t="s">
        <v>1950</v>
      </c>
      <c r="E15" s="93" t="s">
        <v>1951</v>
      </c>
      <c r="F15" s="95">
        <v>45</v>
      </c>
      <c r="G15" s="96">
        <v>2</v>
      </c>
      <c r="H15" s="97">
        <v>2</v>
      </c>
      <c r="I15" s="77" t="s">
        <v>1952</v>
      </c>
      <c r="J15" s="96">
        <v>2</v>
      </c>
      <c r="K15" s="97">
        <v>2</v>
      </c>
      <c r="L15" s="77" t="s">
        <v>1953</v>
      </c>
      <c r="M15" s="96"/>
      <c r="N15" s="97"/>
      <c r="O15" s="77"/>
      <c r="P15" s="96"/>
      <c r="Q15" s="97"/>
      <c r="R15" s="77"/>
      <c r="S15" s="156">
        <f t="shared" si="0"/>
        <v>60</v>
      </c>
      <c r="T15" s="157">
        <f t="shared" si="1"/>
        <v>4</v>
      </c>
    </row>
    <row r="16" spans="1:20" ht="13.5" customHeight="1" thickBot="1" x14ac:dyDescent="0.3">
      <c r="A16" s="238" t="s">
        <v>1954</v>
      </c>
      <c r="B16" s="132" t="s">
        <v>1955</v>
      </c>
      <c r="C16" s="239" t="s">
        <v>1956</v>
      </c>
      <c r="D16" s="239" t="s">
        <v>1957</v>
      </c>
      <c r="E16" s="239" t="s">
        <v>1958</v>
      </c>
      <c r="F16" s="240">
        <v>45</v>
      </c>
      <c r="G16" s="241"/>
      <c r="H16" s="242"/>
      <c r="I16" s="243"/>
      <c r="J16" s="241"/>
      <c r="K16" s="242"/>
      <c r="L16" s="243"/>
      <c r="M16" s="241">
        <v>2</v>
      </c>
      <c r="N16" s="242">
        <v>2</v>
      </c>
      <c r="O16" s="243" t="s">
        <v>1959</v>
      </c>
      <c r="P16" s="241">
        <v>2</v>
      </c>
      <c r="Q16" s="242">
        <v>2</v>
      </c>
      <c r="R16" s="243" t="s">
        <v>1960</v>
      </c>
      <c r="S16" s="244">
        <f>SUM(G16,J16,M16,P16)*15</f>
        <v>60</v>
      </c>
      <c r="T16" s="245">
        <f>SUM(H16,K16,N16,Q16)</f>
        <v>4</v>
      </c>
    </row>
    <row r="17" spans="1:20" ht="13.5" customHeight="1" thickTop="1" thickBot="1" x14ac:dyDescent="0.3">
      <c r="A17" s="345" t="s">
        <v>1961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7"/>
    </row>
    <row r="18" spans="1:20" ht="13.5" customHeight="1" thickBot="1" x14ac:dyDescent="0.3">
      <c r="A18" s="159" t="s">
        <v>1962</v>
      </c>
      <c r="B18" s="160"/>
      <c r="C18" s="161"/>
      <c r="D18" s="161"/>
      <c r="E18" s="161"/>
      <c r="F18" s="162"/>
      <c r="G18" s="186"/>
      <c r="H18" s="187">
        <v>4</v>
      </c>
      <c r="I18" s="215"/>
      <c r="J18" s="186"/>
      <c r="K18" s="187">
        <v>4</v>
      </c>
      <c r="L18" s="145"/>
      <c r="M18" s="186"/>
      <c r="N18" s="187">
        <v>2</v>
      </c>
      <c r="O18" s="215"/>
      <c r="P18" s="186"/>
      <c r="Q18" s="187">
        <v>3</v>
      </c>
      <c r="R18" s="163"/>
      <c r="S18" s="164"/>
      <c r="T18" s="165">
        <f t="shared" ref="T18" si="2">SUM(H18,K18,N18,Q18)</f>
        <v>13</v>
      </c>
    </row>
    <row r="19" spans="1:20" ht="13.5" customHeight="1" thickTop="1" thickBot="1" x14ac:dyDescent="0.3">
      <c r="A19" s="166" t="s">
        <v>1963</v>
      </c>
      <c r="B19" s="167" t="s">
        <v>1964</v>
      </c>
      <c r="C19" s="168"/>
      <c r="D19" s="168"/>
      <c r="E19" s="168" t="s">
        <v>1965</v>
      </c>
      <c r="F19" s="169"/>
      <c r="G19" s="170"/>
      <c r="H19" s="171"/>
      <c r="I19" s="172"/>
      <c r="J19" s="170"/>
      <c r="K19" s="171"/>
      <c r="L19" s="172"/>
      <c r="M19" s="170">
        <v>0</v>
      </c>
      <c r="N19" s="171">
        <v>7</v>
      </c>
      <c r="O19" s="172" t="s">
        <v>3018</v>
      </c>
      <c r="P19" s="170">
        <v>0</v>
      </c>
      <c r="Q19" s="171">
        <v>8</v>
      </c>
      <c r="R19" s="173" t="s">
        <v>3018</v>
      </c>
      <c r="S19" s="174">
        <f t="shared" ref="S19" si="3">SUM(G19,J19,M19,P19)*15</f>
        <v>0</v>
      </c>
      <c r="T19" s="175">
        <f>SUM(H19,K19,N19,Q19)</f>
        <v>15</v>
      </c>
    </row>
    <row r="20" spans="1:20" ht="13.5" customHeight="1" thickTop="1" thickBot="1" x14ac:dyDescent="0.3">
      <c r="A20" s="377" t="s">
        <v>1966</v>
      </c>
      <c r="B20" s="378"/>
      <c r="C20" s="378"/>
      <c r="D20" s="378"/>
      <c r="E20" s="378"/>
      <c r="F20" s="379"/>
      <c r="G20" s="176">
        <f>SUM(G7:G19)</f>
        <v>16</v>
      </c>
      <c r="H20" s="177">
        <f t="shared" ref="H20:T20" si="4">SUM(H7:H19)</f>
        <v>30</v>
      </c>
      <c r="I20" s="178"/>
      <c r="J20" s="176">
        <f t="shared" si="4"/>
        <v>16</v>
      </c>
      <c r="K20" s="177">
        <f t="shared" si="4"/>
        <v>30</v>
      </c>
      <c r="L20" s="178"/>
      <c r="M20" s="176">
        <f t="shared" si="4"/>
        <v>13</v>
      </c>
      <c r="N20" s="177">
        <f t="shared" si="4"/>
        <v>30</v>
      </c>
      <c r="O20" s="178"/>
      <c r="P20" s="176">
        <f t="shared" si="4"/>
        <v>12</v>
      </c>
      <c r="Q20" s="177">
        <f t="shared" si="4"/>
        <v>30</v>
      </c>
      <c r="R20" s="178"/>
      <c r="S20" s="179">
        <f t="shared" si="4"/>
        <v>855</v>
      </c>
      <c r="T20" s="180">
        <f t="shared" si="4"/>
        <v>120</v>
      </c>
    </row>
    <row r="21" spans="1:20" ht="12.75" thickTop="1" x14ac:dyDescent="0.25"/>
    <row r="22" spans="1:20" x14ac:dyDescent="0.25">
      <c r="A22" s="137" t="s">
        <v>102</v>
      </c>
      <c r="S22" s="137"/>
    </row>
    <row r="23" spans="1:20" x14ac:dyDescent="0.25">
      <c r="A23" s="182" t="s">
        <v>2997</v>
      </c>
      <c r="S23" s="137"/>
    </row>
    <row r="24" spans="1:20" x14ac:dyDescent="0.25">
      <c r="A24" s="137" t="s">
        <v>103</v>
      </c>
      <c r="S24" s="137"/>
    </row>
    <row r="25" spans="1:20" x14ac:dyDescent="0.25">
      <c r="S25" s="137"/>
      <c r="T25" s="183"/>
    </row>
    <row r="26" spans="1:20" x14ac:dyDescent="0.25">
      <c r="A26" s="184" t="s">
        <v>104</v>
      </c>
      <c r="S26" s="137"/>
      <c r="T26" s="183"/>
    </row>
    <row r="27" spans="1:20" x14ac:dyDescent="0.25">
      <c r="A27" s="185" t="s">
        <v>105</v>
      </c>
      <c r="F27" s="182" t="s">
        <v>2998</v>
      </c>
      <c r="G27" s="185"/>
      <c r="K27" s="137" t="s">
        <v>107</v>
      </c>
      <c r="M27" s="185"/>
      <c r="N27" s="185"/>
      <c r="P27" s="185" t="s">
        <v>108</v>
      </c>
      <c r="R27" s="185"/>
      <c r="S27" s="137"/>
    </row>
    <row r="28" spans="1:20" x14ac:dyDescent="0.25">
      <c r="A28" s="185" t="s">
        <v>109</v>
      </c>
      <c r="F28" s="137" t="s">
        <v>110</v>
      </c>
      <c r="G28" s="185"/>
      <c r="K28" s="137" t="s">
        <v>111</v>
      </c>
      <c r="M28" s="185"/>
      <c r="N28" s="185"/>
      <c r="P28" s="185" t="s">
        <v>112</v>
      </c>
      <c r="R28" s="185"/>
      <c r="S28" s="137"/>
    </row>
    <row r="29" spans="1:20" x14ac:dyDescent="0.25">
      <c r="A29" s="137" t="s">
        <v>113</v>
      </c>
      <c r="F29" s="137" t="s">
        <v>114</v>
      </c>
      <c r="K29" s="137" t="s">
        <v>115</v>
      </c>
      <c r="P29" s="137" t="s">
        <v>116</v>
      </c>
      <c r="S29" s="137"/>
    </row>
    <row r="30" spans="1:20" x14ac:dyDescent="0.25">
      <c r="A30" s="137" t="s">
        <v>117</v>
      </c>
      <c r="K30" s="137" t="s">
        <v>118</v>
      </c>
      <c r="S30" s="137"/>
    </row>
    <row r="31" spans="1:20" x14ac:dyDescent="0.25">
      <c r="A31" s="137" t="s">
        <v>119</v>
      </c>
      <c r="K31" s="137" t="s">
        <v>120</v>
      </c>
      <c r="S31" s="137"/>
    </row>
    <row r="32" spans="1:20" x14ac:dyDescent="0.25">
      <c r="S32" s="137"/>
    </row>
    <row r="33" spans="1:19" x14ac:dyDescent="0.25">
      <c r="A33" s="184" t="s">
        <v>121</v>
      </c>
    </row>
    <row r="34" spans="1:19" x14ac:dyDescent="0.25">
      <c r="A34" s="137" t="s">
        <v>122</v>
      </c>
      <c r="S34" s="137"/>
    </row>
    <row r="35" spans="1:19" x14ac:dyDescent="0.25">
      <c r="A35" s="137" t="s">
        <v>123</v>
      </c>
      <c r="S35" s="137"/>
    </row>
    <row r="36" spans="1:19" x14ac:dyDescent="0.25">
      <c r="A36" s="182" t="s">
        <v>2999</v>
      </c>
      <c r="S36" s="137"/>
    </row>
    <row r="37" spans="1:19" x14ac:dyDescent="0.25">
      <c r="A37" s="137" t="s">
        <v>124</v>
      </c>
      <c r="S37" s="137"/>
    </row>
  </sheetData>
  <sheetProtection password="CEBE" sheet="1" objects="1" scenarios="1"/>
  <mergeCells count="21"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1967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1968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3042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1969</v>
      </c>
      <c r="B4" s="358"/>
      <c r="C4" s="358"/>
      <c r="D4" s="358"/>
      <c r="E4" s="358"/>
      <c r="F4" s="359"/>
      <c r="G4" s="354" t="s">
        <v>1970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1971</v>
      </c>
      <c r="B5" s="362" t="s">
        <v>1972</v>
      </c>
      <c r="C5" s="364" t="s">
        <v>1973</v>
      </c>
      <c r="D5" s="364" t="s">
        <v>1974</v>
      </c>
      <c r="E5" s="364" t="s">
        <v>1975</v>
      </c>
      <c r="F5" s="352" t="s">
        <v>1976</v>
      </c>
      <c r="G5" s="354" t="s">
        <v>1977</v>
      </c>
      <c r="H5" s="355"/>
      <c r="I5" s="356"/>
      <c r="J5" s="354" t="s">
        <v>1978</v>
      </c>
      <c r="K5" s="355"/>
      <c r="L5" s="356"/>
      <c r="M5" s="354" t="s">
        <v>1979</v>
      </c>
      <c r="N5" s="355"/>
      <c r="O5" s="356"/>
      <c r="P5" s="357" t="s">
        <v>1980</v>
      </c>
      <c r="Q5" s="358"/>
      <c r="R5" s="359"/>
      <c r="S5" s="348" t="s">
        <v>1981</v>
      </c>
      <c r="T5" s="350" t="s">
        <v>1982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1983</v>
      </c>
      <c r="H6" s="4" t="s">
        <v>1984</v>
      </c>
      <c r="I6" s="129" t="s">
        <v>1985</v>
      </c>
      <c r="J6" s="2" t="s">
        <v>1986</v>
      </c>
      <c r="K6" s="4" t="s">
        <v>1987</v>
      </c>
      <c r="L6" s="129" t="s">
        <v>1988</v>
      </c>
      <c r="M6" s="2" t="s">
        <v>1989</v>
      </c>
      <c r="N6" s="4" t="s">
        <v>1990</v>
      </c>
      <c r="O6" s="129" t="s">
        <v>1991</v>
      </c>
      <c r="P6" s="2" t="s">
        <v>1992</v>
      </c>
      <c r="Q6" s="4" t="s">
        <v>1993</v>
      </c>
      <c r="R6" s="5" t="s">
        <v>1994</v>
      </c>
      <c r="S6" s="349"/>
      <c r="T6" s="351"/>
    </row>
    <row r="7" spans="1:20" ht="13.5" customHeight="1" thickTop="1" thickBot="1" x14ac:dyDescent="0.3">
      <c r="A7" s="382" t="s">
        <v>1995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4"/>
    </row>
    <row r="8" spans="1:20" ht="13.5" customHeight="1" x14ac:dyDescent="0.25">
      <c r="A8" s="212" t="s">
        <v>1996</v>
      </c>
      <c r="B8" s="134" t="s">
        <v>1997</v>
      </c>
      <c r="C8" s="64" t="s">
        <v>1998</v>
      </c>
      <c r="D8" s="64" t="s">
        <v>1999</v>
      </c>
      <c r="E8" s="65" t="s">
        <v>2000</v>
      </c>
      <c r="F8" s="66">
        <v>60</v>
      </c>
      <c r="G8" s="67">
        <v>2</v>
      </c>
      <c r="H8" s="68">
        <v>9</v>
      </c>
      <c r="I8" s="69" t="s">
        <v>2001</v>
      </c>
      <c r="J8" s="67">
        <v>2</v>
      </c>
      <c r="K8" s="68">
        <v>9</v>
      </c>
      <c r="L8" s="70" t="s">
        <v>2002</v>
      </c>
      <c r="M8" s="67">
        <v>2</v>
      </c>
      <c r="N8" s="68">
        <v>9</v>
      </c>
      <c r="O8" s="69" t="s">
        <v>2003</v>
      </c>
      <c r="P8" s="67">
        <v>2</v>
      </c>
      <c r="Q8" s="68">
        <v>9</v>
      </c>
      <c r="R8" s="70" t="s">
        <v>2004</v>
      </c>
      <c r="S8" s="213">
        <f>SUM(G8,J8,M8,P8)*15</f>
        <v>120</v>
      </c>
      <c r="T8" s="214">
        <f>SUM(H8,K8,N8,Q8)</f>
        <v>36</v>
      </c>
    </row>
    <row r="9" spans="1:20" ht="13.5" customHeight="1" x14ac:dyDescent="0.25">
      <c r="A9" s="155" t="s">
        <v>2005</v>
      </c>
      <c r="B9" s="60" t="s">
        <v>2006</v>
      </c>
      <c r="C9" s="71" t="s">
        <v>2007</v>
      </c>
      <c r="D9" s="71" t="s">
        <v>2008</v>
      </c>
      <c r="E9" s="72" t="s">
        <v>2009</v>
      </c>
      <c r="F9" s="73">
        <v>60</v>
      </c>
      <c r="G9" s="74">
        <v>1</v>
      </c>
      <c r="H9" s="75">
        <v>3</v>
      </c>
      <c r="I9" s="76" t="s">
        <v>2010</v>
      </c>
      <c r="J9" s="74">
        <v>1</v>
      </c>
      <c r="K9" s="75">
        <v>3</v>
      </c>
      <c r="L9" s="77" t="s">
        <v>2011</v>
      </c>
      <c r="M9" s="74">
        <v>1</v>
      </c>
      <c r="N9" s="75">
        <v>3</v>
      </c>
      <c r="O9" s="76" t="s">
        <v>2012</v>
      </c>
      <c r="P9" s="74">
        <v>1</v>
      </c>
      <c r="Q9" s="75">
        <v>3</v>
      </c>
      <c r="R9" s="77" t="s">
        <v>2013</v>
      </c>
      <c r="S9" s="192">
        <f t="shared" ref="S9:S15" si="0">SUM(G9,J9,M9,P9)*15</f>
        <v>60</v>
      </c>
      <c r="T9" s="193">
        <f t="shared" ref="T9:T15" si="1">SUM(H9,K9,N9,Q9)</f>
        <v>12</v>
      </c>
    </row>
    <row r="10" spans="1:20" ht="13.5" customHeight="1" x14ac:dyDescent="0.25">
      <c r="A10" s="155" t="s">
        <v>2014</v>
      </c>
      <c r="B10" s="60" t="s">
        <v>2015</v>
      </c>
      <c r="C10" s="71" t="s">
        <v>2016</v>
      </c>
      <c r="D10" s="71" t="s">
        <v>2017</v>
      </c>
      <c r="E10" s="72" t="s">
        <v>2018</v>
      </c>
      <c r="F10" s="73">
        <v>60</v>
      </c>
      <c r="G10" s="74">
        <v>4</v>
      </c>
      <c r="H10" s="75">
        <v>3</v>
      </c>
      <c r="I10" s="76" t="s">
        <v>2019</v>
      </c>
      <c r="J10" s="74">
        <v>4</v>
      </c>
      <c r="K10" s="75">
        <v>3</v>
      </c>
      <c r="L10" s="78" t="s">
        <v>2020</v>
      </c>
      <c r="M10" s="74">
        <v>4</v>
      </c>
      <c r="N10" s="75">
        <v>3</v>
      </c>
      <c r="O10" s="76" t="s">
        <v>2021</v>
      </c>
      <c r="P10" s="74">
        <v>4</v>
      </c>
      <c r="Q10" s="75">
        <v>3</v>
      </c>
      <c r="R10" s="78" t="s">
        <v>2022</v>
      </c>
      <c r="S10" s="192">
        <f t="shared" si="0"/>
        <v>240</v>
      </c>
      <c r="T10" s="193">
        <f t="shared" si="1"/>
        <v>12</v>
      </c>
    </row>
    <row r="11" spans="1:20" ht="13.5" customHeight="1" x14ac:dyDescent="0.25">
      <c r="A11" s="155" t="s">
        <v>2023</v>
      </c>
      <c r="B11" s="62" t="s">
        <v>3029</v>
      </c>
      <c r="C11" s="71" t="s">
        <v>2024</v>
      </c>
      <c r="D11" s="71" t="s">
        <v>2025</v>
      </c>
      <c r="E11" s="72" t="s">
        <v>2026</v>
      </c>
      <c r="F11" s="73">
        <v>60</v>
      </c>
      <c r="G11" s="108">
        <v>1</v>
      </c>
      <c r="H11" s="109">
        <v>2</v>
      </c>
      <c r="I11" s="110" t="s">
        <v>2027</v>
      </c>
      <c r="J11" s="108">
        <v>1</v>
      </c>
      <c r="K11" s="75">
        <v>2</v>
      </c>
      <c r="L11" s="417" t="s">
        <v>3118</v>
      </c>
      <c r="M11" s="108">
        <v>1</v>
      </c>
      <c r="N11" s="109">
        <v>2</v>
      </c>
      <c r="O11" s="110" t="s">
        <v>2028</v>
      </c>
      <c r="P11" s="74"/>
      <c r="Q11" s="75"/>
      <c r="R11" s="78"/>
      <c r="S11" s="192">
        <f t="shared" si="0"/>
        <v>45</v>
      </c>
      <c r="T11" s="193">
        <f t="shared" si="1"/>
        <v>6</v>
      </c>
    </row>
    <row r="12" spans="1:20" ht="13.5" customHeight="1" x14ac:dyDescent="0.25">
      <c r="A12" s="155" t="s">
        <v>2029</v>
      </c>
      <c r="B12" s="60" t="s">
        <v>2030</v>
      </c>
      <c r="C12" s="71" t="s">
        <v>2031</v>
      </c>
      <c r="D12" s="71" t="s">
        <v>2032</v>
      </c>
      <c r="E12" s="72" t="s">
        <v>2033</v>
      </c>
      <c r="F12" s="73">
        <v>60</v>
      </c>
      <c r="G12" s="74">
        <v>1</v>
      </c>
      <c r="H12" s="75">
        <v>2</v>
      </c>
      <c r="I12" s="76" t="s">
        <v>2034</v>
      </c>
      <c r="J12" s="74">
        <v>1</v>
      </c>
      <c r="K12" s="75">
        <v>2</v>
      </c>
      <c r="L12" s="78" t="s">
        <v>2035</v>
      </c>
      <c r="M12" s="74">
        <v>1</v>
      </c>
      <c r="N12" s="75">
        <v>2</v>
      </c>
      <c r="O12" s="76" t="s">
        <v>2036</v>
      </c>
      <c r="P12" s="74">
        <v>1</v>
      </c>
      <c r="Q12" s="75">
        <v>2</v>
      </c>
      <c r="R12" s="78" t="s">
        <v>2037</v>
      </c>
      <c r="S12" s="192">
        <f t="shared" si="0"/>
        <v>60</v>
      </c>
      <c r="T12" s="193">
        <f t="shared" si="1"/>
        <v>8</v>
      </c>
    </row>
    <row r="13" spans="1:20" ht="13.5" customHeight="1" thickBot="1" x14ac:dyDescent="0.3">
      <c r="A13" s="194" t="s">
        <v>2038</v>
      </c>
      <c r="B13" s="219" t="s">
        <v>2039</v>
      </c>
      <c r="C13" s="115" t="s">
        <v>2040</v>
      </c>
      <c r="D13" s="115" t="s">
        <v>2041</v>
      </c>
      <c r="E13" s="116" t="s">
        <v>2042</v>
      </c>
      <c r="F13" s="117">
        <v>60</v>
      </c>
      <c r="G13" s="118">
        <v>1</v>
      </c>
      <c r="H13" s="119">
        <v>2</v>
      </c>
      <c r="I13" s="196" t="s">
        <v>2043</v>
      </c>
      <c r="J13" s="118">
        <v>1</v>
      </c>
      <c r="K13" s="119">
        <v>2</v>
      </c>
      <c r="L13" s="120" t="s">
        <v>2044</v>
      </c>
      <c r="M13" s="118"/>
      <c r="N13" s="119"/>
      <c r="O13" s="196"/>
      <c r="P13" s="118"/>
      <c r="Q13" s="119"/>
      <c r="R13" s="120"/>
      <c r="S13" s="198">
        <f t="shared" si="0"/>
        <v>30</v>
      </c>
      <c r="T13" s="199">
        <f t="shared" si="1"/>
        <v>4</v>
      </c>
    </row>
    <row r="14" spans="1:20" ht="13.5" customHeight="1" x14ac:dyDescent="0.25">
      <c r="A14" s="222" t="s">
        <v>2045</v>
      </c>
      <c r="B14" s="61" t="s">
        <v>2046</v>
      </c>
      <c r="C14" s="140"/>
      <c r="D14" s="140" t="s">
        <v>2047</v>
      </c>
      <c r="E14" s="140" t="s">
        <v>2048</v>
      </c>
      <c r="F14" s="141">
        <v>45</v>
      </c>
      <c r="G14" s="142">
        <v>2</v>
      </c>
      <c r="H14" s="143">
        <v>3</v>
      </c>
      <c r="I14" s="145" t="s">
        <v>2049</v>
      </c>
      <c r="J14" s="142">
        <v>2</v>
      </c>
      <c r="K14" s="143">
        <v>3</v>
      </c>
      <c r="L14" s="145" t="s">
        <v>2050</v>
      </c>
      <c r="M14" s="142"/>
      <c r="N14" s="143"/>
      <c r="O14" s="145"/>
      <c r="P14" s="142"/>
      <c r="Q14" s="143"/>
      <c r="R14" s="145"/>
      <c r="S14" s="223">
        <f t="shared" si="0"/>
        <v>60</v>
      </c>
      <c r="T14" s="147">
        <f t="shared" si="1"/>
        <v>6</v>
      </c>
    </row>
    <row r="15" spans="1:20" ht="13.5" customHeight="1" x14ac:dyDescent="0.25">
      <c r="A15" s="155" t="s">
        <v>2051</v>
      </c>
      <c r="B15" s="62" t="s">
        <v>2052</v>
      </c>
      <c r="C15" s="93" t="s">
        <v>2053</v>
      </c>
      <c r="D15" s="93" t="s">
        <v>2054</v>
      </c>
      <c r="E15" s="93" t="s">
        <v>2055</v>
      </c>
      <c r="F15" s="95">
        <v>45</v>
      </c>
      <c r="G15" s="96">
        <v>2</v>
      </c>
      <c r="H15" s="97">
        <v>2</v>
      </c>
      <c r="I15" s="77" t="s">
        <v>2056</v>
      </c>
      <c r="J15" s="96">
        <v>2</v>
      </c>
      <c r="K15" s="97">
        <v>2</v>
      </c>
      <c r="L15" s="77" t="s">
        <v>2057</v>
      </c>
      <c r="M15" s="96"/>
      <c r="N15" s="97"/>
      <c r="O15" s="77"/>
      <c r="P15" s="96"/>
      <c r="Q15" s="97"/>
      <c r="R15" s="77"/>
      <c r="S15" s="156">
        <f t="shared" si="0"/>
        <v>60</v>
      </c>
      <c r="T15" s="157">
        <f t="shared" si="1"/>
        <v>4</v>
      </c>
    </row>
    <row r="16" spans="1:20" ht="13.5" customHeight="1" thickBot="1" x14ac:dyDescent="0.3">
      <c r="A16" s="238" t="s">
        <v>2058</v>
      </c>
      <c r="B16" s="132" t="s">
        <v>2059</v>
      </c>
      <c r="C16" s="239" t="s">
        <v>2060</v>
      </c>
      <c r="D16" s="239" t="s">
        <v>2061</v>
      </c>
      <c r="E16" s="239" t="s">
        <v>2062</v>
      </c>
      <c r="F16" s="240">
        <v>45</v>
      </c>
      <c r="G16" s="241"/>
      <c r="H16" s="242"/>
      <c r="I16" s="243"/>
      <c r="J16" s="241"/>
      <c r="K16" s="242"/>
      <c r="L16" s="243"/>
      <c r="M16" s="241">
        <v>2</v>
      </c>
      <c r="N16" s="242">
        <v>2</v>
      </c>
      <c r="O16" s="243" t="s">
        <v>2063</v>
      </c>
      <c r="P16" s="241">
        <v>2</v>
      </c>
      <c r="Q16" s="242">
        <v>2</v>
      </c>
      <c r="R16" s="243" t="s">
        <v>2064</v>
      </c>
      <c r="S16" s="244">
        <f>SUM(G16,J16,M16,P16)*15</f>
        <v>60</v>
      </c>
      <c r="T16" s="245">
        <f>SUM(H16,K16,N16,Q16)</f>
        <v>4</v>
      </c>
    </row>
    <row r="17" spans="1:20" ht="13.5" customHeight="1" thickTop="1" thickBot="1" x14ac:dyDescent="0.3">
      <c r="A17" s="345" t="s">
        <v>2065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7"/>
    </row>
    <row r="18" spans="1:20" ht="13.5" customHeight="1" thickBot="1" x14ac:dyDescent="0.3">
      <c r="A18" s="159" t="s">
        <v>2066</v>
      </c>
      <c r="B18" s="160"/>
      <c r="C18" s="161"/>
      <c r="D18" s="161"/>
      <c r="E18" s="161"/>
      <c r="F18" s="162"/>
      <c r="G18" s="186"/>
      <c r="H18" s="187">
        <v>4</v>
      </c>
      <c r="I18" s="215"/>
      <c r="J18" s="186"/>
      <c r="K18" s="187">
        <v>4</v>
      </c>
      <c r="L18" s="145"/>
      <c r="M18" s="186"/>
      <c r="N18" s="187">
        <v>2</v>
      </c>
      <c r="O18" s="215"/>
      <c r="P18" s="186"/>
      <c r="Q18" s="187">
        <v>3</v>
      </c>
      <c r="R18" s="163"/>
      <c r="S18" s="164"/>
      <c r="T18" s="165">
        <f t="shared" ref="T18" si="2">SUM(H18,K18,N18,Q18)</f>
        <v>13</v>
      </c>
    </row>
    <row r="19" spans="1:20" ht="13.5" customHeight="1" thickTop="1" thickBot="1" x14ac:dyDescent="0.3">
      <c r="A19" s="166" t="s">
        <v>2067</v>
      </c>
      <c r="B19" s="167" t="s">
        <v>2068</v>
      </c>
      <c r="C19" s="168"/>
      <c r="D19" s="168"/>
      <c r="E19" s="168" t="s">
        <v>2069</v>
      </c>
      <c r="F19" s="169"/>
      <c r="G19" s="170"/>
      <c r="H19" s="171"/>
      <c r="I19" s="172"/>
      <c r="J19" s="170"/>
      <c r="K19" s="171"/>
      <c r="L19" s="172"/>
      <c r="M19" s="170">
        <v>0</v>
      </c>
      <c r="N19" s="171">
        <v>7</v>
      </c>
      <c r="O19" s="172" t="s">
        <v>3018</v>
      </c>
      <c r="P19" s="170">
        <v>0</v>
      </c>
      <c r="Q19" s="171">
        <v>8</v>
      </c>
      <c r="R19" s="173" t="s">
        <v>3018</v>
      </c>
      <c r="S19" s="174">
        <f t="shared" ref="S19" si="3">SUM(G19,J19,M19,P19)*15</f>
        <v>0</v>
      </c>
      <c r="T19" s="175">
        <f>SUM(H19,K19,N19,Q19)</f>
        <v>15</v>
      </c>
    </row>
    <row r="20" spans="1:20" ht="13.5" customHeight="1" thickTop="1" thickBot="1" x14ac:dyDescent="0.3">
      <c r="A20" s="377" t="s">
        <v>2070</v>
      </c>
      <c r="B20" s="378"/>
      <c r="C20" s="378"/>
      <c r="D20" s="378"/>
      <c r="E20" s="378"/>
      <c r="F20" s="379"/>
      <c r="G20" s="176">
        <f>SUM(G7:G19)</f>
        <v>14</v>
      </c>
      <c r="H20" s="177">
        <f t="shared" ref="H20:T20" si="4">SUM(H7:H19)</f>
        <v>30</v>
      </c>
      <c r="I20" s="178"/>
      <c r="J20" s="176">
        <f t="shared" si="4"/>
        <v>14</v>
      </c>
      <c r="K20" s="177">
        <f t="shared" si="4"/>
        <v>30</v>
      </c>
      <c r="L20" s="178"/>
      <c r="M20" s="176">
        <f t="shared" si="4"/>
        <v>11</v>
      </c>
      <c r="N20" s="177">
        <f t="shared" si="4"/>
        <v>30</v>
      </c>
      <c r="O20" s="178"/>
      <c r="P20" s="176">
        <f t="shared" si="4"/>
        <v>10</v>
      </c>
      <c r="Q20" s="177">
        <f t="shared" si="4"/>
        <v>30</v>
      </c>
      <c r="R20" s="178"/>
      <c r="S20" s="179">
        <f t="shared" si="4"/>
        <v>735</v>
      </c>
      <c r="T20" s="180">
        <f t="shared" si="4"/>
        <v>120</v>
      </c>
    </row>
    <row r="21" spans="1:20" ht="12.75" thickTop="1" x14ac:dyDescent="0.25"/>
    <row r="22" spans="1:20" x14ac:dyDescent="0.25">
      <c r="A22" s="137" t="s">
        <v>102</v>
      </c>
      <c r="S22" s="137"/>
    </row>
    <row r="23" spans="1:20" x14ac:dyDescent="0.25">
      <c r="A23" s="182" t="s">
        <v>2997</v>
      </c>
      <c r="S23" s="137"/>
    </row>
    <row r="24" spans="1:20" x14ac:dyDescent="0.25">
      <c r="A24" s="137" t="s">
        <v>103</v>
      </c>
      <c r="S24" s="137"/>
    </row>
    <row r="25" spans="1:20" x14ac:dyDescent="0.25">
      <c r="S25" s="137"/>
      <c r="T25" s="183"/>
    </row>
    <row r="26" spans="1:20" x14ac:dyDescent="0.25">
      <c r="A26" s="184" t="s">
        <v>104</v>
      </c>
      <c r="S26" s="137"/>
      <c r="T26" s="183"/>
    </row>
    <row r="27" spans="1:20" x14ac:dyDescent="0.25">
      <c r="A27" s="185" t="s">
        <v>105</v>
      </c>
      <c r="F27" s="182" t="s">
        <v>2998</v>
      </c>
      <c r="G27" s="185"/>
      <c r="K27" s="137" t="s">
        <v>107</v>
      </c>
      <c r="M27" s="185"/>
      <c r="N27" s="185"/>
      <c r="P27" s="185" t="s">
        <v>108</v>
      </c>
      <c r="R27" s="185"/>
      <c r="S27" s="137"/>
    </row>
    <row r="28" spans="1:20" x14ac:dyDescent="0.25">
      <c r="A28" s="185" t="s">
        <v>109</v>
      </c>
      <c r="F28" s="137" t="s">
        <v>110</v>
      </c>
      <c r="G28" s="185"/>
      <c r="K28" s="137" t="s">
        <v>111</v>
      </c>
      <c r="M28" s="185"/>
      <c r="N28" s="185"/>
      <c r="P28" s="185" t="s">
        <v>112</v>
      </c>
      <c r="R28" s="185"/>
      <c r="S28" s="137"/>
    </row>
    <row r="29" spans="1:20" x14ac:dyDescent="0.25">
      <c r="A29" s="137" t="s">
        <v>113</v>
      </c>
      <c r="F29" s="137" t="s">
        <v>114</v>
      </c>
      <c r="K29" s="137" t="s">
        <v>115</v>
      </c>
      <c r="P29" s="137" t="s">
        <v>116</v>
      </c>
      <c r="S29" s="137"/>
    </row>
    <row r="30" spans="1:20" x14ac:dyDescent="0.25">
      <c r="A30" s="137" t="s">
        <v>117</v>
      </c>
      <c r="K30" s="137" t="s">
        <v>118</v>
      </c>
      <c r="S30" s="137"/>
    </row>
    <row r="31" spans="1:20" x14ac:dyDescent="0.25">
      <c r="A31" s="137" t="s">
        <v>119</v>
      </c>
      <c r="K31" s="137" t="s">
        <v>120</v>
      </c>
      <c r="S31" s="137"/>
    </row>
    <row r="32" spans="1:20" x14ac:dyDescent="0.25">
      <c r="S32" s="137"/>
    </row>
    <row r="33" spans="1:19" x14ac:dyDescent="0.25">
      <c r="A33" s="184" t="s">
        <v>121</v>
      </c>
    </row>
    <row r="34" spans="1:19" x14ac:dyDescent="0.25">
      <c r="A34" s="137" t="s">
        <v>122</v>
      </c>
      <c r="S34" s="137"/>
    </row>
    <row r="35" spans="1:19" x14ac:dyDescent="0.25">
      <c r="A35" s="137" t="s">
        <v>123</v>
      </c>
      <c r="S35" s="137"/>
    </row>
    <row r="36" spans="1:19" x14ac:dyDescent="0.25">
      <c r="A36" s="182" t="s">
        <v>2999</v>
      </c>
      <c r="S36" s="137"/>
    </row>
    <row r="37" spans="1:19" x14ac:dyDescent="0.25">
      <c r="A37" s="137" t="s">
        <v>124</v>
      </c>
      <c r="S37" s="137"/>
    </row>
  </sheetData>
  <sheetProtection password="CEBE" sheet="1" objects="1" scenarios="1"/>
  <mergeCells count="21"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2071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2072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3072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2073</v>
      </c>
      <c r="B4" s="358"/>
      <c r="C4" s="358"/>
      <c r="D4" s="358"/>
      <c r="E4" s="358"/>
      <c r="F4" s="359"/>
      <c r="G4" s="354" t="s">
        <v>2074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2075</v>
      </c>
      <c r="B5" s="362" t="s">
        <v>2076</v>
      </c>
      <c r="C5" s="364" t="s">
        <v>2077</v>
      </c>
      <c r="D5" s="364" t="s">
        <v>2078</v>
      </c>
      <c r="E5" s="364" t="s">
        <v>2079</v>
      </c>
      <c r="F5" s="352" t="s">
        <v>2080</v>
      </c>
      <c r="G5" s="354" t="s">
        <v>2081</v>
      </c>
      <c r="H5" s="355"/>
      <c r="I5" s="356"/>
      <c r="J5" s="354" t="s">
        <v>2082</v>
      </c>
      <c r="K5" s="355"/>
      <c r="L5" s="356"/>
      <c r="M5" s="354" t="s">
        <v>2083</v>
      </c>
      <c r="N5" s="355"/>
      <c r="O5" s="356"/>
      <c r="P5" s="357" t="s">
        <v>2084</v>
      </c>
      <c r="Q5" s="358"/>
      <c r="R5" s="359"/>
      <c r="S5" s="348" t="s">
        <v>2085</v>
      </c>
      <c r="T5" s="350" t="s">
        <v>2086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2087</v>
      </c>
      <c r="H6" s="4" t="s">
        <v>2088</v>
      </c>
      <c r="I6" s="129" t="s">
        <v>2089</v>
      </c>
      <c r="J6" s="2" t="s">
        <v>2090</v>
      </c>
      <c r="K6" s="4" t="s">
        <v>2091</v>
      </c>
      <c r="L6" s="129" t="s">
        <v>2092</v>
      </c>
      <c r="M6" s="2" t="s">
        <v>2093</v>
      </c>
      <c r="N6" s="4" t="s">
        <v>2094</v>
      </c>
      <c r="O6" s="129" t="s">
        <v>2095</v>
      </c>
      <c r="P6" s="2" t="s">
        <v>2096</v>
      </c>
      <c r="Q6" s="4" t="s">
        <v>2097</v>
      </c>
      <c r="R6" s="5" t="s">
        <v>2098</v>
      </c>
      <c r="S6" s="349"/>
      <c r="T6" s="351"/>
    </row>
    <row r="7" spans="1:20" ht="13.5" customHeight="1" thickTop="1" thickBot="1" x14ac:dyDescent="0.3">
      <c r="A7" s="382" t="s">
        <v>2099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4"/>
    </row>
    <row r="8" spans="1:20" ht="13.5" customHeight="1" x14ac:dyDescent="0.25">
      <c r="A8" s="246" t="s">
        <v>3062</v>
      </c>
      <c r="B8" s="134" t="s">
        <v>2100</v>
      </c>
      <c r="C8" s="64" t="s">
        <v>2101</v>
      </c>
      <c r="D8" s="64" t="s">
        <v>2102</v>
      </c>
      <c r="E8" s="65" t="s">
        <v>2103</v>
      </c>
      <c r="F8" s="66">
        <v>60</v>
      </c>
      <c r="G8" s="67">
        <v>2</v>
      </c>
      <c r="H8" s="68">
        <v>9</v>
      </c>
      <c r="I8" s="69" t="s">
        <v>2104</v>
      </c>
      <c r="J8" s="67">
        <v>2</v>
      </c>
      <c r="K8" s="68">
        <v>9</v>
      </c>
      <c r="L8" s="70" t="s">
        <v>2105</v>
      </c>
      <c r="M8" s="67">
        <v>2</v>
      </c>
      <c r="N8" s="68">
        <v>9</v>
      </c>
      <c r="O8" s="69" t="s">
        <v>2106</v>
      </c>
      <c r="P8" s="67">
        <v>2</v>
      </c>
      <c r="Q8" s="68">
        <v>9</v>
      </c>
      <c r="R8" s="70" t="s">
        <v>2107</v>
      </c>
      <c r="S8" s="213">
        <f>SUM(G8,J8,M8,P8)*15</f>
        <v>120</v>
      </c>
      <c r="T8" s="214">
        <f>SUM(H8,K8,N8,Q8)</f>
        <v>36</v>
      </c>
    </row>
    <row r="9" spans="1:20" ht="13.5" customHeight="1" x14ac:dyDescent="0.25">
      <c r="A9" s="155" t="s">
        <v>2108</v>
      </c>
      <c r="B9" s="60" t="s">
        <v>2109</v>
      </c>
      <c r="C9" s="71" t="s">
        <v>2110</v>
      </c>
      <c r="D9" s="71" t="s">
        <v>2111</v>
      </c>
      <c r="E9" s="72" t="s">
        <v>2112</v>
      </c>
      <c r="F9" s="73">
        <v>60</v>
      </c>
      <c r="G9" s="74">
        <v>1</v>
      </c>
      <c r="H9" s="75">
        <v>4</v>
      </c>
      <c r="I9" s="76" t="s">
        <v>2113</v>
      </c>
      <c r="J9" s="74">
        <v>1</v>
      </c>
      <c r="K9" s="75">
        <v>4</v>
      </c>
      <c r="L9" s="77" t="s">
        <v>2114</v>
      </c>
      <c r="M9" s="74">
        <v>1</v>
      </c>
      <c r="N9" s="75">
        <v>4</v>
      </c>
      <c r="O9" s="76" t="s">
        <v>2115</v>
      </c>
      <c r="P9" s="74">
        <v>1</v>
      </c>
      <c r="Q9" s="75">
        <v>4</v>
      </c>
      <c r="R9" s="77" t="s">
        <v>2116</v>
      </c>
      <c r="S9" s="192">
        <f t="shared" ref="S9:S14" si="0">SUM(G9,J9,M9,P9)*15</f>
        <v>60</v>
      </c>
      <c r="T9" s="193">
        <f t="shared" ref="T9:T14" si="1">SUM(H9,K9,N9,Q9)</f>
        <v>16</v>
      </c>
    </row>
    <row r="10" spans="1:20" ht="13.5" customHeight="1" x14ac:dyDescent="0.25">
      <c r="A10" s="155" t="s">
        <v>2117</v>
      </c>
      <c r="B10" s="60" t="s">
        <v>2118</v>
      </c>
      <c r="C10" s="71" t="s">
        <v>2119</v>
      </c>
      <c r="D10" s="71" t="s">
        <v>2120</v>
      </c>
      <c r="E10" s="72" t="s">
        <v>2121</v>
      </c>
      <c r="F10" s="73">
        <v>60</v>
      </c>
      <c r="G10" s="74">
        <v>6</v>
      </c>
      <c r="H10" s="75">
        <v>3</v>
      </c>
      <c r="I10" s="76" t="s">
        <v>2122</v>
      </c>
      <c r="J10" s="74">
        <v>6</v>
      </c>
      <c r="K10" s="75">
        <v>3</v>
      </c>
      <c r="L10" s="78" t="s">
        <v>2123</v>
      </c>
      <c r="M10" s="74">
        <v>6</v>
      </c>
      <c r="N10" s="75">
        <v>3</v>
      </c>
      <c r="O10" s="76" t="s">
        <v>2124</v>
      </c>
      <c r="P10" s="74">
        <v>6</v>
      </c>
      <c r="Q10" s="75">
        <v>3</v>
      </c>
      <c r="R10" s="78" t="s">
        <v>2125</v>
      </c>
      <c r="S10" s="192">
        <f t="shared" si="0"/>
        <v>360</v>
      </c>
      <c r="T10" s="193">
        <f t="shared" si="1"/>
        <v>12</v>
      </c>
    </row>
    <row r="11" spans="1:20" ht="13.5" customHeight="1" x14ac:dyDescent="0.25">
      <c r="A11" s="155" t="s">
        <v>2126</v>
      </c>
      <c r="B11" s="60" t="s">
        <v>2127</v>
      </c>
      <c r="C11" s="71" t="s">
        <v>2128</v>
      </c>
      <c r="D11" s="71" t="s">
        <v>2129</v>
      </c>
      <c r="E11" s="72" t="s">
        <v>2130</v>
      </c>
      <c r="F11" s="73">
        <v>60</v>
      </c>
      <c r="G11" s="108">
        <v>1</v>
      </c>
      <c r="H11" s="109">
        <v>3</v>
      </c>
      <c r="I11" s="110" t="s">
        <v>2131</v>
      </c>
      <c r="J11" s="108">
        <v>1</v>
      </c>
      <c r="K11" s="75">
        <v>3</v>
      </c>
      <c r="L11" s="111" t="s">
        <v>2132</v>
      </c>
      <c r="M11" s="108">
        <v>1</v>
      </c>
      <c r="N11" s="109">
        <v>3</v>
      </c>
      <c r="O11" s="110" t="s">
        <v>2133</v>
      </c>
      <c r="P11" s="74"/>
      <c r="Q11" s="75"/>
      <c r="R11" s="78"/>
      <c r="S11" s="192">
        <f t="shared" si="0"/>
        <v>45</v>
      </c>
      <c r="T11" s="193">
        <f t="shared" si="1"/>
        <v>9</v>
      </c>
    </row>
    <row r="12" spans="1:20" ht="13.5" customHeight="1" thickBot="1" x14ac:dyDescent="0.3">
      <c r="A12" s="194" t="s">
        <v>2134</v>
      </c>
      <c r="B12" s="219" t="s">
        <v>2135</v>
      </c>
      <c r="C12" s="115" t="s">
        <v>2136</v>
      </c>
      <c r="D12" s="115" t="s">
        <v>2137</v>
      </c>
      <c r="E12" s="116" t="s">
        <v>2138</v>
      </c>
      <c r="F12" s="117">
        <v>60</v>
      </c>
      <c r="G12" s="118">
        <v>1</v>
      </c>
      <c r="H12" s="119">
        <v>2</v>
      </c>
      <c r="I12" s="196" t="s">
        <v>2139</v>
      </c>
      <c r="J12" s="118">
        <v>1</v>
      </c>
      <c r="K12" s="119">
        <v>2</v>
      </c>
      <c r="L12" s="120" t="s">
        <v>2140</v>
      </c>
      <c r="M12" s="118"/>
      <c r="N12" s="119"/>
      <c r="O12" s="196"/>
      <c r="P12" s="118"/>
      <c r="Q12" s="119"/>
      <c r="R12" s="120"/>
      <c r="S12" s="198">
        <f t="shared" si="0"/>
        <v>30</v>
      </c>
      <c r="T12" s="199">
        <f t="shared" si="1"/>
        <v>4</v>
      </c>
    </row>
    <row r="13" spans="1:20" ht="13.5" customHeight="1" x14ac:dyDescent="0.25">
      <c r="A13" s="222" t="s">
        <v>2141</v>
      </c>
      <c r="B13" s="61" t="s">
        <v>2142</v>
      </c>
      <c r="C13" s="140"/>
      <c r="D13" s="140" t="s">
        <v>2143</v>
      </c>
      <c r="E13" s="140" t="s">
        <v>2144</v>
      </c>
      <c r="F13" s="141">
        <v>45</v>
      </c>
      <c r="G13" s="142">
        <v>2</v>
      </c>
      <c r="H13" s="143">
        <v>3</v>
      </c>
      <c r="I13" s="145" t="s">
        <v>2145</v>
      </c>
      <c r="J13" s="142">
        <v>2</v>
      </c>
      <c r="K13" s="143">
        <v>3</v>
      </c>
      <c r="L13" s="145" t="s">
        <v>2146</v>
      </c>
      <c r="M13" s="142"/>
      <c r="N13" s="143"/>
      <c r="O13" s="145"/>
      <c r="P13" s="142"/>
      <c r="Q13" s="143"/>
      <c r="R13" s="145"/>
      <c r="S13" s="223">
        <f t="shared" si="0"/>
        <v>60</v>
      </c>
      <c r="T13" s="147">
        <f t="shared" si="1"/>
        <v>6</v>
      </c>
    </row>
    <row r="14" spans="1:20" ht="13.5" customHeight="1" x14ac:dyDescent="0.25">
      <c r="A14" s="155" t="s">
        <v>2147</v>
      </c>
      <c r="B14" s="62" t="s">
        <v>2148</v>
      </c>
      <c r="C14" s="93" t="s">
        <v>2149</v>
      </c>
      <c r="D14" s="93" t="s">
        <v>2150</v>
      </c>
      <c r="E14" s="93" t="s">
        <v>2151</v>
      </c>
      <c r="F14" s="95">
        <v>45</v>
      </c>
      <c r="G14" s="96">
        <v>2</v>
      </c>
      <c r="H14" s="97">
        <v>2</v>
      </c>
      <c r="I14" s="77" t="s">
        <v>2152</v>
      </c>
      <c r="J14" s="96">
        <v>2</v>
      </c>
      <c r="K14" s="97">
        <v>2</v>
      </c>
      <c r="L14" s="77" t="s">
        <v>2153</v>
      </c>
      <c r="M14" s="96"/>
      <c r="N14" s="97"/>
      <c r="O14" s="77"/>
      <c r="P14" s="96"/>
      <c r="Q14" s="97"/>
      <c r="R14" s="77"/>
      <c r="S14" s="156">
        <f t="shared" si="0"/>
        <v>60</v>
      </c>
      <c r="T14" s="157">
        <f t="shared" si="1"/>
        <v>4</v>
      </c>
    </row>
    <row r="15" spans="1:20" ht="13.5" customHeight="1" thickBot="1" x14ac:dyDescent="0.3">
      <c r="A15" s="238" t="s">
        <v>2154</v>
      </c>
      <c r="B15" s="132" t="s">
        <v>2155</v>
      </c>
      <c r="C15" s="239" t="s">
        <v>2156</v>
      </c>
      <c r="D15" s="239" t="s">
        <v>2157</v>
      </c>
      <c r="E15" s="239" t="s">
        <v>2158</v>
      </c>
      <c r="F15" s="240">
        <v>45</v>
      </c>
      <c r="G15" s="241"/>
      <c r="H15" s="242"/>
      <c r="I15" s="243"/>
      <c r="J15" s="241"/>
      <c r="K15" s="242"/>
      <c r="L15" s="243"/>
      <c r="M15" s="241">
        <v>2</v>
      </c>
      <c r="N15" s="242">
        <v>2</v>
      </c>
      <c r="O15" s="243" t="s">
        <v>2159</v>
      </c>
      <c r="P15" s="241">
        <v>2</v>
      </c>
      <c r="Q15" s="242">
        <v>2</v>
      </c>
      <c r="R15" s="243" t="s">
        <v>2160</v>
      </c>
      <c r="S15" s="244">
        <f>SUM(G15,J15,M15,P15)*15</f>
        <v>60</v>
      </c>
      <c r="T15" s="245">
        <f>SUM(H15,K15,N15,Q15)</f>
        <v>4</v>
      </c>
    </row>
    <row r="16" spans="1:20" ht="13.5" customHeight="1" thickTop="1" thickBot="1" x14ac:dyDescent="0.3">
      <c r="A16" s="345" t="s">
        <v>2161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7"/>
    </row>
    <row r="17" spans="1:20" ht="13.5" customHeight="1" thickBot="1" x14ac:dyDescent="0.3">
      <c r="A17" s="159" t="s">
        <v>2162</v>
      </c>
      <c r="B17" s="160"/>
      <c r="C17" s="161"/>
      <c r="D17" s="161"/>
      <c r="E17" s="161"/>
      <c r="F17" s="162"/>
      <c r="G17" s="186"/>
      <c r="H17" s="187">
        <v>4</v>
      </c>
      <c r="I17" s="215"/>
      <c r="J17" s="186"/>
      <c r="K17" s="187">
        <v>4</v>
      </c>
      <c r="L17" s="145"/>
      <c r="M17" s="186"/>
      <c r="N17" s="187">
        <v>2</v>
      </c>
      <c r="O17" s="215"/>
      <c r="P17" s="186"/>
      <c r="Q17" s="187">
        <v>4</v>
      </c>
      <c r="R17" s="163"/>
      <c r="S17" s="164"/>
      <c r="T17" s="165">
        <f t="shared" ref="T17" si="2">SUM(H17,K17,N17,Q17)</f>
        <v>14</v>
      </c>
    </row>
    <row r="18" spans="1:20" ht="13.5" customHeight="1" thickTop="1" thickBot="1" x14ac:dyDescent="0.3">
      <c r="A18" s="166" t="s">
        <v>2163</v>
      </c>
      <c r="B18" s="167" t="s">
        <v>2164</v>
      </c>
      <c r="C18" s="168"/>
      <c r="D18" s="168"/>
      <c r="E18" s="168" t="s">
        <v>2165</v>
      </c>
      <c r="F18" s="169"/>
      <c r="G18" s="170"/>
      <c r="H18" s="171"/>
      <c r="I18" s="172"/>
      <c r="J18" s="170"/>
      <c r="K18" s="171"/>
      <c r="L18" s="172"/>
      <c r="M18" s="170">
        <v>0</v>
      </c>
      <c r="N18" s="171">
        <v>7</v>
      </c>
      <c r="O18" s="172" t="s">
        <v>3018</v>
      </c>
      <c r="P18" s="170">
        <v>0</v>
      </c>
      <c r="Q18" s="171">
        <v>8</v>
      </c>
      <c r="R18" s="173" t="s">
        <v>3018</v>
      </c>
      <c r="S18" s="174">
        <f t="shared" ref="S18" si="3">SUM(G18,J18,M18,P18)*15</f>
        <v>0</v>
      </c>
      <c r="T18" s="175">
        <f>SUM(H18,K18,N18,Q18)</f>
        <v>15</v>
      </c>
    </row>
    <row r="19" spans="1:20" ht="13.5" customHeight="1" thickTop="1" thickBot="1" x14ac:dyDescent="0.3">
      <c r="A19" s="377" t="s">
        <v>2166</v>
      </c>
      <c r="B19" s="378"/>
      <c r="C19" s="378"/>
      <c r="D19" s="378"/>
      <c r="E19" s="378"/>
      <c r="F19" s="379"/>
      <c r="G19" s="176">
        <f>SUM(G7:G18)</f>
        <v>15</v>
      </c>
      <c r="H19" s="177">
        <f t="shared" ref="H19:T19" si="4">SUM(H7:H18)</f>
        <v>30</v>
      </c>
      <c r="I19" s="178"/>
      <c r="J19" s="176">
        <f t="shared" si="4"/>
        <v>15</v>
      </c>
      <c r="K19" s="177">
        <f t="shared" si="4"/>
        <v>30</v>
      </c>
      <c r="L19" s="178"/>
      <c r="M19" s="176">
        <f t="shared" si="4"/>
        <v>12</v>
      </c>
      <c r="N19" s="177">
        <f t="shared" si="4"/>
        <v>30</v>
      </c>
      <c r="O19" s="178"/>
      <c r="P19" s="176">
        <f t="shared" si="4"/>
        <v>11</v>
      </c>
      <c r="Q19" s="177">
        <f t="shared" si="4"/>
        <v>30</v>
      </c>
      <c r="R19" s="178"/>
      <c r="S19" s="179">
        <f t="shared" si="4"/>
        <v>795</v>
      </c>
      <c r="T19" s="180">
        <f t="shared" si="4"/>
        <v>120</v>
      </c>
    </row>
    <row r="20" spans="1:20" ht="12.75" thickTop="1" x14ac:dyDescent="0.25"/>
    <row r="21" spans="1:20" x14ac:dyDescent="0.25">
      <c r="A21" s="137" t="s">
        <v>102</v>
      </c>
      <c r="S21" s="137"/>
    </row>
    <row r="22" spans="1:20" x14ac:dyDescent="0.25">
      <c r="A22" s="182" t="s">
        <v>2997</v>
      </c>
      <c r="S22" s="137"/>
    </row>
    <row r="23" spans="1:20" x14ac:dyDescent="0.25">
      <c r="A23" s="137" t="s">
        <v>103</v>
      </c>
      <c r="S23" s="137"/>
    </row>
    <row r="24" spans="1:20" x14ac:dyDescent="0.25">
      <c r="S24" s="137"/>
      <c r="T24" s="183"/>
    </row>
    <row r="25" spans="1:20" x14ac:dyDescent="0.25">
      <c r="A25" s="184" t="s">
        <v>104</v>
      </c>
      <c r="S25" s="137"/>
      <c r="T25" s="183"/>
    </row>
    <row r="26" spans="1:20" x14ac:dyDescent="0.25">
      <c r="A26" s="185" t="s">
        <v>105</v>
      </c>
      <c r="F26" s="182" t="s">
        <v>2998</v>
      </c>
      <c r="G26" s="185"/>
      <c r="K26" s="137" t="s">
        <v>107</v>
      </c>
      <c r="M26" s="185"/>
      <c r="N26" s="185"/>
      <c r="P26" s="185" t="s">
        <v>108</v>
      </c>
      <c r="R26" s="185"/>
      <c r="S26" s="137"/>
    </row>
    <row r="27" spans="1:20" x14ac:dyDescent="0.25">
      <c r="A27" s="185" t="s">
        <v>109</v>
      </c>
      <c r="F27" s="137" t="s">
        <v>110</v>
      </c>
      <c r="G27" s="185"/>
      <c r="K27" s="137" t="s">
        <v>111</v>
      </c>
      <c r="M27" s="185"/>
      <c r="N27" s="185"/>
      <c r="P27" s="185" t="s">
        <v>112</v>
      </c>
      <c r="R27" s="185"/>
      <c r="S27" s="137"/>
    </row>
    <row r="28" spans="1:20" x14ac:dyDescent="0.25">
      <c r="A28" s="137" t="s">
        <v>113</v>
      </c>
      <c r="F28" s="137" t="s">
        <v>114</v>
      </c>
      <c r="K28" s="137" t="s">
        <v>115</v>
      </c>
      <c r="P28" s="137" t="s">
        <v>116</v>
      </c>
      <c r="S28" s="137"/>
    </row>
    <row r="29" spans="1:20" x14ac:dyDescent="0.25">
      <c r="A29" s="137" t="s">
        <v>117</v>
      </c>
      <c r="K29" s="137" t="s">
        <v>118</v>
      </c>
      <c r="S29" s="137"/>
    </row>
    <row r="30" spans="1:20" x14ac:dyDescent="0.25">
      <c r="A30" s="137" t="s">
        <v>119</v>
      </c>
      <c r="K30" s="137" t="s">
        <v>120</v>
      </c>
      <c r="S30" s="137"/>
    </row>
    <row r="31" spans="1:20" x14ac:dyDescent="0.25">
      <c r="S31" s="137"/>
    </row>
    <row r="32" spans="1:20" x14ac:dyDescent="0.25">
      <c r="A32" s="184" t="s">
        <v>121</v>
      </c>
    </row>
    <row r="33" spans="1:19" x14ac:dyDescent="0.25">
      <c r="A33" s="137" t="s">
        <v>122</v>
      </c>
      <c r="S33" s="137"/>
    </row>
    <row r="34" spans="1:19" x14ac:dyDescent="0.25">
      <c r="A34" s="137" t="s">
        <v>123</v>
      </c>
      <c r="S34" s="137"/>
    </row>
    <row r="35" spans="1:19" x14ac:dyDescent="0.25">
      <c r="A35" s="182" t="s">
        <v>2999</v>
      </c>
      <c r="S35" s="137"/>
    </row>
    <row r="36" spans="1:19" x14ac:dyDescent="0.25">
      <c r="A36" s="137" t="s">
        <v>124</v>
      </c>
      <c r="S36" s="137"/>
    </row>
  </sheetData>
  <sheetProtection password="CEBE" sheet="1" objects="1" scenarios="1"/>
  <mergeCells count="21"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ColWidth="9.140625" defaultRowHeight="12" x14ac:dyDescent="0.25"/>
  <cols>
    <col min="1" max="1" width="38.4257812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2170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2171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3063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2172</v>
      </c>
      <c r="B4" s="358"/>
      <c r="C4" s="358"/>
      <c r="D4" s="358"/>
      <c r="E4" s="358"/>
      <c r="F4" s="359"/>
      <c r="G4" s="354" t="s">
        <v>2173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2174</v>
      </c>
      <c r="B5" s="362" t="s">
        <v>2175</v>
      </c>
      <c r="C5" s="364" t="s">
        <v>2176</v>
      </c>
      <c r="D5" s="364" t="s">
        <v>2177</v>
      </c>
      <c r="E5" s="364" t="s">
        <v>2178</v>
      </c>
      <c r="F5" s="352" t="s">
        <v>2179</v>
      </c>
      <c r="G5" s="354" t="s">
        <v>2180</v>
      </c>
      <c r="H5" s="355"/>
      <c r="I5" s="356"/>
      <c r="J5" s="354" t="s">
        <v>2181</v>
      </c>
      <c r="K5" s="355"/>
      <c r="L5" s="356"/>
      <c r="M5" s="354" t="s">
        <v>2182</v>
      </c>
      <c r="N5" s="355"/>
      <c r="O5" s="356"/>
      <c r="P5" s="357" t="s">
        <v>2183</v>
      </c>
      <c r="Q5" s="358"/>
      <c r="R5" s="359"/>
      <c r="S5" s="348" t="s">
        <v>2184</v>
      </c>
      <c r="T5" s="350" t="s">
        <v>2185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2186</v>
      </c>
      <c r="H6" s="4" t="s">
        <v>2187</v>
      </c>
      <c r="I6" s="129" t="s">
        <v>2188</v>
      </c>
      <c r="J6" s="2" t="s">
        <v>2189</v>
      </c>
      <c r="K6" s="4" t="s">
        <v>2190</v>
      </c>
      <c r="L6" s="129" t="s">
        <v>2191</v>
      </c>
      <c r="M6" s="2" t="s">
        <v>2192</v>
      </c>
      <c r="N6" s="4" t="s">
        <v>2193</v>
      </c>
      <c r="O6" s="129" t="s">
        <v>2194</v>
      </c>
      <c r="P6" s="2" t="s">
        <v>2195</v>
      </c>
      <c r="Q6" s="4" t="s">
        <v>2196</v>
      </c>
      <c r="R6" s="5" t="s">
        <v>2197</v>
      </c>
      <c r="S6" s="349"/>
      <c r="T6" s="351"/>
    </row>
    <row r="7" spans="1:20" ht="13.5" customHeight="1" thickTop="1" thickBot="1" x14ac:dyDescent="0.3">
      <c r="A7" s="345" t="s">
        <v>2198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">
      <c r="A8" s="138" t="s">
        <v>2199</v>
      </c>
      <c r="B8" s="25" t="s">
        <v>3064</v>
      </c>
      <c r="C8" s="121" t="s">
        <v>2200</v>
      </c>
      <c r="D8" s="121" t="s">
        <v>2201</v>
      </c>
      <c r="E8" s="122" t="s">
        <v>2202</v>
      </c>
      <c r="F8" s="216">
        <v>60</v>
      </c>
      <c r="G8" s="186">
        <v>2</v>
      </c>
      <c r="H8" s="187">
        <v>9</v>
      </c>
      <c r="I8" s="188" t="s">
        <v>2203</v>
      </c>
      <c r="J8" s="186">
        <v>2</v>
      </c>
      <c r="K8" s="187">
        <v>9</v>
      </c>
      <c r="L8" s="215" t="s">
        <v>2204</v>
      </c>
      <c r="M8" s="186">
        <v>2</v>
      </c>
      <c r="N8" s="187">
        <v>9</v>
      </c>
      <c r="O8" s="188" t="s">
        <v>2205</v>
      </c>
      <c r="P8" s="186">
        <v>2</v>
      </c>
      <c r="Q8" s="187">
        <v>9</v>
      </c>
      <c r="R8" s="338" t="s">
        <v>3018</v>
      </c>
      <c r="S8" s="189">
        <f>SUM(G8,J8,M8,P8)*15</f>
        <v>120</v>
      </c>
      <c r="T8" s="190">
        <f>SUM(H8,K8,N8,Q8)</f>
        <v>36</v>
      </c>
    </row>
    <row r="9" spans="1:20" ht="13.5" customHeight="1" x14ac:dyDescent="0.2">
      <c r="A9" s="138" t="s">
        <v>2206</v>
      </c>
      <c r="B9" s="25" t="s">
        <v>3065</v>
      </c>
      <c r="C9" s="121" t="s">
        <v>2207</v>
      </c>
      <c r="D9" s="121" t="s">
        <v>2208</v>
      </c>
      <c r="E9" s="122" t="s">
        <v>2209</v>
      </c>
      <c r="F9" s="216">
        <v>60</v>
      </c>
      <c r="G9" s="186">
        <v>2</v>
      </c>
      <c r="H9" s="187">
        <v>2</v>
      </c>
      <c r="I9" s="188" t="s">
        <v>2210</v>
      </c>
      <c r="J9" s="186">
        <v>2</v>
      </c>
      <c r="K9" s="187">
        <v>2</v>
      </c>
      <c r="L9" s="215" t="s">
        <v>2211</v>
      </c>
      <c r="M9" s="186">
        <v>2</v>
      </c>
      <c r="N9" s="187">
        <v>2</v>
      </c>
      <c r="O9" s="188" t="s">
        <v>2212</v>
      </c>
      <c r="P9" s="186">
        <v>2</v>
      </c>
      <c r="Q9" s="187">
        <v>2</v>
      </c>
      <c r="R9" s="215" t="s">
        <v>2213</v>
      </c>
      <c r="S9" s="189">
        <f t="shared" ref="S9:S15" si="0">SUM(G9,J9,M9,P9)*15</f>
        <v>120</v>
      </c>
      <c r="T9" s="190">
        <f t="shared" ref="T9:T15" si="1">SUM(H9,K9,N9,Q9)</f>
        <v>8</v>
      </c>
    </row>
    <row r="10" spans="1:20" ht="13.5" customHeight="1" x14ac:dyDescent="0.2">
      <c r="A10" s="247" t="s">
        <v>2214</v>
      </c>
      <c r="B10" s="25" t="s">
        <v>3066</v>
      </c>
      <c r="C10" s="121" t="s">
        <v>2215</v>
      </c>
      <c r="D10" s="121" t="s">
        <v>2216</v>
      </c>
      <c r="E10" s="122" t="s">
        <v>2217</v>
      </c>
      <c r="F10" s="216">
        <v>60</v>
      </c>
      <c r="G10" s="142">
        <v>6</v>
      </c>
      <c r="H10" s="143">
        <v>3</v>
      </c>
      <c r="I10" s="144" t="s">
        <v>2218</v>
      </c>
      <c r="J10" s="142">
        <v>6</v>
      </c>
      <c r="K10" s="143">
        <v>3</v>
      </c>
      <c r="L10" s="145" t="s">
        <v>2219</v>
      </c>
      <c r="M10" s="142">
        <v>6</v>
      </c>
      <c r="N10" s="143">
        <v>3</v>
      </c>
      <c r="O10" s="144" t="s">
        <v>2220</v>
      </c>
      <c r="P10" s="142">
        <v>6</v>
      </c>
      <c r="Q10" s="143">
        <v>3</v>
      </c>
      <c r="R10" s="339" t="s">
        <v>3018</v>
      </c>
      <c r="S10" s="189">
        <f t="shared" si="0"/>
        <v>360</v>
      </c>
      <c r="T10" s="190">
        <f t="shared" si="1"/>
        <v>12</v>
      </c>
    </row>
    <row r="11" spans="1:20" ht="13.5" customHeight="1" x14ac:dyDescent="0.2">
      <c r="A11" s="138" t="s">
        <v>2221</v>
      </c>
      <c r="B11" s="25" t="s">
        <v>3067</v>
      </c>
      <c r="C11" s="121" t="s">
        <v>2222</v>
      </c>
      <c r="D11" s="121" t="s">
        <v>2223</v>
      </c>
      <c r="E11" s="122" t="s">
        <v>2224</v>
      </c>
      <c r="F11" s="216">
        <v>60</v>
      </c>
      <c r="G11" s="186">
        <v>2</v>
      </c>
      <c r="H11" s="187">
        <v>2</v>
      </c>
      <c r="I11" s="188" t="s">
        <v>2225</v>
      </c>
      <c r="J11" s="186">
        <v>2</v>
      </c>
      <c r="K11" s="187">
        <v>2</v>
      </c>
      <c r="L11" s="215" t="s">
        <v>2226</v>
      </c>
      <c r="M11" s="186">
        <v>2</v>
      </c>
      <c r="N11" s="187">
        <v>2</v>
      </c>
      <c r="O11" s="188" t="s">
        <v>2227</v>
      </c>
      <c r="P11" s="186">
        <v>2</v>
      </c>
      <c r="Q11" s="187">
        <v>2</v>
      </c>
      <c r="R11" s="215" t="s">
        <v>2228</v>
      </c>
      <c r="S11" s="189">
        <f>SUM(G11,J11,M11,P11)*15</f>
        <v>120</v>
      </c>
      <c r="T11" s="190">
        <f>SUM(H11,K11,N11,Q11)</f>
        <v>8</v>
      </c>
    </row>
    <row r="12" spans="1:20" ht="13.5" customHeight="1" x14ac:dyDescent="0.2">
      <c r="A12" s="248" t="s">
        <v>3131</v>
      </c>
      <c r="B12" s="17" t="s">
        <v>3068</v>
      </c>
      <c r="C12" s="112" t="s">
        <v>2229</v>
      </c>
      <c r="D12" s="112" t="s">
        <v>2230</v>
      </c>
      <c r="E12" s="113" t="s">
        <v>2231</v>
      </c>
      <c r="F12" s="107">
        <v>60</v>
      </c>
      <c r="G12" s="102">
        <v>2</v>
      </c>
      <c r="H12" s="103">
        <v>2</v>
      </c>
      <c r="I12" s="104" t="s">
        <v>2232</v>
      </c>
      <c r="J12" s="102">
        <v>2</v>
      </c>
      <c r="K12" s="103">
        <v>2</v>
      </c>
      <c r="L12" s="105" t="s">
        <v>2233</v>
      </c>
      <c r="M12" s="102">
        <v>2</v>
      </c>
      <c r="N12" s="103">
        <v>2</v>
      </c>
      <c r="O12" s="104" t="s">
        <v>2234</v>
      </c>
      <c r="P12" s="102">
        <v>2</v>
      </c>
      <c r="Q12" s="103">
        <v>2</v>
      </c>
      <c r="R12" s="105" t="s">
        <v>2235</v>
      </c>
      <c r="S12" s="220">
        <f t="shared" si="0"/>
        <v>120</v>
      </c>
      <c r="T12" s="221">
        <f t="shared" si="1"/>
        <v>8</v>
      </c>
    </row>
    <row r="13" spans="1:20" ht="13.5" customHeight="1" thickBot="1" x14ac:dyDescent="0.25">
      <c r="A13" s="194" t="s">
        <v>2236</v>
      </c>
      <c r="B13" s="249" t="s">
        <v>3069</v>
      </c>
      <c r="C13" s="115" t="s">
        <v>2237</v>
      </c>
      <c r="D13" s="115" t="s">
        <v>2238</v>
      </c>
      <c r="E13" s="116" t="s">
        <v>2239</v>
      </c>
      <c r="F13" s="117">
        <v>45</v>
      </c>
      <c r="G13" s="118">
        <v>1</v>
      </c>
      <c r="H13" s="119">
        <v>2</v>
      </c>
      <c r="I13" s="196" t="s">
        <v>2240</v>
      </c>
      <c r="J13" s="118">
        <v>1</v>
      </c>
      <c r="K13" s="119">
        <v>2</v>
      </c>
      <c r="L13" s="197" t="s">
        <v>2241</v>
      </c>
      <c r="M13" s="118">
        <v>1</v>
      </c>
      <c r="N13" s="119">
        <v>2</v>
      </c>
      <c r="O13" s="196" t="s">
        <v>2242</v>
      </c>
      <c r="P13" s="118">
        <v>1</v>
      </c>
      <c r="Q13" s="119">
        <v>2</v>
      </c>
      <c r="R13" s="197" t="s">
        <v>2243</v>
      </c>
      <c r="S13" s="198">
        <f t="shared" si="0"/>
        <v>60</v>
      </c>
      <c r="T13" s="199">
        <f t="shared" si="1"/>
        <v>8</v>
      </c>
    </row>
    <row r="14" spans="1:20" ht="13.5" customHeight="1" x14ac:dyDescent="0.2">
      <c r="A14" s="222" t="s">
        <v>2244</v>
      </c>
      <c r="B14" s="18" t="s">
        <v>3060</v>
      </c>
      <c r="C14" s="140"/>
      <c r="D14" s="140" t="s">
        <v>2245</v>
      </c>
      <c r="E14" s="140" t="s">
        <v>2246</v>
      </c>
      <c r="F14" s="141">
        <v>45</v>
      </c>
      <c r="G14" s="142">
        <v>2</v>
      </c>
      <c r="H14" s="143">
        <v>3</v>
      </c>
      <c r="I14" s="145" t="s">
        <v>2247</v>
      </c>
      <c r="J14" s="142">
        <v>2</v>
      </c>
      <c r="K14" s="143">
        <v>3</v>
      </c>
      <c r="L14" s="145" t="s">
        <v>2248</v>
      </c>
      <c r="M14" s="142"/>
      <c r="N14" s="143"/>
      <c r="O14" s="145"/>
      <c r="P14" s="142"/>
      <c r="Q14" s="143"/>
      <c r="R14" s="145"/>
      <c r="S14" s="223">
        <f t="shared" si="0"/>
        <v>60</v>
      </c>
      <c r="T14" s="147">
        <f t="shared" si="1"/>
        <v>6</v>
      </c>
    </row>
    <row r="15" spans="1:20" ht="13.5" customHeight="1" x14ac:dyDescent="0.2">
      <c r="A15" s="155" t="s">
        <v>2249</v>
      </c>
      <c r="B15" s="10" t="s">
        <v>3061</v>
      </c>
      <c r="C15" s="93" t="s">
        <v>2250</v>
      </c>
      <c r="D15" s="93" t="s">
        <v>2251</v>
      </c>
      <c r="E15" s="93" t="s">
        <v>2252</v>
      </c>
      <c r="F15" s="95">
        <v>45</v>
      </c>
      <c r="G15" s="96">
        <v>2</v>
      </c>
      <c r="H15" s="97">
        <v>2</v>
      </c>
      <c r="I15" s="77" t="s">
        <v>2253</v>
      </c>
      <c r="J15" s="96">
        <v>2</v>
      </c>
      <c r="K15" s="97">
        <v>2</v>
      </c>
      <c r="L15" s="77" t="s">
        <v>2254</v>
      </c>
      <c r="M15" s="96"/>
      <c r="N15" s="97"/>
      <c r="O15" s="77"/>
      <c r="P15" s="96"/>
      <c r="Q15" s="97"/>
      <c r="R15" s="77"/>
      <c r="S15" s="156">
        <f t="shared" si="0"/>
        <v>60</v>
      </c>
      <c r="T15" s="157">
        <f t="shared" si="1"/>
        <v>4</v>
      </c>
    </row>
    <row r="16" spans="1:20" ht="13.5" customHeight="1" thickBot="1" x14ac:dyDescent="0.25">
      <c r="A16" s="238" t="s">
        <v>2255</v>
      </c>
      <c r="B16" s="30" t="s">
        <v>3038</v>
      </c>
      <c r="C16" s="239" t="s">
        <v>2256</v>
      </c>
      <c r="D16" s="239" t="s">
        <v>2257</v>
      </c>
      <c r="E16" s="239" t="s">
        <v>2258</v>
      </c>
      <c r="F16" s="240">
        <v>45</v>
      </c>
      <c r="G16" s="241"/>
      <c r="H16" s="242"/>
      <c r="I16" s="243"/>
      <c r="J16" s="241"/>
      <c r="K16" s="242"/>
      <c r="L16" s="243"/>
      <c r="M16" s="241">
        <v>2</v>
      </c>
      <c r="N16" s="242">
        <v>2</v>
      </c>
      <c r="O16" s="243" t="s">
        <v>2259</v>
      </c>
      <c r="P16" s="241">
        <v>2</v>
      </c>
      <c r="Q16" s="242">
        <v>2</v>
      </c>
      <c r="R16" s="243" t="s">
        <v>2260</v>
      </c>
      <c r="S16" s="244">
        <f>SUM(G16,J16,M16,P16)*15</f>
        <v>60</v>
      </c>
      <c r="T16" s="245">
        <f>SUM(H16,K16,N16,Q16)</f>
        <v>4</v>
      </c>
    </row>
    <row r="17" spans="1:20" ht="13.5" customHeight="1" thickTop="1" thickBot="1" x14ac:dyDescent="0.3">
      <c r="A17" s="345" t="s">
        <v>2261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7"/>
    </row>
    <row r="18" spans="1:20" ht="13.5" customHeight="1" thickBot="1" x14ac:dyDescent="0.3">
      <c r="A18" s="159" t="s">
        <v>2262</v>
      </c>
      <c r="B18" s="160"/>
      <c r="C18" s="161"/>
      <c r="D18" s="161"/>
      <c r="E18" s="161"/>
      <c r="F18" s="162"/>
      <c r="G18" s="186"/>
      <c r="H18" s="187">
        <v>4</v>
      </c>
      <c r="I18" s="215"/>
      <c r="J18" s="186"/>
      <c r="K18" s="187">
        <v>4</v>
      </c>
      <c r="L18" s="145"/>
      <c r="M18" s="186"/>
      <c r="N18" s="187">
        <v>3</v>
      </c>
      <c r="O18" s="215"/>
      <c r="P18" s="186"/>
      <c r="Q18" s="187"/>
      <c r="R18" s="163"/>
      <c r="S18" s="164"/>
      <c r="T18" s="165">
        <f t="shared" ref="T18" si="2">SUM(H18,K18,N18,Q18)</f>
        <v>11</v>
      </c>
    </row>
    <row r="19" spans="1:20" ht="13.5" customHeight="1" thickTop="1" thickBot="1" x14ac:dyDescent="0.3">
      <c r="A19" s="166" t="s">
        <v>2263</v>
      </c>
      <c r="B19" s="167" t="s">
        <v>2264</v>
      </c>
      <c r="C19" s="168"/>
      <c r="D19" s="168"/>
      <c r="E19" s="168" t="s">
        <v>2265</v>
      </c>
      <c r="F19" s="169"/>
      <c r="G19" s="170"/>
      <c r="H19" s="171"/>
      <c r="I19" s="172"/>
      <c r="J19" s="170"/>
      <c r="K19" s="171"/>
      <c r="L19" s="172"/>
      <c r="M19" s="170">
        <v>0</v>
      </c>
      <c r="N19" s="171">
        <v>7</v>
      </c>
      <c r="O19" s="172" t="s">
        <v>3018</v>
      </c>
      <c r="P19" s="170">
        <v>0</v>
      </c>
      <c r="Q19" s="171">
        <v>8</v>
      </c>
      <c r="R19" s="173" t="s">
        <v>3018</v>
      </c>
      <c r="S19" s="174">
        <f t="shared" ref="S19" si="3">SUM(G19,J19,M19,P19)*15</f>
        <v>0</v>
      </c>
      <c r="T19" s="175">
        <f>SUM(H19,K19,N19,Q19)</f>
        <v>15</v>
      </c>
    </row>
    <row r="20" spans="1:20" ht="13.5" customHeight="1" thickTop="1" thickBot="1" x14ac:dyDescent="0.3">
      <c r="A20" s="377" t="s">
        <v>2266</v>
      </c>
      <c r="B20" s="378"/>
      <c r="C20" s="378"/>
      <c r="D20" s="378"/>
      <c r="E20" s="378"/>
      <c r="F20" s="379"/>
      <c r="G20" s="176">
        <f>SUM(G8:G19)</f>
        <v>19</v>
      </c>
      <c r="H20" s="177">
        <f t="shared" ref="H20:T20" si="4">SUM(H8:H19)</f>
        <v>29</v>
      </c>
      <c r="I20" s="178"/>
      <c r="J20" s="176">
        <f t="shared" si="4"/>
        <v>19</v>
      </c>
      <c r="K20" s="177">
        <f t="shared" si="4"/>
        <v>29</v>
      </c>
      <c r="L20" s="178"/>
      <c r="M20" s="176">
        <f t="shared" si="4"/>
        <v>17</v>
      </c>
      <c r="N20" s="177">
        <f t="shared" si="4"/>
        <v>32</v>
      </c>
      <c r="O20" s="178"/>
      <c r="P20" s="176">
        <f t="shared" si="4"/>
        <v>17</v>
      </c>
      <c r="Q20" s="177">
        <f t="shared" si="4"/>
        <v>30</v>
      </c>
      <c r="R20" s="178"/>
      <c r="S20" s="179">
        <f t="shared" si="4"/>
        <v>1080</v>
      </c>
      <c r="T20" s="180">
        <f t="shared" si="4"/>
        <v>120</v>
      </c>
    </row>
    <row r="21" spans="1:20" ht="12.75" thickTop="1" x14ac:dyDescent="0.25"/>
    <row r="22" spans="1:20" x14ac:dyDescent="0.25">
      <c r="A22" s="137" t="s">
        <v>102</v>
      </c>
      <c r="S22" s="137"/>
    </row>
    <row r="23" spans="1:20" x14ac:dyDescent="0.25">
      <c r="A23" s="182" t="s">
        <v>2997</v>
      </c>
      <c r="S23" s="137"/>
    </row>
    <row r="24" spans="1:20" x14ac:dyDescent="0.25">
      <c r="A24" s="137" t="s">
        <v>103</v>
      </c>
      <c r="S24" s="137"/>
    </row>
    <row r="25" spans="1:20" x14ac:dyDescent="0.25">
      <c r="S25" s="137"/>
      <c r="T25" s="183"/>
    </row>
    <row r="26" spans="1:20" x14ac:dyDescent="0.25">
      <c r="A26" s="184" t="s">
        <v>104</v>
      </c>
      <c r="S26" s="137"/>
      <c r="T26" s="183"/>
    </row>
    <row r="27" spans="1:20" x14ac:dyDescent="0.25">
      <c r="A27" s="185" t="s">
        <v>105</v>
      </c>
      <c r="F27" s="182" t="s">
        <v>2998</v>
      </c>
      <c r="G27" s="185"/>
      <c r="K27" s="137" t="s">
        <v>107</v>
      </c>
      <c r="M27" s="185"/>
      <c r="N27" s="185"/>
      <c r="P27" s="185" t="s">
        <v>108</v>
      </c>
      <c r="R27" s="185"/>
      <c r="S27" s="137"/>
    </row>
    <row r="28" spans="1:20" x14ac:dyDescent="0.25">
      <c r="A28" s="185" t="s">
        <v>109</v>
      </c>
      <c r="F28" s="137" t="s">
        <v>110</v>
      </c>
      <c r="G28" s="185"/>
      <c r="K28" s="137" t="s">
        <v>111</v>
      </c>
      <c r="M28" s="185"/>
      <c r="N28" s="185"/>
      <c r="P28" s="185" t="s">
        <v>112</v>
      </c>
      <c r="R28" s="185"/>
      <c r="S28" s="137"/>
    </row>
    <row r="29" spans="1:20" x14ac:dyDescent="0.25">
      <c r="A29" s="137" t="s">
        <v>113</v>
      </c>
      <c r="F29" s="137" t="s">
        <v>114</v>
      </c>
      <c r="K29" s="137" t="s">
        <v>115</v>
      </c>
      <c r="P29" s="137" t="s">
        <v>116</v>
      </c>
      <c r="S29" s="137"/>
    </row>
    <row r="30" spans="1:20" x14ac:dyDescent="0.25">
      <c r="A30" s="137" t="s">
        <v>117</v>
      </c>
      <c r="K30" s="137" t="s">
        <v>118</v>
      </c>
      <c r="S30" s="137"/>
    </row>
    <row r="31" spans="1:20" x14ac:dyDescent="0.25">
      <c r="A31" s="137" t="s">
        <v>119</v>
      </c>
      <c r="K31" s="137" t="s">
        <v>120</v>
      </c>
      <c r="S31" s="137"/>
    </row>
    <row r="32" spans="1:20" x14ac:dyDescent="0.25">
      <c r="S32" s="137"/>
    </row>
    <row r="33" spans="1:19" x14ac:dyDescent="0.25">
      <c r="A33" s="184" t="s">
        <v>121</v>
      </c>
    </row>
    <row r="34" spans="1:19" x14ac:dyDescent="0.25">
      <c r="A34" s="137" t="s">
        <v>122</v>
      </c>
      <c r="S34" s="137"/>
    </row>
    <row r="35" spans="1:19" x14ac:dyDescent="0.25">
      <c r="A35" s="137" t="s">
        <v>123</v>
      </c>
      <c r="S35" s="137"/>
    </row>
    <row r="36" spans="1:19" x14ac:dyDescent="0.25">
      <c r="A36" s="182" t="s">
        <v>2999</v>
      </c>
      <c r="S36" s="137"/>
    </row>
    <row r="37" spans="1:19" x14ac:dyDescent="0.25">
      <c r="A37" s="137" t="s">
        <v>124</v>
      </c>
      <c r="S37" s="137"/>
    </row>
  </sheetData>
  <sheetProtection password="CEBE" sheet="1" objects="1" scenarios="1"/>
  <mergeCells count="21"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2267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2268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3042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2269</v>
      </c>
      <c r="B4" s="358"/>
      <c r="C4" s="358"/>
      <c r="D4" s="358"/>
      <c r="E4" s="358"/>
      <c r="F4" s="359"/>
      <c r="G4" s="354" t="s">
        <v>2270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2271</v>
      </c>
      <c r="B5" s="362" t="s">
        <v>2272</v>
      </c>
      <c r="C5" s="364" t="s">
        <v>2273</v>
      </c>
      <c r="D5" s="364" t="s">
        <v>2274</v>
      </c>
      <c r="E5" s="364" t="s">
        <v>2275</v>
      </c>
      <c r="F5" s="352" t="s">
        <v>2276</v>
      </c>
      <c r="G5" s="354" t="s">
        <v>2277</v>
      </c>
      <c r="H5" s="355"/>
      <c r="I5" s="356"/>
      <c r="J5" s="354" t="s">
        <v>2278</v>
      </c>
      <c r="K5" s="355"/>
      <c r="L5" s="356"/>
      <c r="M5" s="354" t="s">
        <v>2279</v>
      </c>
      <c r="N5" s="355"/>
      <c r="O5" s="356"/>
      <c r="P5" s="357" t="s">
        <v>2280</v>
      </c>
      <c r="Q5" s="358"/>
      <c r="R5" s="359"/>
      <c r="S5" s="348" t="s">
        <v>2281</v>
      </c>
      <c r="T5" s="350" t="s">
        <v>2282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2283</v>
      </c>
      <c r="H6" s="4" t="s">
        <v>2284</v>
      </c>
      <c r="I6" s="129" t="s">
        <v>2285</v>
      </c>
      <c r="J6" s="2" t="s">
        <v>2286</v>
      </c>
      <c r="K6" s="4" t="s">
        <v>2287</v>
      </c>
      <c r="L6" s="129" t="s">
        <v>2288</v>
      </c>
      <c r="M6" s="2" t="s">
        <v>2289</v>
      </c>
      <c r="N6" s="4" t="s">
        <v>2290</v>
      </c>
      <c r="O6" s="129" t="s">
        <v>2291</v>
      </c>
      <c r="P6" s="2" t="s">
        <v>2292</v>
      </c>
      <c r="Q6" s="4" t="s">
        <v>2293</v>
      </c>
      <c r="R6" s="5" t="s">
        <v>2294</v>
      </c>
      <c r="S6" s="349"/>
      <c r="T6" s="351"/>
    </row>
    <row r="7" spans="1:20" ht="13.5" customHeight="1" thickTop="1" thickBot="1" x14ac:dyDescent="0.3">
      <c r="A7" s="345" t="s">
        <v>2295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thickTop="1" x14ac:dyDescent="0.25">
      <c r="A8" s="138" t="s">
        <v>2296</v>
      </c>
      <c r="B8" s="139" t="s">
        <v>3031</v>
      </c>
      <c r="C8" s="121" t="s">
        <v>2297</v>
      </c>
      <c r="D8" s="121" t="s">
        <v>2298</v>
      </c>
      <c r="E8" s="122" t="s">
        <v>2299</v>
      </c>
      <c r="F8" s="216">
        <v>60</v>
      </c>
      <c r="G8" s="229">
        <v>2</v>
      </c>
      <c r="H8" s="230">
        <v>9</v>
      </c>
      <c r="I8" s="231" t="s">
        <v>2300</v>
      </c>
      <c r="J8" s="229">
        <v>2</v>
      </c>
      <c r="K8" s="230">
        <v>9</v>
      </c>
      <c r="L8" s="232" t="s">
        <v>2301</v>
      </c>
      <c r="M8" s="229">
        <v>2</v>
      </c>
      <c r="N8" s="230">
        <v>9</v>
      </c>
      <c r="O8" s="337" t="s">
        <v>3018</v>
      </c>
      <c r="P8" s="229">
        <v>2</v>
      </c>
      <c r="Q8" s="230">
        <v>9</v>
      </c>
      <c r="R8" s="232" t="s">
        <v>2302</v>
      </c>
      <c r="S8" s="189">
        <f>SUM(G8,J8,M8,P8)*15</f>
        <v>120</v>
      </c>
      <c r="T8" s="190">
        <f>SUM(H8,K8,N8,Q8)</f>
        <v>36</v>
      </c>
    </row>
    <row r="9" spans="1:20" ht="13.5" customHeight="1" x14ac:dyDescent="0.25">
      <c r="A9" s="138" t="s">
        <v>2303</v>
      </c>
      <c r="B9" s="131" t="s">
        <v>2304</v>
      </c>
      <c r="C9" s="121" t="s">
        <v>2305</v>
      </c>
      <c r="D9" s="121" t="s">
        <v>2306</v>
      </c>
      <c r="E9" s="122" t="s">
        <v>2307</v>
      </c>
      <c r="F9" s="216">
        <v>60</v>
      </c>
      <c r="G9" s="186">
        <v>2</v>
      </c>
      <c r="H9" s="187">
        <v>4</v>
      </c>
      <c r="I9" s="188" t="s">
        <v>2308</v>
      </c>
      <c r="J9" s="186">
        <v>2</v>
      </c>
      <c r="K9" s="187">
        <v>4</v>
      </c>
      <c r="L9" s="215" t="s">
        <v>2309</v>
      </c>
      <c r="M9" s="186">
        <v>2</v>
      </c>
      <c r="N9" s="187">
        <v>4</v>
      </c>
      <c r="O9" s="188" t="s">
        <v>2310</v>
      </c>
      <c r="P9" s="186">
        <v>2</v>
      </c>
      <c r="Q9" s="187">
        <v>4</v>
      </c>
      <c r="R9" s="215" t="s">
        <v>2311</v>
      </c>
      <c r="S9" s="189">
        <f t="shared" ref="S9:S13" si="0">SUM(G9,J9,M9,P9)*15</f>
        <v>120</v>
      </c>
      <c r="T9" s="190">
        <f t="shared" ref="T9:T13" si="1">SUM(H9,K9,N9,Q9)</f>
        <v>16</v>
      </c>
    </row>
    <row r="10" spans="1:20" ht="13.5" customHeight="1" x14ac:dyDescent="0.25">
      <c r="A10" s="250" t="s">
        <v>2312</v>
      </c>
      <c r="B10" s="251" t="s">
        <v>2313</v>
      </c>
      <c r="C10" s="133" t="s">
        <v>2314</v>
      </c>
      <c r="D10" s="133" t="s">
        <v>2315</v>
      </c>
      <c r="E10" s="252" t="s">
        <v>2316</v>
      </c>
      <c r="F10" s="130">
        <v>60</v>
      </c>
      <c r="G10" s="200">
        <v>1</v>
      </c>
      <c r="H10" s="201">
        <v>3</v>
      </c>
      <c r="I10" s="253" t="s">
        <v>2317</v>
      </c>
      <c r="J10" s="200">
        <v>1</v>
      </c>
      <c r="K10" s="201">
        <v>3</v>
      </c>
      <c r="L10" s="202" t="s">
        <v>2318</v>
      </c>
      <c r="M10" s="200">
        <v>1</v>
      </c>
      <c r="N10" s="201">
        <v>3</v>
      </c>
      <c r="O10" s="253" t="s">
        <v>2319</v>
      </c>
      <c r="P10" s="200">
        <v>1</v>
      </c>
      <c r="Q10" s="201">
        <v>3</v>
      </c>
      <c r="R10" s="202" t="s">
        <v>2320</v>
      </c>
      <c r="S10" s="189">
        <f t="shared" si="0"/>
        <v>60</v>
      </c>
      <c r="T10" s="190">
        <f t="shared" si="1"/>
        <v>12</v>
      </c>
    </row>
    <row r="11" spans="1:20" ht="13.5" customHeight="1" thickBot="1" x14ac:dyDescent="0.3">
      <c r="A11" s="194" t="s">
        <v>2321</v>
      </c>
      <c r="B11" s="114" t="s">
        <v>2322</v>
      </c>
      <c r="C11" s="115" t="s">
        <v>2323</v>
      </c>
      <c r="D11" s="115" t="s">
        <v>2324</v>
      </c>
      <c r="E11" s="116" t="s">
        <v>2325</v>
      </c>
      <c r="F11" s="117">
        <v>45</v>
      </c>
      <c r="G11" s="118">
        <v>2</v>
      </c>
      <c r="H11" s="119">
        <v>3</v>
      </c>
      <c r="I11" s="196" t="s">
        <v>2326</v>
      </c>
      <c r="J11" s="118">
        <v>2</v>
      </c>
      <c r="K11" s="119">
        <v>3</v>
      </c>
      <c r="L11" s="197" t="s">
        <v>2327</v>
      </c>
      <c r="M11" s="118">
        <v>2</v>
      </c>
      <c r="N11" s="119">
        <v>3</v>
      </c>
      <c r="O11" s="196" t="s">
        <v>2328</v>
      </c>
      <c r="P11" s="118">
        <v>2</v>
      </c>
      <c r="Q11" s="119">
        <v>3</v>
      </c>
      <c r="R11" s="197" t="s">
        <v>2329</v>
      </c>
      <c r="S11" s="254">
        <f>SUM(G11,J11,M11,P11)*15</f>
        <v>120</v>
      </c>
      <c r="T11" s="199">
        <f>SUM(H11,K11,N11,Q11)</f>
        <v>12</v>
      </c>
    </row>
    <row r="12" spans="1:20" ht="13.5" customHeight="1" x14ac:dyDescent="0.25">
      <c r="A12" s="222" t="s">
        <v>2330</v>
      </c>
      <c r="B12" s="61" t="s">
        <v>2331</v>
      </c>
      <c r="C12" s="140"/>
      <c r="D12" s="140" t="s">
        <v>2332</v>
      </c>
      <c r="E12" s="140" t="s">
        <v>2333</v>
      </c>
      <c r="F12" s="141">
        <v>45</v>
      </c>
      <c r="G12" s="142">
        <v>2</v>
      </c>
      <c r="H12" s="143">
        <v>3</v>
      </c>
      <c r="I12" s="145" t="s">
        <v>2334</v>
      </c>
      <c r="J12" s="142">
        <v>2</v>
      </c>
      <c r="K12" s="143">
        <v>3</v>
      </c>
      <c r="L12" s="145" t="s">
        <v>2335</v>
      </c>
      <c r="M12" s="142"/>
      <c r="N12" s="143"/>
      <c r="O12" s="145"/>
      <c r="P12" s="142"/>
      <c r="Q12" s="143"/>
      <c r="R12" s="145"/>
      <c r="S12" s="223">
        <f t="shared" si="0"/>
        <v>60</v>
      </c>
      <c r="T12" s="147">
        <f t="shared" si="1"/>
        <v>6</v>
      </c>
    </row>
    <row r="13" spans="1:20" ht="13.5" customHeight="1" x14ac:dyDescent="0.25">
      <c r="A13" s="155" t="s">
        <v>2336</v>
      </c>
      <c r="B13" s="62" t="s">
        <v>2337</v>
      </c>
      <c r="C13" s="93" t="s">
        <v>2338</v>
      </c>
      <c r="D13" s="93" t="s">
        <v>2339</v>
      </c>
      <c r="E13" s="93" t="s">
        <v>2340</v>
      </c>
      <c r="F13" s="95">
        <v>45</v>
      </c>
      <c r="G13" s="96">
        <v>2</v>
      </c>
      <c r="H13" s="97">
        <v>2</v>
      </c>
      <c r="I13" s="77" t="s">
        <v>2341</v>
      </c>
      <c r="J13" s="96">
        <v>2</v>
      </c>
      <c r="K13" s="97">
        <v>2</v>
      </c>
      <c r="L13" s="77" t="s">
        <v>2342</v>
      </c>
      <c r="M13" s="96"/>
      <c r="N13" s="97"/>
      <c r="O13" s="77"/>
      <c r="P13" s="96"/>
      <c r="Q13" s="97"/>
      <c r="R13" s="77"/>
      <c r="S13" s="156">
        <f t="shared" si="0"/>
        <v>60</v>
      </c>
      <c r="T13" s="157">
        <f t="shared" si="1"/>
        <v>4</v>
      </c>
    </row>
    <row r="14" spans="1:20" ht="13.5" customHeight="1" thickBot="1" x14ac:dyDescent="0.3">
      <c r="A14" s="238" t="s">
        <v>2343</v>
      </c>
      <c r="B14" s="132" t="s">
        <v>2344</v>
      </c>
      <c r="C14" s="239" t="s">
        <v>2345</v>
      </c>
      <c r="D14" s="239" t="s">
        <v>2346</v>
      </c>
      <c r="E14" s="239" t="s">
        <v>2347</v>
      </c>
      <c r="F14" s="240">
        <v>45</v>
      </c>
      <c r="G14" s="241"/>
      <c r="H14" s="242"/>
      <c r="I14" s="243"/>
      <c r="J14" s="241"/>
      <c r="K14" s="242"/>
      <c r="L14" s="243"/>
      <c r="M14" s="241">
        <v>2</v>
      </c>
      <c r="N14" s="242">
        <v>2</v>
      </c>
      <c r="O14" s="243" t="s">
        <v>2348</v>
      </c>
      <c r="P14" s="241">
        <v>2</v>
      </c>
      <c r="Q14" s="242">
        <v>2</v>
      </c>
      <c r="R14" s="243" t="s">
        <v>2349</v>
      </c>
      <c r="S14" s="244">
        <f>SUM(G14,J14,M14,P14)*15</f>
        <v>60</v>
      </c>
      <c r="T14" s="245">
        <f>SUM(H14,K14,N14,Q14)</f>
        <v>4</v>
      </c>
    </row>
    <row r="15" spans="1:20" ht="13.5" customHeight="1" thickTop="1" thickBot="1" x14ac:dyDescent="0.3">
      <c r="A15" s="345" t="s">
        <v>2350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7"/>
    </row>
    <row r="16" spans="1:20" ht="13.5" customHeight="1" thickBot="1" x14ac:dyDescent="0.3">
      <c r="A16" s="159" t="s">
        <v>2351</v>
      </c>
      <c r="B16" s="160"/>
      <c r="C16" s="161"/>
      <c r="D16" s="161"/>
      <c r="E16" s="161"/>
      <c r="F16" s="162"/>
      <c r="G16" s="186"/>
      <c r="H16" s="187">
        <v>6</v>
      </c>
      <c r="I16" s="215"/>
      <c r="J16" s="186"/>
      <c r="K16" s="187">
        <v>6</v>
      </c>
      <c r="L16" s="145"/>
      <c r="M16" s="186"/>
      <c r="N16" s="187">
        <v>3</v>
      </c>
      <c r="O16" s="215"/>
      <c r="P16" s="186"/>
      <c r="Q16" s="187"/>
      <c r="R16" s="163"/>
      <c r="S16" s="164"/>
      <c r="T16" s="165">
        <f t="shared" ref="T16" si="2">SUM(H16,K16,N16,Q16)</f>
        <v>15</v>
      </c>
    </row>
    <row r="17" spans="1:20" ht="13.5" customHeight="1" thickTop="1" thickBot="1" x14ac:dyDescent="0.3">
      <c r="A17" s="166" t="s">
        <v>2352</v>
      </c>
      <c r="B17" s="167" t="s">
        <v>2353</v>
      </c>
      <c r="C17" s="168"/>
      <c r="D17" s="168"/>
      <c r="E17" s="168" t="s">
        <v>2354</v>
      </c>
      <c r="F17" s="169"/>
      <c r="G17" s="170"/>
      <c r="H17" s="171"/>
      <c r="I17" s="172"/>
      <c r="J17" s="170"/>
      <c r="K17" s="171"/>
      <c r="L17" s="172"/>
      <c r="M17" s="170">
        <v>0</v>
      </c>
      <c r="N17" s="171">
        <v>7</v>
      </c>
      <c r="O17" s="172" t="s">
        <v>3018</v>
      </c>
      <c r="P17" s="170">
        <v>0</v>
      </c>
      <c r="Q17" s="171">
        <v>8</v>
      </c>
      <c r="R17" s="173" t="s">
        <v>3018</v>
      </c>
      <c r="S17" s="174">
        <f t="shared" ref="S17" si="3">SUM(G17,J17,M17,P17)*15</f>
        <v>0</v>
      </c>
      <c r="T17" s="175">
        <f>SUM(H17,K17,N17,Q17)</f>
        <v>15</v>
      </c>
    </row>
    <row r="18" spans="1:20" ht="13.5" customHeight="1" thickTop="1" thickBot="1" x14ac:dyDescent="0.3">
      <c r="A18" s="377" t="s">
        <v>2355</v>
      </c>
      <c r="B18" s="378"/>
      <c r="C18" s="378"/>
      <c r="D18" s="378"/>
      <c r="E18" s="378"/>
      <c r="F18" s="379"/>
      <c r="G18" s="176">
        <f>SUM(G8:G17)</f>
        <v>11</v>
      </c>
      <c r="H18" s="177">
        <f t="shared" ref="H18:T18" si="4">SUM(H8:H17)</f>
        <v>30</v>
      </c>
      <c r="I18" s="178"/>
      <c r="J18" s="176">
        <f t="shared" si="4"/>
        <v>11</v>
      </c>
      <c r="K18" s="177">
        <f t="shared" si="4"/>
        <v>30</v>
      </c>
      <c r="L18" s="178"/>
      <c r="M18" s="176">
        <f t="shared" si="4"/>
        <v>9</v>
      </c>
      <c r="N18" s="177">
        <f t="shared" si="4"/>
        <v>31</v>
      </c>
      <c r="O18" s="178"/>
      <c r="P18" s="176">
        <f t="shared" si="4"/>
        <v>9</v>
      </c>
      <c r="Q18" s="177">
        <f t="shared" si="4"/>
        <v>29</v>
      </c>
      <c r="R18" s="178"/>
      <c r="S18" s="179">
        <f t="shared" si="4"/>
        <v>600</v>
      </c>
      <c r="T18" s="180">
        <f t="shared" si="4"/>
        <v>120</v>
      </c>
    </row>
    <row r="19" spans="1:20" ht="12.75" thickTop="1" x14ac:dyDescent="0.25"/>
    <row r="20" spans="1:20" x14ac:dyDescent="0.25">
      <c r="A20" s="137" t="s">
        <v>102</v>
      </c>
      <c r="S20" s="137"/>
    </row>
    <row r="21" spans="1:20" x14ac:dyDescent="0.25">
      <c r="A21" s="182" t="s">
        <v>2997</v>
      </c>
      <c r="S21" s="137"/>
    </row>
    <row r="22" spans="1:20" x14ac:dyDescent="0.25">
      <c r="A22" s="137" t="s">
        <v>103</v>
      </c>
      <c r="S22" s="137"/>
    </row>
    <row r="23" spans="1:20" x14ac:dyDescent="0.25">
      <c r="S23" s="137"/>
      <c r="T23" s="183"/>
    </row>
    <row r="24" spans="1:20" x14ac:dyDescent="0.25">
      <c r="A24" s="184" t="s">
        <v>104</v>
      </c>
      <c r="S24" s="137"/>
      <c r="T24" s="183"/>
    </row>
    <row r="25" spans="1:20" x14ac:dyDescent="0.25">
      <c r="A25" s="185" t="s">
        <v>105</v>
      </c>
      <c r="F25" s="182" t="s">
        <v>2998</v>
      </c>
      <c r="G25" s="185"/>
      <c r="K25" s="137" t="s">
        <v>107</v>
      </c>
      <c r="M25" s="185"/>
      <c r="N25" s="185"/>
      <c r="P25" s="185" t="s">
        <v>108</v>
      </c>
      <c r="R25" s="185"/>
      <c r="S25" s="137"/>
    </row>
    <row r="26" spans="1:20" x14ac:dyDescent="0.25">
      <c r="A26" s="185" t="s">
        <v>109</v>
      </c>
      <c r="F26" s="137" t="s">
        <v>110</v>
      </c>
      <c r="G26" s="185"/>
      <c r="K26" s="137" t="s">
        <v>111</v>
      </c>
      <c r="M26" s="185"/>
      <c r="N26" s="185"/>
      <c r="P26" s="185" t="s">
        <v>112</v>
      </c>
      <c r="R26" s="185"/>
      <c r="S26" s="137"/>
    </row>
    <row r="27" spans="1:20" x14ac:dyDescent="0.25">
      <c r="A27" s="137" t="s">
        <v>113</v>
      </c>
      <c r="F27" s="137" t="s">
        <v>114</v>
      </c>
      <c r="K27" s="137" t="s">
        <v>115</v>
      </c>
      <c r="P27" s="137" t="s">
        <v>116</v>
      </c>
      <c r="S27" s="137"/>
    </row>
    <row r="28" spans="1:20" x14ac:dyDescent="0.25">
      <c r="A28" s="137" t="s">
        <v>117</v>
      </c>
      <c r="K28" s="137" t="s">
        <v>118</v>
      </c>
      <c r="S28" s="137"/>
    </row>
    <row r="29" spans="1:20" x14ac:dyDescent="0.25">
      <c r="A29" s="137" t="s">
        <v>119</v>
      </c>
      <c r="K29" s="137" t="s">
        <v>120</v>
      </c>
      <c r="S29" s="137"/>
    </row>
    <row r="30" spans="1:20" x14ac:dyDescent="0.25">
      <c r="S30" s="137"/>
    </row>
    <row r="31" spans="1:20" x14ac:dyDescent="0.25">
      <c r="A31" s="184" t="s">
        <v>121</v>
      </c>
    </row>
    <row r="32" spans="1:20" x14ac:dyDescent="0.25">
      <c r="A32" s="137" t="s">
        <v>122</v>
      </c>
      <c r="S32" s="137"/>
    </row>
    <row r="33" spans="1:19" x14ac:dyDescent="0.25">
      <c r="A33" s="137" t="s">
        <v>123</v>
      </c>
      <c r="S33" s="137"/>
    </row>
    <row r="34" spans="1:19" x14ac:dyDescent="0.25">
      <c r="A34" s="182" t="s">
        <v>2999</v>
      </c>
      <c r="S34" s="137"/>
    </row>
    <row r="35" spans="1:19" x14ac:dyDescent="0.25">
      <c r="A35" s="137" t="s">
        <v>124</v>
      </c>
      <c r="S35" s="137"/>
    </row>
  </sheetData>
  <sheetProtection password="CEBE" sheet="1" objects="1" scenarios="1"/>
  <mergeCells count="21">
    <mergeCell ref="S5:S6"/>
    <mergeCell ref="T5:T6"/>
    <mergeCell ref="A7:T7"/>
    <mergeCell ref="A15:T15"/>
    <mergeCell ref="A18:F18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zoomScaleNormal="100" workbookViewId="0">
      <selection activeCell="A3" sqref="A3:T3"/>
    </sheetView>
  </sheetViews>
  <sheetFormatPr defaultRowHeight="12" x14ac:dyDescent="0.2"/>
  <cols>
    <col min="1" max="1" width="43.7109375" style="31" customWidth="1"/>
    <col min="2" max="2" width="13.85546875" style="31" customWidth="1"/>
    <col min="3" max="3" width="11.7109375" style="31" customWidth="1"/>
    <col min="4" max="6" width="5.5703125" style="31" customWidth="1"/>
    <col min="7" max="18" width="3.7109375" style="31" customWidth="1"/>
    <col min="19" max="20" width="5.5703125" style="32" customWidth="1"/>
    <col min="21" max="39" width="4" style="31" customWidth="1"/>
    <col min="40" max="16384" width="9.140625" style="31"/>
  </cols>
  <sheetData>
    <row r="1" spans="1:20" s="1" customFormat="1" ht="12.95" customHeight="1" thickTop="1" x14ac:dyDescent="0.2">
      <c r="A1" s="385" t="s">
        <v>3136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s="1" customFormat="1" ht="12.95" customHeight="1" thickBot="1" x14ac:dyDescent="0.25">
      <c r="A2" s="370" t="s">
        <v>23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s="1" customFormat="1" ht="12.95" customHeight="1" thickBot="1" x14ac:dyDescent="0.25">
      <c r="A3" s="380" t="s">
        <v>3063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s="1" customFormat="1" ht="18" customHeight="1" thickBot="1" x14ac:dyDescent="0.25">
      <c r="A4" s="366" t="s">
        <v>24</v>
      </c>
      <c r="B4" s="358"/>
      <c r="C4" s="358"/>
      <c r="D4" s="358"/>
      <c r="E4" s="358"/>
      <c r="F4" s="359"/>
      <c r="G4" s="354" t="s">
        <v>25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s="1" customFormat="1" ht="18" customHeight="1" thickBot="1" x14ac:dyDescent="0.25">
      <c r="A5" s="360" t="s">
        <v>26</v>
      </c>
      <c r="B5" s="362" t="s">
        <v>27</v>
      </c>
      <c r="C5" s="364" t="s">
        <v>28</v>
      </c>
      <c r="D5" s="364" t="s">
        <v>29</v>
      </c>
      <c r="E5" s="364" t="s">
        <v>30</v>
      </c>
      <c r="F5" s="352" t="s">
        <v>31</v>
      </c>
      <c r="G5" s="354" t="s">
        <v>32</v>
      </c>
      <c r="H5" s="355"/>
      <c r="I5" s="356"/>
      <c r="J5" s="354" t="s">
        <v>33</v>
      </c>
      <c r="K5" s="355"/>
      <c r="L5" s="356"/>
      <c r="M5" s="354" t="s">
        <v>34</v>
      </c>
      <c r="N5" s="355"/>
      <c r="O5" s="356"/>
      <c r="P5" s="357" t="s">
        <v>35</v>
      </c>
      <c r="Q5" s="358"/>
      <c r="R5" s="359"/>
      <c r="S5" s="348" t="s">
        <v>36</v>
      </c>
      <c r="T5" s="350" t="s">
        <v>37</v>
      </c>
    </row>
    <row r="6" spans="1:20" s="1" customFormat="1" ht="18" customHeight="1" thickBot="1" x14ac:dyDescent="0.25">
      <c r="A6" s="361"/>
      <c r="B6" s="363"/>
      <c r="C6" s="365"/>
      <c r="D6" s="365"/>
      <c r="E6" s="365"/>
      <c r="F6" s="353"/>
      <c r="G6" s="2" t="s">
        <v>38</v>
      </c>
      <c r="H6" s="4" t="s">
        <v>39</v>
      </c>
      <c r="I6" s="135" t="s">
        <v>40</v>
      </c>
      <c r="J6" s="2" t="s">
        <v>38</v>
      </c>
      <c r="K6" s="4" t="s">
        <v>39</v>
      </c>
      <c r="L6" s="135" t="s">
        <v>40</v>
      </c>
      <c r="M6" s="2" t="s">
        <v>38</v>
      </c>
      <c r="N6" s="4" t="s">
        <v>39</v>
      </c>
      <c r="O6" s="135" t="s">
        <v>40</v>
      </c>
      <c r="P6" s="2" t="s">
        <v>38</v>
      </c>
      <c r="Q6" s="4" t="s">
        <v>39</v>
      </c>
      <c r="R6" s="5" t="s">
        <v>40</v>
      </c>
      <c r="S6" s="349"/>
      <c r="T6" s="351"/>
    </row>
    <row r="7" spans="1:20" s="1" customFormat="1" ht="12.95" customHeight="1" thickTop="1" thickBot="1" x14ac:dyDescent="0.25">
      <c r="A7" s="386" t="s">
        <v>2167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8"/>
    </row>
    <row r="8" spans="1:20" ht="12.95" customHeight="1" x14ac:dyDescent="0.2">
      <c r="A8" s="33" t="s">
        <v>3101</v>
      </c>
      <c r="B8" s="18" t="s">
        <v>3073</v>
      </c>
      <c r="C8" s="19" t="s">
        <v>3051</v>
      </c>
      <c r="D8" s="19" t="s">
        <v>3052</v>
      </c>
      <c r="E8" s="19" t="s">
        <v>3053</v>
      </c>
      <c r="F8" s="20">
        <v>45</v>
      </c>
      <c r="G8" s="299">
        <v>2</v>
      </c>
      <c r="H8" s="21">
        <v>4</v>
      </c>
      <c r="I8" s="300" t="s">
        <v>3018</v>
      </c>
      <c r="J8" s="299">
        <v>2</v>
      </c>
      <c r="K8" s="21">
        <v>4</v>
      </c>
      <c r="L8" s="300" t="s">
        <v>3018</v>
      </c>
      <c r="M8" s="299">
        <v>2</v>
      </c>
      <c r="N8" s="21">
        <v>4</v>
      </c>
      <c r="O8" s="300" t="s">
        <v>3018</v>
      </c>
      <c r="P8" s="299">
        <v>2</v>
      </c>
      <c r="Q8" s="21">
        <v>4</v>
      </c>
      <c r="R8" s="300" t="s">
        <v>3018</v>
      </c>
      <c r="S8" s="124">
        <f>SUM(G8,J8,M8,P8)*15</f>
        <v>120</v>
      </c>
      <c r="T8" s="22">
        <f t="shared" ref="T8:T12" si="0">SUM(H8,K8,N8,Q8)</f>
        <v>16</v>
      </c>
    </row>
    <row r="9" spans="1:20" ht="12.95" customHeight="1" x14ac:dyDescent="0.2">
      <c r="A9" s="331" t="s">
        <v>3054</v>
      </c>
      <c r="B9" s="10" t="s">
        <v>3075</v>
      </c>
      <c r="C9" s="11" t="s">
        <v>3051</v>
      </c>
      <c r="D9" s="11" t="s">
        <v>3052</v>
      </c>
      <c r="E9" s="11" t="s">
        <v>3053</v>
      </c>
      <c r="F9" s="12">
        <v>60</v>
      </c>
      <c r="G9" s="299">
        <v>2</v>
      </c>
      <c r="H9" s="21">
        <v>1</v>
      </c>
      <c r="I9" s="300" t="s">
        <v>3018</v>
      </c>
      <c r="J9" s="299">
        <v>2</v>
      </c>
      <c r="K9" s="21">
        <v>1</v>
      </c>
      <c r="L9" s="300" t="s">
        <v>3018</v>
      </c>
      <c r="M9" s="299">
        <v>2</v>
      </c>
      <c r="N9" s="21">
        <v>1</v>
      </c>
      <c r="O9" s="300" t="s">
        <v>3018</v>
      </c>
      <c r="P9" s="299">
        <v>2</v>
      </c>
      <c r="Q9" s="21">
        <v>1</v>
      </c>
      <c r="R9" s="300" t="s">
        <v>3018</v>
      </c>
      <c r="S9" s="125">
        <f>SUM(G9,J9,M9,P9)*15</f>
        <v>120</v>
      </c>
      <c r="T9" s="16">
        <f>SUM(H9,K9,N9,Q9)</f>
        <v>4</v>
      </c>
    </row>
    <row r="10" spans="1:20" ht="12.95" customHeight="1" x14ac:dyDescent="0.2">
      <c r="A10" s="9" t="s">
        <v>82</v>
      </c>
      <c r="B10" s="10" t="s">
        <v>3061</v>
      </c>
      <c r="C10" s="11" t="s">
        <v>3051</v>
      </c>
      <c r="D10" s="11" t="s">
        <v>3052</v>
      </c>
      <c r="E10" s="11" t="s">
        <v>3051</v>
      </c>
      <c r="F10" s="12">
        <v>45</v>
      </c>
      <c r="G10" s="13">
        <v>2</v>
      </c>
      <c r="H10" s="14">
        <v>2</v>
      </c>
      <c r="I10" s="15" t="s">
        <v>3018</v>
      </c>
      <c r="J10" s="13">
        <v>2</v>
      </c>
      <c r="K10" s="14">
        <v>2</v>
      </c>
      <c r="L10" s="15" t="s">
        <v>3018</v>
      </c>
      <c r="M10" s="13"/>
      <c r="N10" s="14"/>
      <c r="O10" s="15"/>
      <c r="P10" s="13"/>
      <c r="Q10" s="14"/>
      <c r="R10" s="15"/>
      <c r="S10" s="125">
        <f t="shared" ref="S10:S12" si="1">SUM(G10,J10,M10,P10)*15</f>
        <v>60</v>
      </c>
      <c r="T10" s="16">
        <f t="shared" si="0"/>
        <v>4</v>
      </c>
    </row>
    <row r="11" spans="1:20" ht="12.95" customHeight="1" x14ac:dyDescent="0.2">
      <c r="A11" s="9" t="s">
        <v>76</v>
      </c>
      <c r="B11" s="10" t="s">
        <v>3060</v>
      </c>
      <c r="C11" s="11" t="s">
        <v>3051</v>
      </c>
      <c r="D11" s="11" t="s">
        <v>3052</v>
      </c>
      <c r="E11" s="11" t="s">
        <v>3116</v>
      </c>
      <c r="F11" s="12">
        <v>45</v>
      </c>
      <c r="G11" s="13">
        <v>2</v>
      </c>
      <c r="H11" s="14">
        <v>3</v>
      </c>
      <c r="I11" s="15" t="s">
        <v>3118</v>
      </c>
      <c r="J11" s="13">
        <v>2</v>
      </c>
      <c r="K11" s="14">
        <v>3</v>
      </c>
      <c r="L11" s="15" t="s">
        <v>3118</v>
      </c>
      <c r="M11" s="13"/>
      <c r="N11" s="14"/>
      <c r="O11" s="15"/>
      <c r="P11" s="13"/>
      <c r="Q11" s="14"/>
      <c r="R11" s="15"/>
      <c r="S11" s="125">
        <f t="shared" si="1"/>
        <v>60</v>
      </c>
      <c r="T11" s="16">
        <f t="shared" si="0"/>
        <v>6</v>
      </c>
    </row>
    <row r="12" spans="1:20" ht="12.95" customHeight="1" thickBot="1" x14ac:dyDescent="0.25">
      <c r="A12" s="9" t="s">
        <v>2168</v>
      </c>
      <c r="B12" s="10" t="s">
        <v>3077</v>
      </c>
      <c r="C12" s="11" t="s">
        <v>3051</v>
      </c>
      <c r="D12" s="11" t="s">
        <v>3052</v>
      </c>
      <c r="E12" s="11" t="s">
        <v>3051</v>
      </c>
      <c r="F12" s="12">
        <v>45</v>
      </c>
      <c r="G12" s="13">
        <v>2</v>
      </c>
      <c r="H12" s="14">
        <v>2</v>
      </c>
      <c r="I12" s="15" t="s">
        <v>3018</v>
      </c>
      <c r="J12" s="13">
        <v>2</v>
      </c>
      <c r="K12" s="14">
        <v>2</v>
      </c>
      <c r="L12" s="15" t="s">
        <v>3018</v>
      </c>
      <c r="M12" s="13"/>
      <c r="N12" s="14"/>
      <c r="O12" s="15"/>
      <c r="P12" s="13"/>
      <c r="Q12" s="14"/>
      <c r="R12" s="15"/>
      <c r="S12" s="125">
        <f t="shared" si="1"/>
        <v>60</v>
      </c>
      <c r="T12" s="16">
        <f t="shared" si="0"/>
        <v>4</v>
      </c>
    </row>
    <row r="13" spans="1:20" ht="12.95" customHeight="1" thickTop="1" thickBot="1" x14ac:dyDescent="0.25">
      <c r="A13" s="345" t="s">
        <v>3119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7"/>
    </row>
    <row r="14" spans="1:20" ht="12.95" customHeight="1" x14ac:dyDescent="0.2">
      <c r="A14" s="301" t="s">
        <v>3007</v>
      </c>
      <c r="B14" s="17" t="s">
        <v>3092</v>
      </c>
      <c r="C14" s="11" t="s">
        <v>3051</v>
      </c>
      <c r="D14" s="11" t="s">
        <v>3071</v>
      </c>
      <c r="E14" s="11" t="s">
        <v>3053</v>
      </c>
      <c r="F14" s="12">
        <v>60</v>
      </c>
      <c r="G14" s="13">
        <v>2</v>
      </c>
      <c r="H14" s="14">
        <v>6</v>
      </c>
      <c r="I14" s="24" t="s">
        <v>3118</v>
      </c>
      <c r="J14" s="13">
        <v>2</v>
      </c>
      <c r="K14" s="14">
        <v>6</v>
      </c>
      <c r="L14" s="24" t="s">
        <v>3118</v>
      </c>
      <c r="M14" s="13">
        <v>2</v>
      </c>
      <c r="N14" s="14">
        <v>6</v>
      </c>
      <c r="O14" s="24" t="s">
        <v>3118</v>
      </c>
      <c r="P14" s="13">
        <v>2</v>
      </c>
      <c r="Q14" s="14">
        <v>6</v>
      </c>
      <c r="R14" s="24" t="s">
        <v>3118</v>
      </c>
      <c r="S14" s="125">
        <f t="shared" ref="S14:S18" si="2">SUM(G14,J14,M14,P14)*15</f>
        <v>120</v>
      </c>
      <c r="T14" s="16">
        <f t="shared" ref="T14:T18" si="3">SUM(H14,K14,N14,Q14)</f>
        <v>24</v>
      </c>
    </row>
    <row r="15" spans="1:20" s="306" customFormat="1" ht="12.95" customHeight="1" x14ac:dyDescent="0.2">
      <c r="A15" s="9" t="s">
        <v>3104</v>
      </c>
      <c r="B15" s="17" t="s">
        <v>3079</v>
      </c>
      <c r="C15" s="302" t="s">
        <v>3051</v>
      </c>
      <c r="D15" s="302" t="s">
        <v>3071</v>
      </c>
      <c r="E15" s="302" t="s">
        <v>3053</v>
      </c>
      <c r="F15" s="303">
        <v>60</v>
      </c>
      <c r="G15" s="13">
        <v>0</v>
      </c>
      <c r="H15" s="14">
        <v>1</v>
      </c>
      <c r="I15" s="15" t="s">
        <v>3018</v>
      </c>
      <c r="J15" s="13">
        <v>0</v>
      </c>
      <c r="K15" s="14">
        <v>1</v>
      </c>
      <c r="L15" s="15" t="s">
        <v>3018</v>
      </c>
      <c r="M15" s="13">
        <v>0</v>
      </c>
      <c r="N15" s="14">
        <v>2</v>
      </c>
      <c r="O15" s="15" t="s">
        <v>3018</v>
      </c>
      <c r="P15" s="13">
        <v>0</v>
      </c>
      <c r="Q15" s="14">
        <v>2</v>
      </c>
      <c r="R15" s="15" t="s">
        <v>3018</v>
      </c>
      <c r="S15" s="304">
        <f>SUM(G15,J15,M15,P15)*15</f>
        <v>0</v>
      </c>
      <c r="T15" s="305">
        <f>SUM(H15,K15,N15,Q15)</f>
        <v>6</v>
      </c>
    </row>
    <row r="16" spans="1:20" ht="12.95" customHeight="1" x14ac:dyDescent="0.2">
      <c r="A16" s="9" t="s">
        <v>3105</v>
      </c>
      <c r="B16" s="10" t="s">
        <v>3093</v>
      </c>
      <c r="C16" s="11" t="s">
        <v>3051</v>
      </c>
      <c r="D16" s="11" t="s">
        <v>3071</v>
      </c>
      <c r="E16" s="11" t="s">
        <v>3053</v>
      </c>
      <c r="F16" s="12">
        <v>60</v>
      </c>
      <c r="G16" s="299">
        <v>1</v>
      </c>
      <c r="H16" s="21">
        <v>2</v>
      </c>
      <c r="I16" s="300" t="s">
        <v>3118</v>
      </c>
      <c r="J16" s="299">
        <v>1</v>
      </c>
      <c r="K16" s="21">
        <v>2</v>
      </c>
      <c r="L16" s="300" t="s">
        <v>3118</v>
      </c>
      <c r="M16" s="299">
        <v>1</v>
      </c>
      <c r="N16" s="21">
        <v>2</v>
      </c>
      <c r="O16" s="300" t="s">
        <v>3118</v>
      </c>
      <c r="P16" s="299">
        <v>1</v>
      </c>
      <c r="Q16" s="21">
        <v>2</v>
      </c>
      <c r="R16" s="300" t="s">
        <v>3118</v>
      </c>
      <c r="S16" s="125">
        <f t="shared" si="2"/>
        <v>60</v>
      </c>
      <c r="T16" s="16">
        <f t="shared" si="3"/>
        <v>8</v>
      </c>
    </row>
    <row r="17" spans="1:25" ht="12.95" customHeight="1" x14ac:dyDescent="0.2">
      <c r="A17" s="9" t="s">
        <v>3120</v>
      </c>
      <c r="B17" s="10" t="s">
        <v>3094</v>
      </c>
      <c r="C17" s="11" t="s">
        <v>3051</v>
      </c>
      <c r="D17" s="11" t="s">
        <v>3071</v>
      </c>
      <c r="E17" s="11" t="s">
        <v>3053</v>
      </c>
      <c r="F17" s="12">
        <v>60</v>
      </c>
      <c r="G17" s="13">
        <v>0.5</v>
      </c>
      <c r="H17" s="14">
        <v>1</v>
      </c>
      <c r="I17" s="15" t="s">
        <v>3018</v>
      </c>
      <c r="J17" s="13">
        <v>0.5</v>
      </c>
      <c r="K17" s="14">
        <v>1</v>
      </c>
      <c r="L17" s="15" t="s">
        <v>3018</v>
      </c>
      <c r="M17" s="13">
        <v>0.5</v>
      </c>
      <c r="N17" s="14">
        <v>1</v>
      </c>
      <c r="O17" s="15" t="s">
        <v>3018</v>
      </c>
      <c r="P17" s="13">
        <v>0.5</v>
      </c>
      <c r="Q17" s="14">
        <v>1</v>
      </c>
      <c r="R17" s="15" t="s">
        <v>3018</v>
      </c>
      <c r="S17" s="125">
        <f t="shared" si="2"/>
        <v>30</v>
      </c>
      <c r="T17" s="16">
        <f t="shared" si="3"/>
        <v>4</v>
      </c>
    </row>
    <row r="18" spans="1:25" ht="12.95" customHeight="1" x14ac:dyDescent="0.2">
      <c r="A18" s="9" t="s">
        <v>3121</v>
      </c>
      <c r="B18" s="10" t="s">
        <v>3095</v>
      </c>
      <c r="C18" s="11" t="s">
        <v>3051</v>
      </c>
      <c r="D18" s="11" t="s">
        <v>3052</v>
      </c>
      <c r="E18" s="11" t="s">
        <v>3116</v>
      </c>
      <c r="F18" s="12">
        <v>45</v>
      </c>
      <c r="G18" s="13">
        <v>1</v>
      </c>
      <c r="H18" s="14">
        <v>1</v>
      </c>
      <c r="I18" s="24" t="s">
        <v>3118</v>
      </c>
      <c r="J18" s="13">
        <v>1</v>
      </c>
      <c r="K18" s="14">
        <v>2</v>
      </c>
      <c r="L18" s="15" t="s">
        <v>3118</v>
      </c>
      <c r="M18" s="13"/>
      <c r="N18" s="14"/>
      <c r="O18" s="24"/>
      <c r="P18" s="13"/>
      <c r="Q18" s="14"/>
      <c r="R18" s="15"/>
      <c r="S18" s="125">
        <f t="shared" si="2"/>
        <v>30</v>
      </c>
      <c r="T18" s="16">
        <f t="shared" si="3"/>
        <v>3</v>
      </c>
    </row>
    <row r="19" spans="1:25" ht="12.95" customHeight="1" thickBot="1" x14ac:dyDescent="0.25">
      <c r="A19" s="9" t="s">
        <v>3109</v>
      </c>
      <c r="B19" s="10" t="s">
        <v>3085</v>
      </c>
      <c r="C19" s="11" t="s">
        <v>3122</v>
      </c>
      <c r="D19" s="11" t="s">
        <v>3052</v>
      </c>
      <c r="E19" s="11" t="s">
        <v>3116</v>
      </c>
      <c r="F19" s="12">
        <v>45</v>
      </c>
      <c r="G19" s="26">
        <v>2</v>
      </c>
      <c r="H19" s="27">
        <v>2</v>
      </c>
      <c r="I19" s="28" t="s">
        <v>3118</v>
      </c>
      <c r="J19" s="26">
        <v>2</v>
      </c>
      <c r="K19" s="14">
        <v>2</v>
      </c>
      <c r="L19" s="29" t="s">
        <v>3118</v>
      </c>
      <c r="M19" s="26"/>
      <c r="N19" s="27"/>
      <c r="O19" s="28"/>
      <c r="P19" s="26"/>
      <c r="Q19" s="27"/>
      <c r="R19" s="28"/>
      <c r="S19" s="125">
        <f>SUM(G19,J19,M19,P19)*15</f>
        <v>60</v>
      </c>
      <c r="T19" s="23">
        <f>SUM(H19,K19,N19,Q19)</f>
        <v>4</v>
      </c>
    </row>
    <row r="20" spans="1:25" s="307" customFormat="1" ht="12.95" customHeight="1" thickBot="1" x14ac:dyDescent="0.25">
      <c r="A20" s="389" t="s">
        <v>3125</v>
      </c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1"/>
    </row>
    <row r="21" spans="1:25" ht="12.95" customHeight="1" x14ac:dyDescent="0.2">
      <c r="A21" s="9" t="s">
        <v>3112</v>
      </c>
      <c r="B21" s="10" t="s">
        <v>3088</v>
      </c>
      <c r="C21" s="11" t="s">
        <v>3051</v>
      </c>
      <c r="D21" s="11" t="s">
        <v>3052</v>
      </c>
      <c r="E21" s="11" t="s">
        <v>3116</v>
      </c>
      <c r="F21" s="12">
        <v>45</v>
      </c>
      <c r="G21" s="13">
        <v>2</v>
      </c>
      <c r="H21" s="14">
        <v>2</v>
      </c>
      <c r="I21" s="24" t="s">
        <v>3118</v>
      </c>
      <c r="J21" s="13">
        <v>2</v>
      </c>
      <c r="K21" s="14">
        <v>2</v>
      </c>
      <c r="L21" s="15" t="s">
        <v>3118</v>
      </c>
      <c r="M21" s="13"/>
      <c r="N21" s="14"/>
      <c r="O21" s="24"/>
      <c r="P21" s="13"/>
      <c r="Q21" s="14"/>
      <c r="R21" s="15"/>
      <c r="S21" s="125">
        <f t="shared" ref="S21:S22" si="4">SUM(G21,J21,M21,P21)*15</f>
        <v>60</v>
      </c>
      <c r="T21" s="16">
        <f t="shared" ref="T21:T22" si="5">SUM(H21,K21,N21,Q21)</f>
        <v>4</v>
      </c>
      <c r="U21" s="306"/>
      <c r="V21" s="306"/>
      <c r="W21" s="306"/>
      <c r="X21" s="306"/>
      <c r="Y21" s="306"/>
    </row>
    <row r="22" spans="1:25" ht="12.95" customHeight="1" thickBot="1" x14ac:dyDescent="0.25">
      <c r="A22" s="9" t="s">
        <v>3113</v>
      </c>
      <c r="B22" s="10" t="s">
        <v>3089</v>
      </c>
      <c r="C22" s="11" t="s">
        <v>3051</v>
      </c>
      <c r="D22" s="11" t="s">
        <v>3052</v>
      </c>
      <c r="E22" s="11" t="s">
        <v>3116</v>
      </c>
      <c r="F22" s="12">
        <v>45</v>
      </c>
      <c r="G22" s="13">
        <v>2</v>
      </c>
      <c r="H22" s="14">
        <v>2</v>
      </c>
      <c r="I22" s="24" t="s">
        <v>3118</v>
      </c>
      <c r="J22" s="13">
        <v>2</v>
      </c>
      <c r="K22" s="14">
        <v>2</v>
      </c>
      <c r="L22" s="15" t="s">
        <v>3118</v>
      </c>
      <c r="M22" s="13"/>
      <c r="N22" s="14"/>
      <c r="O22" s="24"/>
      <c r="P22" s="13"/>
      <c r="Q22" s="14"/>
      <c r="R22" s="15"/>
      <c r="S22" s="125">
        <f t="shared" si="4"/>
        <v>60</v>
      </c>
      <c r="T22" s="16">
        <f t="shared" si="5"/>
        <v>4</v>
      </c>
      <c r="U22" s="306"/>
      <c r="V22" s="306"/>
      <c r="W22" s="306"/>
      <c r="X22" s="306"/>
      <c r="Y22" s="306"/>
    </row>
    <row r="23" spans="1:25" ht="12.95" customHeight="1" thickBot="1" x14ac:dyDescent="0.25">
      <c r="A23" s="308" t="s">
        <v>3114</v>
      </c>
      <c r="B23" s="309"/>
      <c r="C23" s="310"/>
      <c r="D23" s="310"/>
      <c r="E23" s="310"/>
      <c r="F23" s="311"/>
      <c r="G23" s="312">
        <f>SUM(G14:G21)</f>
        <v>8.5</v>
      </c>
      <c r="H23" s="313">
        <f>SUM(H14:H21)</f>
        <v>15</v>
      </c>
      <c r="I23" s="314"/>
      <c r="J23" s="312">
        <f>SUM(J14:J21)</f>
        <v>8.5</v>
      </c>
      <c r="K23" s="313">
        <f>SUM(K14:K21)</f>
        <v>16</v>
      </c>
      <c r="L23" s="314"/>
      <c r="M23" s="315">
        <f>SUM(M14:M21)</f>
        <v>3.5</v>
      </c>
      <c r="N23" s="313">
        <f>SUM(N14:N21)</f>
        <v>11</v>
      </c>
      <c r="O23" s="314"/>
      <c r="P23" s="315">
        <f>SUM(P14:P21)</f>
        <v>3.5</v>
      </c>
      <c r="Q23" s="313">
        <f>SUM(Q14:Q21)</f>
        <v>11</v>
      </c>
      <c r="R23" s="314"/>
      <c r="S23" s="316">
        <f>SUM(S14:S21)</f>
        <v>360</v>
      </c>
      <c r="T23" s="317">
        <f>SUM(T14:T21)</f>
        <v>53</v>
      </c>
    </row>
    <row r="24" spans="1:25" s="306" customFormat="1" ht="12.95" customHeight="1" thickTop="1" thickBot="1" x14ac:dyDescent="0.25">
      <c r="A24" s="345" t="s">
        <v>96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7"/>
    </row>
    <row r="25" spans="1:25" s="306" customFormat="1" ht="12.95" customHeight="1" thickBot="1" x14ac:dyDescent="0.25">
      <c r="A25" s="332" t="s">
        <v>3000</v>
      </c>
      <c r="B25" s="45"/>
      <c r="C25" s="46"/>
      <c r="D25" s="46"/>
      <c r="E25" s="46"/>
      <c r="F25" s="47"/>
      <c r="G25" s="48"/>
      <c r="H25" s="49">
        <v>4</v>
      </c>
      <c r="I25" s="6"/>
      <c r="J25" s="48"/>
      <c r="K25" s="49">
        <v>4</v>
      </c>
      <c r="L25" s="6"/>
      <c r="M25" s="48"/>
      <c r="N25" s="49">
        <v>5</v>
      </c>
      <c r="O25" s="6"/>
      <c r="P25" s="48"/>
      <c r="Q25" s="49">
        <v>5</v>
      </c>
      <c r="R25" s="52"/>
      <c r="S25" s="126"/>
      <c r="T25" s="50">
        <f t="shared" ref="T25" si="6">SUM(H25,K25,N25,Q25)</f>
        <v>18</v>
      </c>
    </row>
    <row r="26" spans="1:25" s="306" customFormat="1" ht="12.95" customHeight="1" thickTop="1" thickBot="1" x14ac:dyDescent="0.25">
      <c r="A26" s="166" t="s">
        <v>98</v>
      </c>
      <c r="B26" s="51" t="s">
        <v>3090</v>
      </c>
      <c r="C26" s="318"/>
      <c r="D26" s="318"/>
      <c r="E26" s="318" t="s">
        <v>3117</v>
      </c>
      <c r="F26" s="319"/>
      <c r="G26" s="320"/>
      <c r="H26" s="321"/>
      <c r="I26" s="322"/>
      <c r="J26" s="320"/>
      <c r="K26" s="321"/>
      <c r="L26" s="322"/>
      <c r="M26" s="320">
        <v>0</v>
      </c>
      <c r="N26" s="321">
        <v>7</v>
      </c>
      <c r="O26" s="322" t="s">
        <v>3018</v>
      </c>
      <c r="P26" s="320">
        <v>0</v>
      </c>
      <c r="Q26" s="321">
        <v>8</v>
      </c>
      <c r="R26" s="323" t="s">
        <v>3018</v>
      </c>
      <c r="S26" s="127">
        <f>SUM(G26,J26,M26,P26)*15</f>
        <v>0</v>
      </c>
      <c r="T26" s="324">
        <f>SUM(H26,K26,N26,,Q26)</f>
        <v>15</v>
      </c>
    </row>
    <row r="27" spans="1:25" s="306" customFormat="1" ht="12.95" customHeight="1" thickTop="1" thickBot="1" x14ac:dyDescent="0.25">
      <c r="A27" s="392" t="s">
        <v>3115</v>
      </c>
      <c r="B27" s="393"/>
      <c r="C27" s="393"/>
      <c r="D27" s="393"/>
      <c r="E27" s="393"/>
      <c r="F27" s="394"/>
      <c r="G27" s="326">
        <f>SUM(G8:G12,G23,G25:G26)</f>
        <v>18.5</v>
      </c>
      <c r="H27" s="327">
        <f>SUM(H8:H12,H23,H25:H26)</f>
        <v>31</v>
      </c>
      <c r="I27" s="328"/>
      <c r="J27" s="326">
        <f>SUM(J8:J12,J23,J25:J26)</f>
        <v>18.5</v>
      </c>
      <c r="K27" s="327">
        <f>SUM(K8:K12,K23,K25:K26)</f>
        <v>32</v>
      </c>
      <c r="L27" s="328"/>
      <c r="M27" s="326">
        <f>SUM(M8:M12,M23,M25:M26)</f>
        <v>7.5</v>
      </c>
      <c r="N27" s="327">
        <f>SUM(N8:N12,N23,N25:N26)</f>
        <v>28</v>
      </c>
      <c r="O27" s="328"/>
      <c r="P27" s="326">
        <f>SUM(P8:P12,P23,P25:P26)</f>
        <v>7.5</v>
      </c>
      <c r="Q27" s="327">
        <f>SUM(Q8:Q12,Q23,Q25:Q26)</f>
        <v>29</v>
      </c>
      <c r="R27" s="328"/>
      <c r="S27" s="329">
        <f>SUM(S8:S12,S23,S25:S26)</f>
        <v>780</v>
      </c>
      <c r="T27" s="330">
        <f>SUM(T8:T12,T23,T25:T26)</f>
        <v>120</v>
      </c>
    </row>
    <row r="28" spans="1:25" ht="12" customHeight="1" thickTop="1" x14ac:dyDescent="0.2"/>
    <row r="29" spans="1:25" s="1" customFormat="1" ht="12" customHeight="1" x14ac:dyDescent="0.2">
      <c r="A29" s="1" t="s">
        <v>102</v>
      </c>
      <c r="S29" s="3"/>
      <c r="T29" s="3"/>
    </row>
    <row r="30" spans="1:25" s="1" customFormat="1" ht="12" customHeight="1" x14ac:dyDescent="0.2">
      <c r="A30" s="58" t="s">
        <v>2997</v>
      </c>
      <c r="S30" s="3"/>
      <c r="T30" s="3"/>
    </row>
    <row r="31" spans="1:25" s="1" customFormat="1" ht="12" customHeight="1" x14ac:dyDescent="0.2">
      <c r="A31" s="1" t="s">
        <v>2169</v>
      </c>
      <c r="S31" s="3"/>
      <c r="T31" s="3"/>
    </row>
    <row r="32" spans="1:25" s="1" customFormat="1" ht="12" customHeight="1" x14ac:dyDescent="0.2">
      <c r="S32" s="3"/>
      <c r="T32" s="3"/>
    </row>
    <row r="33" spans="1:20" s="1" customFormat="1" ht="12" customHeight="1" x14ac:dyDescent="0.2">
      <c r="A33" s="53" t="s">
        <v>104</v>
      </c>
      <c r="S33" s="3"/>
      <c r="T33" s="3"/>
    </row>
    <row r="34" spans="1:20" s="1" customFormat="1" ht="12" customHeight="1" x14ac:dyDescent="0.2">
      <c r="A34" s="31" t="s">
        <v>273</v>
      </c>
      <c r="F34" s="1" t="s">
        <v>106</v>
      </c>
      <c r="G34" s="31"/>
      <c r="J34" s="31"/>
      <c r="K34" s="1" t="s">
        <v>107</v>
      </c>
      <c r="M34" s="31"/>
      <c r="N34" s="31"/>
      <c r="P34" s="31" t="s">
        <v>108</v>
      </c>
      <c r="R34" s="31"/>
      <c r="T34" s="32"/>
    </row>
    <row r="35" spans="1:20" s="1" customFormat="1" ht="12" customHeight="1" x14ac:dyDescent="0.2">
      <c r="A35" s="31" t="s">
        <v>109</v>
      </c>
      <c r="F35" s="1" t="s">
        <v>110</v>
      </c>
      <c r="G35" s="31"/>
      <c r="J35" s="31"/>
      <c r="K35" s="1" t="s">
        <v>111</v>
      </c>
      <c r="M35" s="31"/>
      <c r="N35" s="31"/>
      <c r="P35" s="31" t="s">
        <v>112</v>
      </c>
      <c r="R35" s="31"/>
      <c r="T35" s="32"/>
    </row>
    <row r="36" spans="1:20" s="1" customFormat="1" ht="12" customHeight="1" x14ac:dyDescent="0.2">
      <c r="A36" s="1" t="s">
        <v>113</v>
      </c>
      <c r="F36" s="1" t="s">
        <v>114</v>
      </c>
      <c r="K36" s="1" t="s">
        <v>115</v>
      </c>
      <c r="P36" s="1" t="s">
        <v>116</v>
      </c>
      <c r="T36" s="3"/>
    </row>
    <row r="37" spans="1:20" s="1" customFormat="1" ht="12" customHeight="1" x14ac:dyDescent="0.2">
      <c r="A37" s="1" t="s">
        <v>117</v>
      </c>
      <c r="K37" s="1" t="s">
        <v>118</v>
      </c>
      <c r="T37" s="3"/>
    </row>
    <row r="38" spans="1:20" s="1" customFormat="1" ht="12" customHeight="1" x14ac:dyDescent="0.2">
      <c r="A38" s="1" t="s">
        <v>119</v>
      </c>
      <c r="K38" s="1" t="s">
        <v>120</v>
      </c>
      <c r="T38" s="3"/>
    </row>
    <row r="39" spans="1:20" s="1" customFormat="1" ht="12" customHeight="1" x14ac:dyDescent="0.2"/>
    <row r="40" spans="1:20" s="1" customFormat="1" ht="12" customHeight="1" x14ac:dyDescent="0.2">
      <c r="A40" s="53" t="s">
        <v>121</v>
      </c>
    </row>
    <row r="41" spans="1:20" s="1" customFormat="1" ht="12" customHeight="1" x14ac:dyDescent="0.2">
      <c r="A41" s="59" t="s">
        <v>3003</v>
      </c>
      <c r="S41" s="3"/>
      <c r="T41" s="3"/>
    </row>
    <row r="42" spans="1:20" s="1" customFormat="1" ht="12" customHeight="1" x14ac:dyDescent="0.2">
      <c r="A42" s="1" t="s">
        <v>123</v>
      </c>
      <c r="S42" s="3"/>
      <c r="T42" s="3"/>
    </row>
    <row r="43" spans="1:20" s="1" customFormat="1" ht="12" customHeight="1" x14ac:dyDescent="0.2">
      <c r="A43" s="1" t="s">
        <v>3001</v>
      </c>
      <c r="S43" s="3"/>
      <c r="T43" s="3"/>
    </row>
    <row r="44" spans="1:20" s="1" customFormat="1" ht="12" customHeight="1" x14ac:dyDescent="0.2">
      <c r="A44" s="58" t="s">
        <v>3002</v>
      </c>
      <c r="S44" s="3"/>
      <c r="T44" s="3"/>
    </row>
    <row r="45" spans="1:20" s="1" customFormat="1" ht="12" customHeight="1" x14ac:dyDescent="0.2">
      <c r="A45" s="58" t="s">
        <v>3004</v>
      </c>
      <c r="S45" s="3"/>
      <c r="T45" s="3"/>
    </row>
  </sheetData>
  <sheetProtection password="CEBE" sheet="1" objects="1" scenarios="1"/>
  <mergeCells count="23">
    <mergeCell ref="A1:T1"/>
    <mergeCell ref="A2:T2"/>
    <mergeCell ref="A3:T3"/>
    <mergeCell ref="A4:F4"/>
    <mergeCell ref="G4:R4"/>
    <mergeCell ref="S4:T4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7:T7"/>
    <mergeCell ref="A13:T13"/>
    <mergeCell ref="A20:T20"/>
    <mergeCell ref="A24:T24"/>
    <mergeCell ref="A27:F27"/>
  </mergeCells>
  <pageMargins left="0.7" right="0.7" top="0.75" bottom="0.75" header="0.3" footer="0.3"/>
  <pageSetup paperSize="9" scale="85" orientation="landscape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Normal="100" workbookViewId="0">
      <selection activeCell="A2" sqref="A2:T2"/>
    </sheetView>
  </sheetViews>
  <sheetFormatPr defaultRowHeight="12" x14ac:dyDescent="0.2"/>
  <cols>
    <col min="1" max="1" width="41" style="31" customWidth="1"/>
    <col min="2" max="2" width="14.140625" style="31" customWidth="1"/>
    <col min="3" max="3" width="11.7109375" style="31" customWidth="1"/>
    <col min="4" max="6" width="5.7109375" style="31" customWidth="1"/>
    <col min="7" max="18" width="3.7109375" style="31" customWidth="1"/>
    <col min="19" max="20" width="5.5703125" style="32" customWidth="1"/>
    <col min="21" max="39" width="4" style="31" customWidth="1"/>
    <col min="40" max="16384" width="9.140625" style="31"/>
  </cols>
  <sheetData>
    <row r="1" spans="1:20" s="1" customFormat="1" ht="12.95" customHeight="1" thickTop="1" x14ac:dyDescent="0.2">
      <c r="A1" s="385" t="s">
        <v>3137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s="1" customFormat="1" ht="12.95" customHeight="1" thickBot="1" x14ac:dyDescent="0.25">
      <c r="A2" s="370" t="s">
        <v>23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s="1" customFormat="1" ht="12.95" customHeight="1" thickBot="1" x14ac:dyDescent="0.25">
      <c r="A3" s="380" t="s">
        <v>3063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s="1" customFormat="1" ht="18" customHeight="1" thickBot="1" x14ac:dyDescent="0.25">
      <c r="A4" s="366" t="s">
        <v>24</v>
      </c>
      <c r="B4" s="358"/>
      <c r="C4" s="358"/>
      <c r="D4" s="358"/>
      <c r="E4" s="358"/>
      <c r="F4" s="359"/>
      <c r="G4" s="354" t="s">
        <v>25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s="1" customFormat="1" ht="18" customHeight="1" thickBot="1" x14ac:dyDescent="0.25">
      <c r="A5" s="360" t="s">
        <v>26</v>
      </c>
      <c r="B5" s="362" t="s">
        <v>27</v>
      </c>
      <c r="C5" s="364" t="s">
        <v>28</v>
      </c>
      <c r="D5" s="364" t="s">
        <v>29</v>
      </c>
      <c r="E5" s="364" t="s">
        <v>30</v>
      </c>
      <c r="F5" s="352" t="s">
        <v>31</v>
      </c>
      <c r="G5" s="354" t="s">
        <v>32</v>
      </c>
      <c r="H5" s="355"/>
      <c r="I5" s="356"/>
      <c r="J5" s="354" t="s">
        <v>33</v>
      </c>
      <c r="K5" s="355"/>
      <c r="L5" s="356"/>
      <c r="M5" s="354" t="s">
        <v>34</v>
      </c>
      <c r="N5" s="355"/>
      <c r="O5" s="356"/>
      <c r="P5" s="357" t="s">
        <v>35</v>
      </c>
      <c r="Q5" s="358"/>
      <c r="R5" s="359"/>
      <c r="S5" s="348" t="s">
        <v>36</v>
      </c>
      <c r="T5" s="350" t="s">
        <v>37</v>
      </c>
    </row>
    <row r="6" spans="1:20" s="1" customFormat="1" ht="18" customHeight="1" thickBot="1" x14ac:dyDescent="0.25">
      <c r="A6" s="361"/>
      <c r="B6" s="363"/>
      <c r="C6" s="365"/>
      <c r="D6" s="365"/>
      <c r="E6" s="365"/>
      <c r="F6" s="353"/>
      <c r="G6" s="2" t="s">
        <v>38</v>
      </c>
      <c r="H6" s="4" t="s">
        <v>39</v>
      </c>
      <c r="I6" s="135" t="s">
        <v>40</v>
      </c>
      <c r="J6" s="2" t="s">
        <v>38</v>
      </c>
      <c r="K6" s="4" t="s">
        <v>39</v>
      </c>
      <c r="L6" s="135" t="s">
        <v>40</v>
      </c>
      <c r="M6" s="2" t="s">
        <v>38</v>
      </c>
      <c r="N6" s="4" t="s">
        <v>39</v>
      </c>
      <c r="O6" s="135" t="s">
        <v>40</v>
      </c>
      <c r="P6" s="2" t="s">
        <v>38</v>
      </c>
      <c r="Q6" s="4" t="s">
        <v>39</v>
      </c>
      <c r="R6" s="5" t="s">
        <v>40</v>
      </c>
      <c r="S6" s="349"/>
      <c r="T6" s="351"/>
    </row>
    <row r="7" spans="1:20" s="1" customFormat="1" ht="12.95" customHeight="1" thickTop="1" thickBot="1" x14ac:dyDescent="0.25">
      <c r="A7" s="386" t="s">
        <v>2167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8"/>
    </row>
    <row r="8" spans="1:20" ht="12.95" customHeight="1" x14ac:dyDescent="0.2">
      <c r="A8" s="33" t="s">
        <v>3101</v>
      </c>
      <c r="B8" s="18" t="s">
        <v>3073</v>
      </c>
      <c r="C8" s="19" t="s">
        <v>3051</v>
      </c>
      <c r="D8" s="19" t="s">
        <v>3052</v>
      </c>
      <c r="E8" s="19" t="s">
        <v>3053</v>
      </c>
      <c r="F8" s="20">
        <v>45</v>
      </c>
      <c r="G8" s="299">
        <v>2</v>
      </c>
      <c r="H8" s="21">
        <v>4</v>
      </c>
      <c r="I8" s="300" t="s">
        <v>3018</v>
      </c>
      <c r="J8" s="299">
        <v>2</v>
      </c>
      <c r="K8" s="21">
        <v>4</v>
      </c>
      <c r="L8" s="300" t="s">
        <v>3018</v>
      </c>
      <c r="M8" s="299">
        <v>2</v>
      </c>
      <c r="N8" s="21">
        <v>4</v>
      </c>
      <c r="O8" s="300" t="s">
        <v>3018</v>
      </c>
      <c r="P8" s="299">
        <v>2</v>
      </c>
      <c r="Q8" s="21">
        <v>4</v>
      </c>
      <c r="R8" s="300" t="s">
        <v>3018</v>
      </c>
      <c r="S8" s="124">
        <f>SUM(G8,J8,M8,P8)*15</f>
        <v>120</v>
      </c>
      <c r="T8" s="22">
        <f t="shared" ref="T8:T12" si="0">SUM(H8,K8,N8,Q8)</f>
        <v>16</v>
      </c>
    </row>
    <row r="9" spans="1:20" ht="12.95" customHeight="1" x14ac:dyDescent="0.2">
      <c r="A9" s="331" t="s">
        <v>3054</v>
      </c>
      <c r="B9" s="10" t="s">
        <v>3075</v>
      </c>
      <c r="C9" s="11" t="s">
        <v>3051</v>
      </c>
      <c r="D9" s="11" t="s">
        <v>3052</v>
      </c>
      <c r="E9" s="11" t="s">
        <v>3053</v>
      </c>
      <c r="F9" s="12">
        <v>60</v>
      </c>
      <c r="G9" s="299">
        <v>2</v>
      </c>
      <c r="H9" s="21">
        <v>1</v>
      </c>
      <c r="I9" s="300" t="s">
        <v>3018</v>
      </c>
      <c r="J9" s="299">
        <v>2</v>
      </c>
      <c r="K9" s="21">
        <v>1</v>
      </c>
      <c r="L9" s="300" t="s">
        <v>3018</v>
      </c>
      <c r="M9" s="299">
        <v>2</v>
      </c>
      <c r="N9" s="21">
        <v>1</v>
      </c>
      <c r="O9" s="300" t="s">
        <v>3018</v>
      </c>
      <c r="P9" s="299">
        <v>2</v>
      </c>
      <c r="Q9" s="21">
        <v>1</v>
      </c>
      <c r="R9" s="300" t="s">
        <v>3018</v>
      </c>
      <c r="S9" s="125">
        <f>SUM(G9,J9,M9,P9)*15</f>
        <v>120</v>
      </c>
      <c r="T9" s="16">
        <f>SUM(H9,K9,N9,Q9)</f>
        <v>4</v>
      </c>
    </row>
    <row r="10" spans="1:20" ht="12.95" customHeight="1" x14ac:dyDescent="0.2">
      <c r="A10" s="9" t="s">
        <v>82</v>
      </c>
      <c r="B10" s="10" t="s">
        <v>3061</v>
      </c>
      <c r="C10" s="11" t="s">
        <v>3051</v>
      </c>
      <c r="D10" s="11" t="s">
        <v>3052</v>
      </c>
      <c r="E10" s="11" t="s">
        <v>3051</v>
      </c>
      <c r="F10" s="12">
        <v>45</v>
      </c>
      <c r="G10" s="13">
        <v>2</v>
      </c>
      <c r="H10" s="14">
        <v>2</v>
      </c>
      <c r="I10" s="15" t="s">
        <v>3018</v>
      </c>
      <c r="J10" s="13">
        <v>2</v>
      </c>
      <c r="K10" s="14">
        <v>2</v>
      </c>
      <c r="L10" s="15" t="s">
        <v>3018</v>
      </c>
      <c r="M10" s="13"/>
      <c r="N10" s="14"/>
      <c r="O10" s="15"/>
      <c r="P10" s="13"/>
      <c r="Q10" s="14"/>
      <c r="R10" s="15"/>
      <c r="S10" s="125">
        <f t="shared" ref="S10:S12" si="1">SUM(G10,J10,M10,P10)*15</f>
        <v>60</v>
      </c>
      <c r="T10" s="16">
        <f t="shared" si="0"/>
        <v>4</v>
      </c>
    </row>
    <row r="11" spans="1:20" ht="12.95" customHeight="1" x14ac:dyDescent="0.2">
      <c r="A11" s="9" t="s">
        <v>76</v>
      </c>
      <c r="B11" s="10" t="s">
        <v>3060</v>
      </c>
      <c r="C11" s="11" t="s">
        <v>3051</v>
      </c>
      <c r="D11" s="11" t="s">
        <v>3052</v>
      </c>
      <c r="E11" s="11" t="s">
        <v>3116</v>
      </c>
      <c r="F11" s="12">
        <v>45</v>
      </c>
      <c r="G11" s="13">
        <v>2</v>
      </c>
      <c r="H11" s="14">
        <v>3</v>
      </c>
      <c r="I11" s="15" t="s">
        <v>3118</v>
      </c>
      <c r="J11" s="13">
        <v>2</v>
      </c>
      <c r="K11" s="14">
        <v>3</v>
      </c>
      <c r="L11" s="15" t="s">
        <v>3118</v>
      </c>
      <c r="M11" s="13"/>
      <c r="N11" s="14"/>
      <c r="O11" s="15"/>
      <c r="P11" s="13"/>
      <c r="Q11" s="14"/>
      <c r="R11" s="15"/>
      <c r="S11" s="125">
        <f t="shared" si="1"/>
        <v>60</v>
      </c>
      <c r="T11" s="16">
        <f t="shared" si="0"/>
        <v>6</v>
      </c>
    </row>
    <row r="12" spans="1:20" ht="12.95" customHeight="1" thickBot="1" x14ac:dyDescent="0.25">
      <c r="A12" s="9" t="s">
        <v>2168</v>
      </c>
      <c r="B12" s="10" t="s">
        <v>3077</v>
      </c>
      <c r="C12" s="11" t="s">
        <v>3051</v>
      </c>
      <c r="D12" s="11" t="s">
        <v>3052</v>
      </c>
      <c r="E12" s="11" t="s">
        <v>3051</v>
      </c>
      <c r="F12" s="12">
        <v>45</v>
      </c>
      <c r="G12" s="13">
        <v>2</v>
      </c>
      <c r="H12" s="14">
        <v>2</v>
      </c>
      <c r="I12" s="15" t="s">
        <v>3018</v>
      </c>
      <c r="J12" s="13">
        <v>2</v>
      </c>
      <c r="K12" s="14">
        <v>2</v>
      </c>
      <c r="L12" s="15" t="s">
        <v>3018</v>
      </c>
      <c r="M12" s="13"/>
      <c r="N12" s="14"/>
      <c r="O12" s="15"/>
      <c r="P12" s="13"/>
      <c r="Q12" s="14"/>
      <c r="R12" s="15"/>
      <c r="S12" s="125">
        <f t="shared" si="1"/>
        <v>60</v>
      </c>
      <c r="T12" s="16">
        <f t="shared" si="0"/>
        <v>4</v>
      </c>
    </row>
    <row r="13" spans="1:20" ht="12.95" customHeight="1" thickTop="1" thickBot="1" x14ac:dyDescent="0.25">
      <c r="A13" s="345" t="s">
        <v>3102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7"/>
    </row>
    <row r="14" spans="1:20" ht="12.95" customHeight="1" x14ac:dyDescent="0.2">
      <c r="A14" s="301" t="s">
        <v>3103</v>
      </c>
      <c r="B14" s="10" t="s">
        <v>3078</v>
      </c>
      <c r="C14" s="11" t="s">
        <v>3051</v>
      </c>
      <c r="D14" s="11" t="s">
        <v>3052</v>
      </c>
      <c r="E14" s="11" t="s">
        <v>3053</v>
      </c>
      <c r="F14" s="12">
        <v>45</v>
      </c>
      <c r="G14" s="13">
        <v>2</v>
      </c>
      <c r="H14" s="14">
        <v>4</v>
      </c>
      <c r="I14" s="24" t="s">
        <v>3118</v>
      </c>
      <c r="J14" s="13">
        <v>2</v>
      </c>
      <c r="K14" s="14">
        <v>4</v>
      </c>
      <c r="L14" s="24" t="s">
        <v>3118</v>
      </c>
      <c r="M14" s="13">
        <v>2</v>
      </c>
      <c r="N14" s="14">
        <v>4</v>
      </c>
      <c r="O14" s="24" t="s">
        <v>3118</v>
      </c>
      <c r="P14" s="13">
        <v>2</v>
      </c>
      <c r="Q14" s="14">
        <v>4</v>
      </c>
      <c r="R14" s="24" t="s">
        <v>3118</v>
      </c>
      <c r="S14" s="125">
        <f t="shared" ref="S14:S17" si="2">SUM(G14,J14,M14,P14)*15</f>
        <v>120</v>
      </c>
      <c r="T14" s="16">
        <f t="shared" ref="T14:T17" si="3">SUM(H14,K14,N14,Q14)</f>
        <v>16</v>
      </c>
    </row>
    <row r="15" spans="1:20" s="306" customFormat="1" ht="12.95" customHeight="1" x14ac:dyDescent="0.2">
      <c r="A15" s="9" t="s">
        <v>3104</v>
      </c>
      <c r="B15" s="17" t="s">
        <v>3079</v>
      </c>
      <c r="C15" s="302" t="s">
        <v>3051</v>
      </c>
      <c r="D15" s="302" t="s">
        <v>3071</v>
      </c>
      <c r="E15" s="302" t="s">
        <v>3053</v>
      </c>
      <c r="F15" s="303">
        <v>60</v>
      </c>
      <c r="G15" s="13">
        <v>0</v>
      </c>
      <c r="H15" s="14">
        <v>1</v>
      </c>
      <c r="I15" s="15" t="s">
        <v>3018</v>
      </c>
      <c r="J15" s="13">
        <v>0</v>
      </c>
      <c r="K15" s="14">
        <v>1</v>
      </c>
      <c r="L15" s="15" t="s">
        <v>3018</v>
      </c>
      <c r="M15" s="13">
        <v>0</v>
      </c>
      <c r="N15" s="14">
        <v>2</v>
      </c>
      <c r="O15" s="15" t="s">
        <v>3018</v>
      </c>
      <c r="P15" s="13">
        <v>0</v>
      </c>
      <c r="Q15" s="14">
        <v>2</v>
      </c>
      <c r="R15" s="15" t="s">
        <v>3018</v>
      </c>
      <c r="S15" s="304">
        <f>SUM(G15,J15,M15,P15)*15</f>
        <v>0</v>
      </c>
      <c r="T15" s="305">
        <f>SUM(H15,K15,N15,Q15)</f>
        <v>6</v>
      </c>
    </row>
    <row r="16" spans="1:20" ht="12.95" customHeight="1" x14ac:dyDescent="0.2">
      <c r="A16" s="9" t="s">
        <v>3007</v>
      </c>
      <c r="B16" s="17" t="s">
        <v>3080</v>
      </c>
      <c r="C16" s="11" t="s">
        <v>3051</v>
      </c>
      <c r="D16" s="11" t="s">
        <v>3071</v>
      </c>
      <c r="E16" s="11" t="s">
        <v>3053</v>
      </c>
      <c r="F16" s="12">
        <v>60</v>
      </c>
      <c r="G16" s="299">
        <v>0.5</v>
      </c>
      <c r="H16" s="21">
        <v>2</v>
      </c>
      <c r="I16" s="300" t="s">
        <v>3018</v>
      </c>
      <c r="J16" s="299">
        <v>0.5</v>
      </c>
      <c r="K16" s="21">
        <v>2</v>
      </c>
      <c r="L16" s="300" t="s">
        <v>3118</v>
      </c>
      <c r="M16" s="13"/>
      <c r="N16" s="14"/>
      <c r="O16" s="15"/>
      <c r="P16" s="13"/>
      <c r="Q16" s="14"/>
      <c r="R16" s="15"/>
      <c r="S16" s="125">
        <f t="shared" si="2"/>
        <v>15</v>
      </c>
      <c r="T16" s="16">
        <f t="shared" si="3"/>
        <v>4</v>
      </c>
    </row>
    <row r="17" spans="1:21" ht="12.95" customHeight="1" x14ac:dyDescent="0.2">
      <c r="A17" s="9" t="s">
        <v>3105</v>
      </c>
      <c r="B17" s="10" t="s">
        <v>3081</v>
      </c>
      <c r="C17" s="11"/>
      <c r="D17" s="11" t="s">
        <v>3071</v>
      </c>
      <c r="E17" s="11" t="s">
        <v>3053</v>
      </c>
      <c r="F17" s="12">
        <v>60</v>
      </c>
      <c r="G17" s="13"/>
      <c r="H17" s="14"/>
      <c r="I17" s="15"/>
      <c r="J17" s="13"/>
      <c r="K17" s="21"/>
      <c r="L17" s="15"/>
      <c r="M17" s="299">
        <v>0.5</v>
      </c>
      <c r="N17" s="21">
        <v>2</v>
      </c>
      <c r="O17" s="300" t="s">
        <v>3018</v>
      </c>
      <c r="P17" s="299">
        <v>0.5</v>
      </c>
      <c r="Q17" s="21">
        <v>2</v>
      </c>
      <c r="R17" s="300" t="s">
        <v>3118</v>
      </c>
      <c r="S17" s="125">
        <f t="shared" si="2"/>
        <v>15</v>
      </c>
      <c r="T17" s="16">
        <f t="shared" si="3"/>
        <v>4</v>
      </c>
    </row>
    <row r="18" spans="1:21" ht="12.95" customHeight="1" x14ac:dyDescent="0.2">
      <c r="A18" s="9" t="s">
        <v>3106</v>
      </c>
      <c r="B18" s="10" t="s">
        <v>3082</v>
      </c>
      <c r="C18" s="11" t="s">
        <v>3051</v>
      </c>
      <c r="D18" s="11" t="s">
        <v>3071</v>
      </c>
      <c r="E18" s="11" t="s">
        <v>3053</v>
      </c>
      <c r="F18" s="12">
        <v>60</v>
      </c>
      <c r="G18" s="13">
        <v>0.5</v>
      </c>
      <c r="H18" s="14">
        <v>1</v>
      </c>
      <c r="I18" s="24" t="s">
        <v>3018</v>
      </c>
      <c r="J18" s="13">
        <v>0.5</v>
      </c>
      <c r="K18" s="14">
        <v>1</v>
      </c>
      <c r="L18" s="15" t="s">
        <v>3118</v>
      </c>
      <c r="M18" s="13">
        <v>0.5</v>
      </c>
      <c r="N18" s="14">
        <v>1</v>
      </c>
      <c r="O18" s="24" t="s">
        <v>3018</v>
      </c>
      <c r="P18" s="13">
        <v>0.5</v>
      </c>
      <c r="Q18" s="14">
        <v>1</v>
      </c>
      <c r="R18" s="15" t="s">
        <v>3118</v>
      </c>
      <c r="S18" s="125">
        <f>SUM(G18,J18,M18,P18)*15</f>
        <v>30</v>
      </c>
      <c r="T18" s="23">
        <f>SUM(H18,K18,N18,Q18)</f>
        <v>4</v>
      </c>
    </row>
    <row r="19" spans="1:21" ht="12.95" customHeight="1" x14ac:dyDescent="0.2">
      <c r="A19" s="9" t="s">
        <v>3107</v>
      </c>
      <c r="B19" s="10" t="s">
        <v>3083</v>
      </c>
      <c r="C19" s="11" t="s">
        <v>3051</v>
      </c>
      <c r="D19" s="11" t="s">
        <v>3052</v>
      </c>
      <c r="E19" s="11" t="s">
        <v>3051</v>
      </c>
      <c r="F19" s="12">
        <v>45</v>
      </c>
      <c r="G19" s="13">
        <v>2</v>
      </c>
      <c r="H19" s="14">
        <v>2</v>
      </c>
      <c r="I19" s="24" t="s">
        <v>3118</v>
      </c>
      <c r="J19" s="13">
        <v>2</v>
      </c>
      <c r="K19" s="14">
        <v>2</v>
      </c>
      <c r="L19" s="15" t="s">
        <v>3118</v>
      </c>
      <c r="M19" s="13"/>
      <c r="N19" s="14"/>
      <c r="O19" s="24"/>
      <c r="P19" s="13"/>
      <c r="Q19" s="14"/>
      <c r="R19" s="15"/>
      <c r="S19" s="125">
        <f>SUM(G19,J19,M19,P19)*15</f>
        <v>60</v>
      </c>
      <c r="T19" s="16">
        <f>SUM(H19,K19,N19,Q19)</f>
        <v>4</v>
      </c>
    </row>
    <row r="20" spans="1:21" ht="12.95" customHeight="1" x14ac:dyDescent="0.2">
      <c r="A20" s="9" t="s">
        <v>3108</v>
      </c>
      <c r="B20" s="10" t="s">
        <v>3084</v>
      </c>
      <c r="C20" s="11"/>
      <c r="D20" s="11" t="s">
        <v>3052</v>
      </c>
      <c r="E20" s="11" t="s">
        <v>3051</v>
      </c>
      <c r="F20" s="12">
        <v>45</v>
      </c>
      <c r="G20" s="26"/>
      <c r="H20" s="27"/>
      <c r="I20" s="28"/>
      <c r="J20" s="26"/>
      <c r="K20" s="14"/>
      <c r="L20" s="29"/>
      <c r="M20" s="26">
        <v>2</v>
      </c>
      <c r="N20" s="27">
        <v>2</v>
      </c>
      <c r="O20" s="28" t="s">
        <v>3118</v>
      </c>
      <c r="P20" s="26">
        <v>2</v>
      </c>
      <c r="Q20" s="14">
        <v>2</v>
      </c>
      <c r="R20" s="29" t="s">
        <v>3118</v>
      </c>
      <c r="S20" s="125">
        <f>SUM(G20,J20,M20,P20)*15</f>
        <v>60</v>
      </c>
      <c r="T20" s="16">
        <f>SUM(H20,K20,N20,Q20)</f>
        <v>4</v>
      </c>
    </row>
    <row r="21" spans="1:21" ht="12.95" customHeight="1" x14ac:dyDescent="0.2">
      <c r="A21" s="9" t="s">
        <v>3109</v>
      </c>
      <c r="B21" s="10" t="s">
        <v>3085</v>
      </c>
      <c r="C21" s="11" t="s">
        <v>3051</v>
      </c>
      <c r="D21" s="11" t="s">
        <v>3052</v>
      </c>
      <c r="E21" s="11" t="s">
        <v>3116</v>
      </c>
      <c r="F21" s="12">
        <v>45</v>
      </c>
      <c r="G21" s="26">
        <v>2</v>
      </c>
      <c r="H21" s="27">
        <v>2</v>
      </c>
      <c r="I21" s="28" t="s">
        <v>3118</v>
      </c>
      <c r="J21" s="26">
        <v>2</v>
      </c>
      <c r="K21" s="14">
        <v>2</v>
      </c>
      <c r="L21" s="29" t="s">
        <v>3118</v>
      </c>
      <c r="M21" s="26"/>
      <c r="N21" s="27"/>
      <c r="O21" s="28"/>
      <c r="P21" s="26"/>
      <c r="Q21" s="14"/>
      <c r="R21" s="29"/>
      <c r="S21" s="125">
        <f>SUM(G21,J21,M21,P21)*15</f>
        <v>60</v>
      </c>
      <c r="T21" s="16">
        <f>SUM(H21,K21,N21,Q21)</f>
        <v>4</v>
      </c>
    </row>
    <row r="22" spans="1:21" ht="12.95" customHeight="1" x14ac:dyDescent="0.2">
      <c r="A22" s="9" t="s">
        <v>3110</v>
      </c>
      <c r="B22" s="10" t="s">
        <v>3086</v>
      </c>
      <c r="C22" s="11"/>
      <c r="D22" s="11" t="s">
        <v>3052</v>
      </c>
      <c r="E22" s="11" t="s">
        <v>3051</v>
      </c>
      <c r="F22" s="12">
        <v>45</v>
      </c>
      <c r="G22" s="26"/>
      <c r="H22" s="27"/>
      <c r="I22" s="28"/>
      <c r="J22" s="26">
        <v>2</v>
      </c>
      <c r="K22" s="14">
        <v>2</v>
      </c>
      <c r="L22" s="29" t="s">
        <v>3118</v>
      </c>
      <c r="M22" s="26"/>
      <c r="N22" s="27"/>
      <c r="O22" s="28"/>
      <c r="P22" s="26"/>
      <c r="Q22" s="27"/>
      <c r="R22" s="28"/>
      <c r="S22" s="125">
        <f t="shared" ref="S22:S23" si="4">SUM(G22,J22,M22,P22)*15</f>
        <v>30</v>
      </c>
      <c r="T22" s="16">
        <f t="shared" ref="T22:T23" si="5">SUM(H22,K22,N22,Q22)</f>
        <v>2</v>
      </c>
    </row>
    <row r="23" spans="1:21" ht="12.95" customHeight="1" thickBot="1" x14ac:dyDescent="0.25">
      <c r="A23" s="333" t="s">
        <v>3111</v>
      </c>
      <c r="B23" s="17" t="s">
        <v>3087</v>
      </c>
      <c r="C23" s="302"/>
      <c r="D23" s="302" t="s">
        <v>3052</v>
      </c>
      <c r="E23" s="302" t="s">
        <v>3116</v>
      </c>
      <c r="F23" s="303">
        <v>45</v>
      </c>
      <c r="G23" s="26"/>
      <c r="H23" s="27"/>
      <c r="I23" s="28"/>
      <c r="J23" s="26"/>
      <c r="K23" s="27"/>
      <c r="L23" s="29"/>
      <c r="M23" s="26">
        <v>1</v>
      </c>
      <c r="N23" s="27">
        <v>1</v>
      </c>
      <c r="O23" s="28" t="s">
        <v>3118</v>
      </c>
      <c r="P23" s="26"/>
      <c r="Q23" s="27"/>
      <c r="R23" s="28"/>
      <c r="S23" s="304">
        <f t="shared" si="4"/>
        <v>15</v>
      </c>
      <c r="T23" s="50">
        <f t="shared" si="5"/>
        <v>1</v>
      </c>
    </row>
    <row r="24" spans="1:21" s="307" customFormat="1" ht="12.95" customHeight="1" thickBot="1" x14ac:dyDescent="0.25">
      <c r="A24" s="389" t="s">
        <v>3125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1"/>
    </row>
    <row r="25" spans="1:21" ht="12.95" customHeight="1" x14ac:dyDescent="0.2">
      <c r="A25" s="9" t="s">
        <v>3112</v>
      </c>
      <c r="B25" s="10" t="s">
        <v>3088</v>
      </c>
      <c r="C25" s="11" t="s">
        <v>3051</v>
      </c>
      <c r="D25" s="11" t="s">
        <v>3052</v>
      </c>
      <c r="E25" s="11" t="s">
        <v>3116</v>
      </c>
      <c r="F25" s="12">
        <v>45</v>
      </c>
      <c r="G25" s="13">
        <v>2</v>
      </c>
      <c r="H25" s="14">
        <v>2</v>
      </c>
      <c r="I25" s="24" t="s">
        <v>3076</v>
      </c>
      <c r="J25" s="13">
        <v>2</v>
      </c>
      <c r="K25" s="14">
        <v>2</v>
      </c>
      <c r="L25" s="15" t="s">
        <v>3076</v>
      </c>
      <c r="M25" s="13"/>
      <c r="N25" s="14"/>
      <c r="O25" s="24"/>
      <c r="P25" s="13"/>
      <c r="Q25" s="14"/>
      <c r="R25" s="15"/>
      <c r="S25" s="125">
        <f>SUM(G25,J25,M25,P25)*15</f>
        <v>60</v>
      </c>
      <c r="T25" s="16">
        <f t="shared" ref="T25:T26" si="6">SUM(H25,K25,N25,Q25)</f>
        <v>4</v>
      </c>
      <c r="U25" s="306"/>
    </row>
    <row r="26" spans="1:21" ht="12.95" customHeight="1" thickBot="1" x14ac:dyDescent="0.25">
      <c r="A26" s="9" t="s">
        <v>3113</v>
      </c>
      <c r="B26" s="10" t="s">
        <v>3089</v>
      </c>
      <c r="C26" s="11" t="s">
        <v>3051</v>
      </c>
      <c r="D26" s="11" t="s">
        <v>3052</v>
      </c>
      <c r="E26" s="11" t="s">
        <v>3116</v>
      </c>
      <c r="F26" s="12">
        <v>45</v>
      </c>
      <c r="G26" s="13">
        <v>2</v>
      </c>
      <c r="H26" s="14">
        <v>2</v>
      </c>
      <c r="I26" s="24" t="s">
        <v>3076</v>
      </c>
      <c r="J26" s="13">
        <v>2</v>
      </c>
      <c r="K26" s="14">
        <v>2</v>
      </c>
      <c r="L26" s="15" t="s">
        <v>3076</v>
      </c>
      <c r="M26" s="13"/>
      <c r="N26" s="14"/>
      <c r="O26" s="24"/>
      <c r="P26" s="13"/>
      <c r="Q26" s="14"/>
      <c r="R26" s="15"/>
      <c r="S26" s="125">
        <f t="shared" ref="S26" si="7">SUM(G26,J26,M26,P26)*15</f>
        <v>60</v>
      </c>
      <c r="T26" s="16">
        <f t="shared" si="6"/>
        <v>4</v>
      </c>
    </row>
    <row r="27" spans="1:21" ht="12.95" customHeight="1" thickBot="1" x14ac:dyDescent="0.25">
      <c r="A27" s="308" t="s">
        <v>3114</v>
      </c>
      <c r="B27" s="309"/>
      <c r="C27" s="310"/>
      <c r="D27" s="310"/>
      <c r="E27" s="310"/>
      <c r="F27" s="311"/>
      <c r="G27" s="312">
        <f>SUM(G14:G23)</f>
        <v>7</v>
      </c>
      <c r="H27" s="313">
        <f>SUM(H14:H25)</f>
        <v>14</v>
      </c>
      <c r="I27" s="314"/>
      <c r="J27" s="312">
        <f>SUM(J14:J23)</f>
        <v>9</v>
      </c>
      <c r="K27" s="313">
        <f>SUM(K14:K25)</f>
        <v>16</v>
      </c>
      <c r="L27" s="314"/>
      <c r="M27" s="315">
        <f>SUM(M14:M25)</f>
        <v>6</v>
      </c>
      <c r="N27" s="313">
        <f>SUM(N11:N26)</f>
        <v>12</v>
      </c>
      <c r="O27" s="314"/>
      <c r="P27" s="315">
        <f>SUM(P11:P25)</f>
        <v>5</v>
      </c>
      <c r="Q27" s="313">
        <f>SUM(Q14:Q25)</f>
        <v>11</v>
      </c>
      <c r="R27" s="314"/>
      <c r="S27" s="316">
        <f>SUM(S11:S25)</f>
        <v>585</v>
      </c>
      <c r="T27" s="317">
        <f>SUM(T14:T25)</f>
        <v>53</v>
      </c>
    </row>
    <row r="28" spans="1:21" s="306" customFormat="1" ht="12.95" customHeight="1" thickTop="1" thickBot="1" x14ac:dyDescent="0.25">
      <c r="A28" s="345" t="s">
        <v>96</v>
      </c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7"/>
    </row>
    <row r="29" spans="1:21" s="306" customFormat="1" ht="12.95" customHeight="1" thickBot="1" x14ac:dyDescent="0.25">
      <c r="A29" s="332" t="s">
        <v>3000</v>
      </c>
      <c r="B29" s="45"/>
      <c r="C29" s="46"/>
      <c r="D29" s="46"/>
      <c r="E29" s="46"/>
      <c r="F29" s="47"/>
      <c r="G29" s="48"/>
      <c r="H29" s="49">
        <v>4</v>
      </c>
      <c r="I29" s="6"/>
      <c r="J29" s="48"/>
      <c r="K29" s="49">
        <v>4</v>
      </c>
      <c r="L29" s="6"/>
      <c r="M29" s="48"/>
      <c r="N29" s="49">
        <v>5</v>
      </c>
      <c r="O29" s="6"/>
      <c r="P29" s="48"/>
      <c r="Q29" s="49">
        <v>5</v>
      </c>
      <c r="R29" s="52"/>
      <c r="S29" s="126"/>
      <c r="T29" s="50">
        <f t="shared" ref="T29" si="8">SUM(H29,K29,N29,Q29)</f>
        <v>18</v>
      </c>
    </row>
    <row r="30" spans="1:21" s="306" customFormat="1" ht="12.95" customHeight="1" thickTop="1" thickBot="1" x14ac:dyDescent="0.25">
      <c r="A30" s="166" t="s">
        <v>98</v>
      </c>
      <c r="B30" s="51" t="s">
        <v>3090</v>
      </c>
      <c r="C30" s="318"/>
      <c r="D30" s="318"/>
      <c r="E30" s="318" t="s">
        <v>3117</v>
      </c>
      <c r="F30" s="319"/>
      <c r="G30" s="320"/>
      <c r="H30" s="321"/>
      <c r="I30" s="322"/>
      <c r="J30" s="320"/>
      <c r="K30" s="321"/>
      <c r="L30" s="322"/>
      <c r="M30" s="320">
        <v>0</v>
      </c>
      <c r="N30" s="321">
        <v>7</v>
      </c>
      <c r="O30" s="322" t="s">
        <v>3018</v>
      </c>
      <c r="P30" s="320">
        <v>0</v>
      </c>
      <c r="Q30" s="321">
        <v>8</v>
      </c>
      <c r="R30" s="323" t="s">
        <v>3018</v>
      </c>
      <c r="S30" s="127">
        <f>SUM(G30,J30,M30,P30)*15</f>
        <v>0</v>
      </c>
      <c r="T30" s="324">
        <f>SUM(H30,K30,N30,,Q30)</f>
        <v>15</v>
      </c>
      <c r="U30" s="325"/>
    </row>
    <row r="31" spans="1:21" s="306" customFormat="1" ht="12.95" customHeight="1" thickTop="1" thickBot="1" x14ac:dyDescent="0.25">
      <c r="A31" s="392" t="s">
        <v>3115</v>
      </c>
      <c r="B31" s="393"/>
      <c r="C31" s="393"/>
      <c r="D31" s="393"/>
      <c r="E31" s="393"/>
      <c r="F31" s="394"/>
      <c r="G31" s="326">
        <f>SUM(G8:G12,G27,G29:G30)</f>
        <v>17</v>
      </c>
      <c r="H31" s="327">
        <f>SUM(H8:H12,H27,H29:H30)</f>
        <v>30</v>
      </c>
      <c r="I31" s="328"/>
      <c r="J31" s="326">
        <f>SUM(J8:J12,J27,J29:J30)</f>
        <v>19</v>
      </c>
      <c r="K31" s="327">
        <f>SUM(K8:K12,K27,K29:K30)</f>
        <v>32</v>
      </c>
      <c r="L31" s="328"/>
      <c r="M31" s="326">
        <f>SUM(M8:M12,M27,M29:M30)</f>
        <v>10</v>
      </c>
      <c r="N31" s="327">
        <f>SUM(N8:N12,N27,N29:N30)</f>
        <v>29</v>
      </c>
      <c r="O31" s="328"/>
      <c r="P31" s="326">
        <f>SUM(P8:P12,P27,P29:P30)</f>
        <v>9</v>
      </c>
      <c r="Q31" s="327">
        <f>SUM(Q8:Q12,Q27,Q29:Q30)</f>
        <v>29</v>
      </c>
      <c r="R31" s="328"/>
      <c r="S31" s="329">
        <f>SUM(S8:S12,S27,S29:S30)</f>
        <v>1005</v>
      </c>
      <c r="T31" s="330">
        <f>SUM(T8:T12,T27,T29:T30)</f>
        <v>120</v>
      </c>
    </row>
    <row r="32" spans="1:21" ht="12" customHeight="1" thickTop="1" x14ac:dyDescent="0.2"/>
    <row r="33" spans="1:20" s="1" customFormat="1" ht="12" customHeight="1" x14ac:dyDescent="0.2">
      <c r="A33" s="1" t="s">
        <v>102</v>
      </c>
      <c r="S33" s="3"/>
      <c r="T33" s="3"/>
    </row>
    <row r="34" spans="1:20" s="1" customFormat="1" ht="12" customHeight="1" x14ac:dyDescent="0.2">
      <c r="A34" s="58" t="s">
        <v>2997</v>
      </c>
      <c r="S34" s="3"/>
      <c r="T34" s="3"/>
    </row>
    <row r="35" spans="1:20" s="1" customFormat="1" ht="12" customHeight="1" x14ac:dyDescent="0.2">
      <c r="A35" s="1" t="s">
        <v>2169</v>
      </c>
      <c r="S35" s="3"/>
      <c r="T35" s="3"/>
    </row>
    <row r="36" spans="1:20" s="1" customFormat="1" ht="12" customHeight="1" x14ac:dyDescent="0.2">
      <c r="S36" s="3"/>
      <c r="T36" s="3"/>
    </row>
    <row r="37" spans="1:20" s="1" customFormat="1" ht="12" customHeight="1" x14ac:dyDescent="0.2">
      <c r="A37" s="53" t="s">
        <v>104</v>
      </c>
      <c r="S37" s="3"/>
      <c r="T37" s="3"/>
    </row>
    <row r="38" spans="1:20" s="1" customFormat="1" ht="12" customHeight="1" x14ac:dyDescent="0.2">
      <c r="A38" s="31" t="s">
        <v>273</v>
      </c>
      <c r="F38" s="1" t="s">
        <v>106</v>
      </c>
      <c r="G38" s="31"/>
      <c r="J38" s="31"/>
      <c r="K38" s="1" t="s">
        <v>107</v>
      </c>
      <c r="M38" s="31"/>
      <c r="N38" s="31"/>
      <c r="P38" s="31" t="s">
        <v>108</v>
      </c>
      <c r="R38" s="31"/>
      <c r="T38" s="32"/>
    </row>
    <row r="39" spans="1:20" s="1" customFormat="1" ht="12" customHeight="1" x14ac:dyDescent="0.2">
      <c r="A39" s="31" t="s">
        <v>109</v>
      </c>
      <c r="F39" s="1" t="s">
        <v>110</v>
      </c>
      <c r="G39" s="31"/>
      <c r="J39" s="31"/>
      <c r="K39" s="1" t="s">
        <v>111</v>
      </c>
      <c r="M39" s="31"/>
      <c r="N39" s="31"/>
      <c r="P39" s="31" t="s">
        <v>112</v>
      </c>
      <c r="R39" s="31"/>
      <c r="T39" s="32"/>
    </row>
    <row r="40" spans="1:20" s="1" customFormat="1" ht="12" customHeight="1" x14ac:dyDescent="0.2">
      <c r="A40" s="1" t="s">
        <v>113</v>
      </c>
      <c r="F40" s="1" t="s">
        <v>114</v>
      </c>
      <c r="K40" s="1" t="s">
        <v>115</v>
      </c>
      <c r="P40" s="1" t="s">
        <v>116</v>
      </c>
      <c r="T40" s="3"/>
    </row>
    <row r="41" spans="1:20" s="1" customFormat="1" ht="12" customHeight="1" x14ac:dyDescent="0.2">
      <c r="A41" s="1" t="s">
        <v>117</v>
      </c>
      <c r="K41" s="1" t="s">
        <v>118</v>
      </c>
      <c r="T41" s="3"/>
    </row>
    <row r="42" spans="1:20" s="1" customFormat="1" ht="12" customHeight="1" x14ac:dyDescent="0.2">
      <c r="A42" s="1" t="s">
        <v>119</v>
      </c>
      <c r="K42" s="1" t="s">
        <v>120</v>
      </c>
      <c r="T42" s="3"/>
    </row>
    <row r="43" spans="1:20" s="1" customFormat="1" ht="12" customHeight="1" x14ac:dyDescent="0.2"/>
    <row r="44" spans="1:20" s="1" customFormat="1" ht="12" customHeight="1" x14ac:dyDescent="0.2">
      <c r="A44" s="53" t="s">
        <v>121</v>
      </c>
    </row>
    <row r="45" spans="1:20" s="1" customFormat="1" ht="12" customHeight="1" x14ac:dyDescent="0.2">
      <c r="A45" s="59" t="s">
        <v>3003</v>
      </c>
      <c r="S45" s="3"/>
      <c r="T45" s="3"/>
    </row>
    <row r="46" spans="1:20" s="1" customFormat="1" ht="12" customHeight="1" x14ac:dyDescent="0.2">
      <c r="A46" s="1" t="s">
        <v>123</v>
      </c>
      <c r="S46" s="3"/>
      <c r="T46" s="3"/>
    </row>
    <row r="47" spans="1:20" s="1" customFormat="1" ht="12" customHeight="1" x14ac:dyDescent="0.2">
      <c r="A47" s="1" t="s">
        <v>3001</v>
      </c>
      <c r="S47" s="3"/>
      <c r="T47" s="3"/>
    </row>
    <row r="48" spans="1:20" s="1" customFormat="1" ht="12" customHeight="1" x14ac:dyDescent="0.2">
      <c r="A48" s="58" t="s">
        <v>3002</v>
      </c>
      <c r="S48" s="3"/>
      <c r="T48" s="3"/>
    </row>
    <row r="49" spans="1:20" s="1" customFormat="1" ht="12" customHeight="1" x14ac:dyDescent="0.2">
      <c r="A49" s="58" t="s">
        <v>3004</v>
      </c>
      <c r="S49" s="3"/>
      <c r="T49" s="3"/>
    </row>
  </sheetData>
  <sheetProtection password="CEBE" sheet="1" objects="1" scenarios="1"/>
  <mergeCells count="23">
    <mergeCell ref="A1:T1"/>
    <mergeCell ref="A2:T2"/>
    <mergeCell ref="A3:T3"/>
    <mergeCell ref="A4:F4"/>
    <mergeCell ref="G4:R4"/>
    <mergeCell ref="S4:T4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7:T7"/>
    <mergeCell ref="A13:T13"/>
    <mergeCell ref="A24:T24"/>
    <mergeCell ref="A28:T28"/>
    <mergeCell ref="A31:F31"/>
  </mergeCells>
  <pageMargins left="0.7" right="0.7" top="0.75" bottom="0.75" header="0.3" footer="0.3"/>
  <pageSetup paperSize="9" scale="90" orientation="landscape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workbookViewId="0">
      <selection sqref="A1:T1"/>
    </sheetView>
  </sheetViews>
  <sheetFormatPr defaultRowHeight="12" x14ac:dyDescent="0.2"/>
  <cols>
    <col min="1" max="1" width="42" style="31" customWidth="1"/>
    <col min="2" max="2" width="14" style="31" customWidth="1"/>
    <col min="3" max="3" width="11.7109375" style="31" customWidth="1"/>
    <col min="4" max="6" width="5.85546875" style="31" customWidth="1"/>
    <col min="7" max="18" width="3.7109375" style="31" customWidth="1"/>
    <col min="19" max="20" width="5.5703125" style="32" customWidth="1"/>
    <col min="21" max="39" width="4" style="31" customWidth="1"/>
    <col min="40" max="16384" width="9.140625" style="31"/>
  </cols>
  <sheetData>
    <row r="1" spans="1:20" s="1" customFormat="1" ht="12.95" customHeight="1" thickTop="1" x14ac:dyDescent="0.2">
      <c r="A1" s="385" t="s">
        <v>3138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s="1" customFormat="1" ht="12.95" customHeight="1" thickBot="1" x14ac:dyDescent="0.25">
      <c r="A2" s="370" t="s">
        <v>23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s="1" customFormat="1" ht="12.95" customHeight="1" thickBot="1" x14ac:dyDescent="0.25">
      <c r="A3" s="380" t="s">
        <v>3063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s="1" customFormat="1" ht="18" customHeight="1" thickBot="1" x14ac:dyDescent="0.25">
      <c r="A4" s="366" t="s">
        <v>24</v>
      </c>
      <c r="B4" s="358"/>
      <c r="C4" s="358"/>
      <c r="D4" s="358"/>
      <c r="E4" s="358"/>
      <c r="F4" s="359"/>
      <c r="G4" s="354" t="s">
        <v>25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s="1" customFormat="1" ht="18" customHeight="1" thickBot="1" x14ac:dyDescent="0.25">
      <c r="A5" s="360" t="s">
        <v>26</v>
      </c>
      <c r="B5" s="362" t="s">
        <v>27</v>
      </c>
      <c r="C5" s="364" t="s">
        <v>28</v>
      </c>
      <c r="D5" s="364" t="s">
        <v>29</v>
      </c>
      <c r="E5" s="364" t="s">
        <v>30</v>
      </c>
      <c r="F5" s="352" t="s">
        <v>31</v>
      </c>
      <c r="G5" s="354" t="s">
        <v>32</v>
      </c>
      <c r="H5" s="355"/>
      <c r="I5" s="356"/>
      <c r="J5" s="354" t="s">
        <v>33</v>
      </c>
      <c r="K5" s="355"/>
      <c r="L5" s="356"/>
      <c r="M5" s="354" t="s">
        <v>34</v>
      </c>
      <c r="N5" s="355"/>
      <c r="O5" s="356"/>
      <c r="P5" s="357" t="s">
        <v>35</v>
      </c>
      <c r="Q5" s="358"/>
      <c r="R5" s="359"/>
      <c r="S5" s="348" t="s">
        <v>36</v>
      </c>
      <c r="T5" s="350" t="s">
        <v>37</v>
      </c>
    </row>
    <row r="6" spans="1:20" s="1" customFormat="1" ht="18" customHeight="1" thickBot="1" x14ac:dyDescent="0.25">
      <c r="A6" s="361"/>
      <c r="B6" s="363"/>
      <c r="C6" s="365"/>
      <c r="D6" s="365"/>
      <c r="E6" s="365"/>
      <c r="F6" s="353"/>
      <c r="G6" s="2" t="s">
        <v>38</v>
      </c>
      <c r="H6" s="4" t="s">
        <v>39</v>
      </c>
      <c r="I6" s="135" t="s">
        <v>40</v>
      </c>
      <c r="J6" s="2" t="s">
        <v>38</v>
      </c>
      <c r="K6" s="4" t="s">
        <v>39</v>
      </c>
      <c r="L6" s="135" t="s">
        <v>40</v>
      </c>
      <c r="M6" s="2" t="s">
        <v>38</v>
      </c>
      <c r="N6" s="4" t="s">
        <v>39</v>
      </c>
      <c r="O6" s="135" t="s">
        <v>40</v>
      </c>
      <c r="P6" s="2" t="s">
        <v>38</v>
      </c>
      <c r="Q6" s="4" t="s">
        <v>39</v>
      </c>
      <c r="R6" s="5" t="s">
        <v>40</v>
      </c>
      <c r="S6" s="349"/>
      <c r="T6" s="351"/>
    </row>
    <row r="7" spans="1:20" s="1" customFormat="1" ht="13.5" customHeight="1" thickTop="1" thickBot="1" x14ac:dyDescent="0.25">
      <c r="A7" s="386" t="s">
        <v>2167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8"/>
    </row>
    <row r="8" spans="1:20" ht="13.5" customHeight="1" x14ac:dyDescent="0.2">
      <c r="A8" s="33" t="s">
        <v>3101</v>
      </c>
      <c r="B8" s="18" t="s">
        <v>3073</v>
      </c>
      <c r="C8" s="19" t="s">
        <v>3051</v>
      </c>
      <c r="D8" s="19" t="s">
        <v>3052</v>
      </c>
      <c r="E8" s="19" t="s">
        <v>3053</v>
      </c>
      <c r="F8" s="20">
        <v>45</v>
      </c>
      <c r="G8" s="299">
        <v>2</v>
      </c>
      <c r="H8" s="21">
        <v>4</v>
      </c>
      <c r="I8" s="300" t="s">
        <v>3018</v>
      </c>
      <c r="J8" s="299">
        <v>2</v>
      </c>
      <c r="K8" s="21">
        <v>4</v>
      </c>
      <c r="L8" s="300" t="s">
        <v>3018</v>
      </c>
      <c r="M8" s="299">
        <v>2</v>
      </c>
      <c r="N8" s="21">
        <v>4</v>
      </c>
      <c r="O8" s="300" t="s">
        <v>3018</v>
      </c>
      <c r="P8" s="299">
        <v>2</v>
      </c>
      <c r="Q8" s="21">
        <v>4</v>
      </c>
      <c r="R8" s="300" t="s">
        <v>3018</v>
      </c>
      <c r="S8" s="124">
        <f>SUM(G8,J8,M8,P8)*15</f>
        <v>120</v>
      </c>
      <c r="T8" s="22">
        <f t="shared" ref="T8:T12" si="0">SUM(H8,K8,N8,Q8)</f>
        <v>16</v>
      </c>
    </row>
    <row r="9" spans="1:20" ht="13.5" customHeight="1" x14ac:dyDescent="0.2">
      <c r="A9" s="331" t="s">
        <v>3054</v>
      </c>
      <c r="B9" s="10" t="s">
        <v>3075</v>
      </c>
      <c r="C9" s="11" t="s">
        <v>3051</v>
      </c>
      <c r="D9" s="11" t="s">
        <v>3052</v>
      </c>
      <c r="E9" s="11" t="s">
        <v>3053</v>
      </c>
      <c r="F9" s="12">
        <v>60</v>
      </c>
      <c r="G9" s="299">
        <v>2</v>
      </c>
      <c r="H9" s="21">
        <v>1</v>
      </c>
      <c r="I9" s="300" t="s">
        <v>3018</v>
      </c>
      <c r="J9" s="299">
        <v>2</v>
      </c>
      <c r="K9" s="21">
        <v>1</v>
      </c>
      <c r="L9" s="300" t="s">
        <v>3018</v>
      </c>
      <c r="M9" s="299">
        <v>2</v>
      </c>
      <c r="N9" s="21">
        <v>1</v>
      </c>
      <c r="O9" s="300" t="s">
        <v>3018</v>
      </c>
      <c r="P9" s="299">
        <v>2</v>
      </c>
      <c r="Q9" s="21">
        <v>1</v>
      </c>
      <c r="R9" s="300" t="s">
        <v>3018</v>
      </c>
      <c r="S9" s="125">
        <f>SUM(G9,J9,M9,P9)*15</f>
        <v>120</v>
      </c>
      <c r="T9" s="16">
        <f>SUM(H9,K9,N9,Q9)</f>
        <v>4</v>
      </c>
    </row>
    <row r="10" spans="1:20" ht="13.5" customHeight="1" x14ac:dyDescent="0.2">
      <c r="A10" s="9" t="s">
        <v>82</v>
      </c>
      <c r="B10" s="10" t="s">
        <v>3061</v>
      </c>
      <c r="C10" s="11" t="s">
        <v>3051</v>
      </c>
      <c r="D10" s="11" t="s">
        <v>3052</v>
      </c>
      <c r="E10" s="11" t="s">
        <v>3051</v>
      </c>
      <c r="F10" s="12">
        <v>45</v>
      </c>
      <c r="G10" s="13">
        <v>2</v>
      </c>
      <c r="H10" s="14">
        <v>2</v>
      </c>
      <c r="I10" s="15" t="s">
        <v>3018</v>
      </c>
      <c r="J10" s="13">
        <v>2</v>
      </c>
      <c r="K10" s="14">
        <v>2</v>
      </c>
      <c r="L10" s="15" t="s">
        <v>3018</v>
      </c>
      <c r="M10" s="13"/>
      <c r="N10" s="14"/>
      <c r="O10" s="15"/>
      <c r="P10" s="13"/>
      <c r="Q10" s="14"/>
      <c r="R10" s="15"/>
      <c r="S10" s="125">
        <f t="shared" ref="S10:S12" si="1">SUM(G10,J10,M10,P10)*15</f>
        <v>60</v>
      </c>
      <c r="T10" s="16">
        <f t="shared" si="0"/>
        <v>4</v>
      </c>
    </row>
    <row r="11" spans="1:20" ht="13.5" customHeight="1" x14ac:dyDescent="0.2">
      <c r="A11" s="9" t="s">
        <v>76</v>
      </c>
      <c r="B11" s="10" t="s">
        <v>3060</v>
      </c>
      <c r="C11" s="11" t="s">
        <v>3051</v>
      </c>
      <c r="D11" s="11" t="s">
        <v>3052</v>
      </c>
      <c r="E11" s="11" t="s">
        <v>3116</v>
      </c>
      <c r="F11" s="12">
        <v>45</v>
      </c>
      <c r="G11" s="13">
        <v>2</v>
      </c>
      <c r="H11" s="14">
        <v>3</v>
      </c>
      <c r="I11" s="15" t="s">
        <v>3118</v>
      </c>
      <c r="J11" s="13">
        <v>2</v>
      </c>
      <c r="K11" s="14">
        <v>3</v>
      </c>
      <c r="L11" s="15" t="s">
        <v>3118</v>
      </c>
      <c r="M11" s="13"/>
      <c r="N11" s="14"/>
      <c r="O11" s="15"/>
      <c r="P11" s="13"/>
      <c r="Q11" s="14"/>
      <c r="R11" s="15"/>
      <c r="S11" s="125">
        <f t="shared" si="1"/>
        <v>60</v>
      </c>
      <c r="T11" s="16">
        <f t="shared" si="0"/>
        <v>6</v>
      </c>
    </row>
    <row r="12" spans="1:20" ht="13.5" customHeight="1" thickBot="1" x14ac:dyDescent="0.25">
      <c r="A12" s="9" t="s">
        <v>2168</v>
      </c>
      <c r="B12" s="10" t="s">
        <v>3077</v>
      </c>
      <c r="C12" s="11" t="s">
        <v>3051</v>
      </c>
      <c r="D12" s="11" t="s">
        <v>3052</v>
      </c>
      <c r="E12" s="11" t="s">
        <v>3051</v>
      </c>
      <c r="F12" s="12">
        <v>45</v>
      </c>
      <c r="G12" s="13">
        <v>2</v>
      </c>
      <c r="H12" s="14">
        <v>2</v>
      </c>
      <c r="I12" s="15" t="s">
        <v>3018</v>
      </c>
      <c r="J12" s="13">
        <v>2</v>
      </c>
      <c r="K12" s="14">
        <v>2</v>
      </c>
      <c r="L12" s="15" t="s">
        <v>3018</v>
      </c>
      <c r="M12" s="13"/>
      <c r="N12" s="14"/>
      <c r="O12" s="15"/>
      <c r="P12" s="13"/>
      <c r="Q12" s="14"/>
      <c r="R12" s="15"/>
      <c r="S12" s="125">
        <f t="shared" si="1"/>
        <v>60</v>
      </c>
      <c r="T12" s="16">
        <f t="shared" si="0"/>
        <v>4</v>
      </c>
    </row>
    <row r="13" spans="1:20" ht="13.5" customHeight="1" thickTop="1" thickBot="1" x14ac:dyDescent="0.25">
      <c r="A13" s="345" t="s">
        <v>3123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7"/>
    </row>
    <row r="14" spans="1:20" ht="13.5" customHeight="1" x14ac:dyDescent="0.2">
      <c r="A14" s="301" t="s">
        <v>3106</v>
      </c>
      <c r="B14" s="10" t="s">
        <v>3096</v>
      </c>
      <c r="C14" s="11" t="s">
        <v>3074</v>
      </c>
      <c r="D14" s="11" t="s">
        <v>3071</v>
      </c>
      <c r="E14" s="11" t="s">
        <v>3053</v>
      </c>
      <c r="F14" s="12">
        <v>60</v>
      </c>
      <c r="G14" s="13">
        <v>2</v>
      </c>
      <c r="H14" s="14">
        <v>4</v>
      </c>
      <c r="I14" s="24" t="s">
        <v>3118</v>
      </c>
      <c r="J14" s="13">
        <v>2</v>
      </c>
      <c r="K14" s="14">
        <v>4</v>
      </c>
      <c r="L14" s="24" t="s">
        <v>3118</v>
      </c>
      <c r="M14" s="13">
        <v>2</v>
      </c>
      <c r="N14" s="14">
        <v>4</v>
      </c>
      <c r="O14" s="24" t="s">
        <v>3118</v>
      </c>
      <c r="P14" s="13">
        <v>2</v>
      </c>
      <c r="Q14" s="14">
        <v>4</v>
      </c>
      <c r="R14" s="24" t="s">
        <v>3118</v>
      </c>
      <c r="S14" s="125">
        <f t="shared" ref="S14:S17" si="2">SUM(G14,J14,M14,P14)*15</f>
        <v>120</v>
      </c>
      <c r="T14" s="16">
        <f t="shared" ref="T14:T17" si="3">SUM(H14,K14,N14,Q14)</f>
        <v>16</v>
      </c>
    </row>
    <row r="15" spans="1:20" ht="13.5" customHeight="1" x14ac:dyDescent="0.2">
      <c r="A15" s="9" t="s">
        <v>3104</v>
      </c>
      <c r="B15" s="17" t="s">
        <v>3097</v>
      </c>
      <c r="C15" s="11" t="s">
        <v>3074</v>
      </c>
      <c r="D15" s="11" t="s">
        <v>3071</v>
      </c>
      <c r="E15" s="11" t="s">
        <v>3053</v>
      </c>
      <c r="F15" s="12">
        <v>60</v>
      </c>
      <c r="G15" s="13">
        <v>0.5</v>
      </c>
      <c r="H15" s="14">
        <v>1</v>
      </c>
      <c r="I15" s="24" t="s">
        <v>3018</v>
      </c>
      <c r="J15" s="13">
        <v>0.5</v>
      </c>
      <c r="K15" s="14">
        <v>1</v>
      </c>
      <c r="L15" s="15" t="s">
        <v>3018</v>
      </c>
      <c r="M15" s="13">
        <v>0.5</v>
      </c>
      <c r="N15" s="14">
        <v>2</v>
      </c>
      <c r="O15" s="15" t="s">
        <v>3018</v>
      </c>
      <c r="P15" s="13">
        <v>0.5</v>
      </c>
      <c r="Q15" s="14">
        <v>2</v>
      </c>
      <c r="R15" s="15" t="s">
        <v>3018</v>
      </c>
      <c r="S15" s="125">
        <f>SUM(G15,J15,M15,P15)*15</f>
        <v>30</v>
      </c>
      <c r="T15" s="16">
        <f>SUM(H15,K15,N15,Q15)</f>
        <v>6</v>
      </c>
    </row>
    <row r="16" spans="1:20" ht="13.5" customHeight="1" x14ac:dyDescent="0.2">
      <c r="A16" s="301" t="s">
        <v>3103</v>
      </c>
      <c r="B16" s="10" t="s">
        <v>3098</v>
      </c>
      <c r="C16" s="11"/>
      <c r="D16" s="11" t="s">
        <v>3052</v>
      </c>
      <c r="E16" s="11" t="s">
        <v>3053</v>
      </c>
      <c r="F16" s="12">
        <v>45</v>
      </c>
      <c r="G16" s="299"/>
      <c r="H16" s="21"/>
      <c r="I16" s="300"/>
      <c r="J16" s="299"/>
      <c r="K16" s="21"/>
      <c r="L16" s="300"/>
      <c r="M16" s="13">
        <v>1</v>
      </c>
      <c r="N16" s="14">
        <v>2</v>
      </c>
      <c r="O16" s="15" t="s">
        <v>3018</v>
      </c>
      <c r="P16" s="13">
        <v>1</v>
      </c>
      <c r="Q16" s="14">
        <v>2</v>
      </c>
      <c r="R16" s="15" t="s">
        <v>3118</v>
      </c>
      <c r="S16" s="125">
        <f t="shared" si="2"/>
        <v>30</v>
      </c>
      <c r="T16" s="16">
        <f t="shared" si="3"/>
        <v>4</v>
      </c>
    </row>
    <row r="17" spans="1:24" ht="13.5" customHeight="1" x14ac:dyDescent="0.2">
      <c r="A17" s="9" t="s">
        <v>3007</v>
      </c>
      <c r="B17" s="17" t="s">
        <v>3080</v>
      </c>
      <c r="C17" s="11" t="s">
        <v>3074</v>
      </c>
      <c r="D17" s="11" t="s">
        <v>3071</v>
      </c>
      <c r="E17" s="11" t="s">
        <v>3053</v>
      </c>
      <c r="F17" s="12">
        <v>60</v>
      </c>
      <c r="G17" s="299">
        <v>0.5</v>
      </c>
      <c r="H17" s="21">
        <v>2</v>
      </c>
      <c r="I17" s="300" t="s">
        <v>3018</v>
      </c>
      <c r="J17" s="299">
        <v>0.5</v>
      </c>
      <c r="K17" s="21">
        <v>2</v>
      </c>
      <c r="L17" s="300" t="s">
        <v>3118</v>
      </c>
      <c r="M17" s="299"/>
      <c r="N17" s="21"/>
      <c r="O17" s="300"/>
      <c r="P17" s="299"/>
      <c r="Q17" s="21"/>
      <c r="R17" s="300"/>
      <c r="S17" s="125">
        <f t="shared" si="2"/>
        <v>15</v>
      </c>
      <c r="T17" s="16">
        <f t="shared" si="3"/>
        <v>4</v>
      </c>
    </row>
    <row r="18" spans="1:24" ht="13.5" customHeight="1" x14ac:dyDescent="0.2">
      <c r="A18" s="9" t="s">
        <v>3105</v>
      </c>
      <c r="B18" s="10" t="s">
        <v>3081</v>
      </c>
      <c r="C18" s="11"/>
      <c r="D18" s="11" t="s">
        <v>3071</v>
      </c>
      <c r="E18" s="11" t="s">
        <v>3053</v>
      </c>
      <c r="F18" s="12">
        <v>60</v>
      </c>
      <c r="G18" s="13"/>
      <c r="H18" s="14"/>
      <c r="I18" s="24"/>
      <c r="J18" s="13"/>
      <c r="K18" s="14"/>
      <c r="L18" s="15"/>
      <c r="M18" s="13">
        <v>0.5</v>
      </c>
      <c r="N18" s="14">
        <v>2</v>
      </c>
      <c r="O18" s="24" t="s">
        <v>3018</v>
      </c>
      <c r="P18" s="13">
        <v>0.5</v>
      </c>
      <c r="Q18" s="14">
        <v>2</v>
      </c>
      <c r="R18" s="15" t="s">
        <v>3118</v>
      </c>
      <c r="S18" s="125">
        <f>SUM(G18,J18,M18,P18)*15</f>
        <v>15</v>
      </c>
      <c r="T18" s="23">
        <f>SUM(H18,K18,N18,Q18)</f>
        <v>4</v>
      </c>
    </row>
    <row r="19" spans="1:24" ht="13.5" customHeight="1" x14ac:dyDescent="0.2">
      <c r="A19" s="9" t="s">
        <v>3128</v>
      </c>
      <c r="B19" s="10" t="s">
        <v>3099</v>
      </c>
      <c r="C19" s="11" t="s">
        <v>3074</v>
      </c>
      <c r="D19" s="11" t="s">
        <v>3052</v>
      </c>
      <c r="E19" s="11" t="s">
        <v>3116</v>
      </c>
      <c r="F19" s="12">
        <v>45</v>
      </c>
      <c r="G19" s="26">
        <v>2</v>
      </c>
      <c r="H19" s="27">
        <v>1</v>
      </c>
      <c r="I19" s="28" t="s">
        <v>3118</v>
      </c>
      <c r="J19" s="26">
        <v>2</v>
      </c>
      <c r="K19" s="14">
        <v>1</v>
      </c>
      <c r="L19" s="29" t="s">
        <v>3118</v>
      </c>
      <c r="M19" s="26"/>
      <c r="N19" s="27"/>
      <c r="O19" s="28"/>
      <c r="P19" s="26"/>
      <c r="Q19" s="14"/>
      <c r="R19" s="29"/>
      <c r="S19" s="125">
        <f>SUM(G19,J19,M19,P19)*15</f>
        <v>60</v>
      </c>
      <c r="T19" s="16">
        <f>SUM(H19,K19,N19,Q19)</f>
        <v>2</v>
      </c>
    </row>
    <row r="20" spans="1:24" ht="13.5" customHeight="1" x14ac:dyDescent="0.2">
      <c r="A20" s="9" t="s">
        <v>3124</v>
      </c>
      <c r="B20" s="10" t="s">
        <v>3100</v>
      </c>
      <c r="C20" s="11" t="s">
        <v>3074</v>
      </c>
      <c r="D20" s="11" t="s">
        <v>3052</v>
      </c>
      <c r="E20" s="11" t="s">
        <v>3116</v>
      </c>
      <c r="F20" s="12">
        <v>45</v>
      </c>
      <c r="G20" s="26">
        <v>2</v>
      </c>
      <c r="H20" s="27">
        <v>2</v>
      </c>
      <c r="I20" s="28" t="s">
        <v>3118</v>
      </c>
      <c r="J20" s="26">
        <v>2</v>
      </c>
      <c r="K20" s="27">
        <v>2</v>
      </c>
      <c r="L20" s="28" t="s">
        <v>3118</v>
      </c>
      <c r="M20" s="26">
        <v>2</v>
      </c>
      <c r="N20" s="27">
        <v>2</v>
      </c>
      <c r="O20" s="28" t="s">
        <v>3118</v>
      </c>
      <c r="P20" s="26">
        <v>2</v>
      </c>
      <c r="Q20" s="14">
        <v>2</v>
      </c>
      <c r="R20" s="29" t="s">
        <v>3118</v>
      </c>
      <c r="S20" s="125">
        <f>SUM(G20,J20,M20,P20)*15</f>
        <v>120</v>
      </c>
      <c r="T20" s="16">
        <f>SUM(H20,K20,N20,Q20)</f>
        <v>8</v>
      </c>
    </row>
    <row r="21" spans="1:24" ht="13.5" customHeight="1" x14ac:dyDescent="0.2">
      <c r="A21" s="9" t="s">
        <v>3107</v>
      </c>
      <c r="B21" s="10" t="s">
        <v>3083</v>
      </c>
      <c r="C21" s="11" t="s">
        <v>3074</v>
      </c>
      <c r="D21" s="11" t="s">
        <v>3052</v>
      </c>
      <c r="E21" s="11" t="s">
        <v>3051</v>
      </c>
      <c r="F21" s="12">
        <v>45</v>
      </c>
      <c r="G21" s="26">
        <v>2</v>
      </c>
      <c r="H21" s="27">
        <v>2</v>
      </c>
      <c r="I21" s="28" t="s">
        <v>3118</v>
      </c>
      <c r="J21" s="26">
        <v>2</v>
      </c>
      <c r="K21" s="27">
        <v>2</v>
      </c>
      <c r="L21" s="28" t="s">
        <v>3118</v>
      </c>
      <c r="M21" s="26"/>
      <c r="N21" s="27"/>
      <c r="O21" s="28"/>
      <c r="P21" s="26"/>
      <c r="Q21" s="27"/>
      <c r="R21" s="28"/>
      <c r="S21" s="125">
        <f t="shared" ref="S21:S22" si="4">SUM(G21,J21,M21,P21)*15</f>
        <v>60</v>
      </c>
      <c r="T21" s="23">
        <f t="shared" ref="T21:T22" si="5">SUM(H21,K21,N21,Q21)</f>
        <v>4</v>
      </c>
    </row>
    <row r="22" spans="1:24" ht="13.5" customHeight="1" thickBot="1" x14ac:dyDescent="0.25">
      <c r="A22" s="333" t="s">
        <v>3111</v>
      </c>
      <c r="B22" s="10" t="s">
        <v>3087</v>
      </c>
      <c r="C22" s="11"/>
      <c r="D22" s="11" t="s">
        <v>3052</v>
      </c>
      <c r="E22" s="11" t="s">
        <v>3116</v>
      </c>
      <c r="F22" s="12">
        <v>45</v>
      </c>
      <c r="G22" s="26"/>
      <c r="H22" s="27"/>
      <c r="I22" s="28"/>
      <c r="J22" s="26"/>
      <c r="K22" s="14"/>
      <c r="L22" s="29"/>
      <c r="M22" s="26">
        <v>1</v>
      </c>
      <c r="N22" s="27">
        <v>1</v>
      </c>
      <c r="O22" s="28" t="s">
        <v>3118</v>
      </c>
      <c r="P22" s="26"/>
      <c r="Q22" s="27"/>
      <c r="R22" s="28"/>
      <c r="S22" s="125">
        <f t="shared" si="4"/>
        <v>15</v>
      </c>
      <c r="T22" s="23">
        <f t="shared" si="5"/>
        <v>1</v>
      </c>
    </row>
    <row r="23" spans="1:24" s="307" customFormat="1" ht="13.5" customHeight="1" thickBot="1" x14ac:dyDescent="0.25">
      <c r="A23" s="389" t="s">
        <v>3125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1"/>
    </row>
    <row r="24" spans="1:24" ht="13.5" customHeight="1" x14ac:dyDescent="0.2">
      <c r="A24" s="9" t="s">
        <v>3112</v>
      </c>
      <c r="B24" s="10" t="s">
        <v>3088</v>
      </c>
      <c r="C24" s="11" t="s">
        <v>3074</v>
      </c>
      <c r="D24" s="11" t="s">
        <v>3052</v>
      </c>
      <c r="E24" s="11" t="s">
        <v>3116</v>
      </c>
      <c r="F24" s="12">
        <v>45</v>
      </c>
      <c r="G24" s="13">
        <v>2</v>
      </c>
      <c r="H24" s="14">
        <v>2</v>
      </c>
      <c r="I24" s="24" t="s">
        <v>3118</v>
      </c>
      <c r="J24" s="13">
        <v>2</v>
      </c>
      <c r="K24" s="14">
        <v>2</v>
      </c>
      <c r="L24" s="15" t="s">
        <v>3118</v>
      </c>
      <c r="M24" s="13"/>
      <c r="N24" s="14"/>
      <c r="O24" s="24"/>
      <c r="P24" s="13"/>
      <c r="Q24" s="14"/>
      <c r="R24" s="15"/>
      <c r="S24" s="125">
        <f t="shared" ref="S24:S25" si="6">SUM(G24,J24,M24,P24)*15</f>
        <v>60</v>
      </c>
      <c r="T24" s="16">
        <f t="shared" ref="T24:T25" si="7">SUM(H24,K24,N24,Q24)</f>
        <v>4</v>
      </c>
      <c r="U24" s="306"/>
      <c r="V24" s="306"/>
      <c r="W24" s="306"/>
      <c r="X24" s="306"/>
    </row>
    <row r="25" spans="1:24" ht="13.5" customHeight="1" thickBot="1" x14ac:dyDescent="0.25">
      <c r="A25" s="9" t="s">
        <v>3113</v>
      </c>
      <c r="B25" s="10" t="s">
        <v>3089</v>
      </c>
      <c r="C25" s="11" t="s">
        <v>3074</v>
      </c>
      <c r="D25" s="11" t="s">
        <v>3052</v>
      </c>
      <c r="E25" s="11" t="s">
        <v>3116</v>
      </c>
      <c r="F25" s="12">
        <v>45</v>
      </c>
      <c r="G25" s="13">
        <v>2</v>
      </c>
      <c r="H25" s="14">
        <v>2</v>
      </c>
      <c r="I25" s="24" t="s">
        <v>3118</v>
      </c>
      <c r="J25" s="13">
        <v>2</v>
      </c>
      <c r="K25" s="14">
        <v>2</v>
      </c>
      <c r="L25" s="15" t="s">
        <v>3118</v>
      </c>
      <c r="M25" s="13"/>
      <c r="N25" s="14"/>
      <c r="O25" s="24"/>
      <c r="P25" s="13"/>
      <c r="Q25" s="14"/>
      <c r="R25" s="15"/>
      <c r="S25" s="125">
        <f t="shared" si="6"/>
        <v>60</v>
      </c>
      <c r="T25" s="16">
        <f t="shared" si="7"/>
        <v>4</v>
      </c>
      <c r="U25" s="306"/>
      <c r="V25" s="306"/>
      <c r="W25" s="306"/>
      <c r="X25" s="306"/>
    </row>
    <row r="26" spans="1:24" ht="13.5" customHeight="1" thickBot="1" x14ac:dyDescent="0.25">
      <c r="A26" s="308" t="s">
        <v>3114</v>
      </c>
      <c r="B26" s="309"/>
      <c r="C26" s="310"/>
      <c r="D26" s="310"/>
      <c r="E26" s="310"/>
      <c r="F26" s="311"/>
      <c r="G26" s="312">
        <f>SUM(G14:G24)</f>
        <v>11</v>
      </c>
      <c r="H26" s="313">
        <f>SUM(H14:H24)</f>
        <v>14</v>
      </c>
      <c r="I26" s="314"/>
      <c r="J26" s="312">
        <f>SUM(J14:J24)</f>
        <v>11</v>
      </c>
      <c r="K26" s="313">
        <f>SUM(K14:K24)</f>
        <v>14</v>
      </c>
      <c r="L26" s="314"/>
      <c r="M26" s="315">
        <f>SUM(M14:M24)</f>
        <v>7</v>
      </c>
      <c r="N26" s="313">
        <f>SUM(N14:N24)</f>
        <v>13</v>
      </c>
      <c r="O26" s="314"/>
      <c r="P26" s="315">
        <f>SUM(P14:P24)</f>
        <v>6</v>
      </c>
      <c r="Q26" s="313">
        <f>SUM(Q14:Q24)</f>
        <v>12</v>
      </c>
      <c r="R26" s="314"/>
      <c r="S26" s="316">
        <f>SUM(S14:S24)</f>
        <v>525</v>
      </c>
      <c r="T26" s="317">
        <f>SUM(T14:T24)</f>
        <v>53</v>
      </c>
    </row>
    <row r="27" spans="1:24" s="306" customFormat="1" ht="13.5" customHeight="1" thickTop="1" thickBot="1" x14ac:dyDescent="0.25">
      <c r="A27" s="345" t="s">
        <v>96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7"/>
    </row>
    <row r="28" spans="1:24" s="306" customFormat="1" ht="13.5" customHeight="1" thickBot="1" x14ac:dyDescent="0.25">
      <c r="A28" s="332" t="s">
        <v>3000</v>
      </c>
      <c r="B28" s="45"/>
      <c r="C28" s="46"/>
      <c r="D28" s="46"/>
      <c r="E28" s="46"/>
      <c r="F28" s="47"/>
      <c r="G28" s="48"/>
      <c r="H28" s="49">
        <v>4</v>
      </c>
      <c r="I28" s="6"/>
      <c r="J28" s="48"/>
      <c r="K28" s="49">
        <v>4</v>
      </c>
      <c r="L28" s="6"/>
      <c r="M28" s="48"/>
      <c r="N28" s="49">
        <v>5</v>
      </c>
      <c r="O28" s="6"/>
      <c r="P28" s="48"/>
      <c r="Q28" s="49">
        <v>5</v>
      </c>
      <c r="R28" s="52"/>
      <c r="S28" s="126"/>
      <c r="T28" s="50">
        <f t="shared" ref="T28" si="8">SUM(H28,K28,N28,Q28)</f>
        <v>18</v>
      </c>
    </row>
    <row r="29" spans="1:24" s="306" customFormat="1" ht="13.5" customHeight="1" thickTop="1" thickBot="1" x14ac:dyDescent="0.25">
      <c r="A29" s="166" t="s">
        <v>98</v>
      </c>
      <c r="B29" s="51" t="s">
        <v>3090</v>
      </c>
      <c r="C29" s="318"/>
      <c r="D29" s="318"/>
      <c r="E29" s="318" t="s">
        <v>3091</v>
      </c>
      <c r="F29" s="319"/>
      <c r="G29" s="320"/>
      <c r="H29" s="321"/>
      <c r="I29" s="322"/>
      <c r="J29" s="320"/>
      <c r="K29" s="321"/>
      <c r="L29" s="322"/>
      <c r="M29" s="320">
        <v>0</v>
      </c>
      <c r="N29" s="321">
        <v>7</v>
      </c>
      <c r="O29" s="322" t="s">
        <v>3018</v>
      </c>
      <c r="P29" s="320">
        <v>0</v>
      </c>
      <c r="Q29" s="321">
        <v>8</v>
      </c>
      <c r="R29" s="323" t="s">
        <v>3018</v>
      </c>
      <c r="S29" s="127">
        <f>SUM(G29,J29,M29,P29)*15</f>
        <v>0</v>
      </c>
      <c r="T29" s="324">
        <f>SUM(H29,K29,N29,,Q29)</f>
        <v>15</v>
      </c>
    </row>
    <row r="30" spans="1:24" s="306" customFormat="1" ht="13.5" customHeight="1" thickTop="1" thickBot="1" x14ac:dyDescent="0.25">
      <c r="A30" s="392" t="s">
        <v>3115</v>
      </c>
      <c r="B30" s="393"/>
      <c r="C30" s="393"/>
      <c r="D30" s="393"/>
      <c r="E30" s="393"/>
      <c r="F30" s="394"/>
      <c r="G30" s="326">
        <f>SUM(G8:G12,G26,G28:G29)</f>
        <v>21</v>
      </c>
      <c r="H30" s="327">
        <f>SUM(H8:H12,H26,H28:H29)</f>
        <v>30</v>
      </c>
      <c r="I30" s="328"/>
      <c r="J30" s="326">
        <f>SUM(J8:J12,J26,J28:J29)</f>
        <v>21</v>
      </c>
      <c r="K30" s="327">
        <f>SUM(K8:K12,K26,K28:K29)</f>
        <v>30</v>
      </c>
      <c r="L30" s="328"/>
      <c r="M30" s="326">
        <f>SUM(M8:M12,M26,M28:M29)</f>
        <v>11</v>
      </c>
      <c r="N30" s="327">
        <f>SUM(N8:N12,N26,N28:N29)</f>
        <v>30</v>
      </c>
      <c r="O30" s="328"/>
      <c r="P30" s="326">
        <f>SUM(P8:P12,P26,P28:P29)</f>
        <v>10</v>
      </c>
      <c r="Q30" s="327">
        <f>SUM(Q8:Q12,Q26,Q28:Q29)</f>
        <v>30</v>
      </c>
      <c r="R30" s="328"/>
      <c r="S30" s="329">
        <f>SUM(S8:S12,S26,S28:S29)</f>
        <v>945</v>
      </c>
      <c r="T30" s="330">
        <f>SUM(T8:T12,T26,T28:T29)</f>
        <v>120</v>
      </c>
    </row>
    <row r="31" spans="1:24" ht="12.75" thickTop="1" x14ac:dyDescent="0.2"/>
    <row r="32" spans="1:24" s="1" customFormat="1" ht="12" customHeight="1" x14ac:dyDescent="0.2">
      <c r="A32" s="1" t="s">
        <v>102</v>
      </c>
      <c r="S32" s="3"/>
      <c r="T32" s="3"/>
    </row>
    <row r="33" spans="1:20" s="1" customFormat="1" ht="12" customHeight="1" x14ac:dyDescent="0.2">
      <c r="A33" s="58" t="s">
        <v>2997</v>
      </c>
      <c r="S33" s="3"/>
      <c r="T33" s="3"/>
    </row>
    <row r="34" spans="1:20" s="1" customFormat="1" ht="12" customHeight="1" x14ac:dyDescent="0.2">
      <c r="A34" s="1" t="s">
        <v>2169</v>
      </c>
      <c r="S34" s="3"/>
      <c r="T34" s="3"/>
    </row>
    <row r="35" spans="1:20" s="1" customFormat="1" ht="12" customHeight="1" x14ac:dyDescent="0.2">
      <c r="S35" s="3"/>
      <c r="T35" s="3"/>
    </row>
    <row r="36" spans="1:20" s="1" customFormat="1" ht="12" customHeight="1" x14ac:dyDescent="0.2">
      <c r="A36" s="53" t="s">
        <v>104</v>
      </c>
      <c r="S36" s="3"/>
      <c r="T36" s="3"/>
    </row>
    <row r="37" spans="1:20" s="1" customFormat="1" ht="12" customHeight="1" x14ac:dyDescent="0.2">
      <c r="A37" s="31" t="s">
        <v>273</v>
      </c>
      <c r="F37" s="1" t="s">
        <v>106</v>
      </c>
      <c r="G37" s="31"/>
      <c r="J37" s="31"/>
      <c r="K37" s="1" t="s">
        <v>107</v>
      </c>
      <c r="M37" s="31"/>
      <c r="N37" s="31"/>
      <c r="P37" s="31" t="s">
        <v>108</v>
      </c>
      <c r="R37" s="31"/>
      <c r="T37" s="32"/>
    </row>
    <row r="38" spans="1:20" s="1" customFormat="1" ht="12" customHeight="1" x14ac:dyDescent="0.2">
      <c r="A38" s="31" t="s">
        <v>109</v>
      </c>
      <c r="F38" s="1" t="s">
        <v>110</v>
      </c>
      <c r="G38" s="31"/>
      <c r="J38" s="31"/>
      <c r="K38" s="1" t="s">
        <v>111</v>
      </c>
      <c r="M38" s="31"/>
      <c r="N38" s="31"/>
      <c r="P38" s="31" t="s">
        <v>112</v>
      </c>
      <c r="R38" s="31"/>
      <c r="T38" s="32"/>
    </row>
    <row r="39" spans="1:20" s="1" customFormat="1" ht="12" customHeight="1" x14ac:dyDescent="0.2">
      <c r="A39" s="1" t="s">
        <v>113</v>
      </c>
      <c r="F39" s="1" t="s">
        <v>114</v>
      </c>
      <c r="K39" s="1" t="s">
        <v>115</v>
      </c>
      <c r="P39" s="1" t="s">
        <v>116</v>
      </c>
      <c r="T39" s="3"/>
    </row>
    <row r="40" spans="1:20" s="1" customFormat="1" ht="12" customHeight="1" x14ac:dyDescent="0.2">
      <c r="A40" s="1" t="s">
        <v>117</v>
      </c>
      <c r="K40" s="1" t="s">
        <v>118</v>
      </c>
      <c r="T40" s="3"/>
    </row>
    <row r="41" spans="1:20" s="1" customFormat="1" ht="12" customHeight="1" x14ac:dyDescent="0.2">
      <c r="A41" s="1" t="s">
        <v>119</v>
      </c>
      <c r="K41" s="1" t="s">
        <v>120</v>
      </c>
      <c r="T41" s="3"/>
    </row>
    <row r="42" spans="1:20" s="1" customFormat="1" ht="12" customHeight="1" x14ac:dyDescent="0.2"/>
    <row r="43" spans="1:20" s="1" customFormat="1" ht="12" customHeight="1" x14ac:dyDescent="0.2">
      <c r="A43" s="53" t="s">
        <v>121</v>
      </c>
    </row>
    <row r="44" spans="1:20" s="1" customFormat="1" ht="12" customHeight="1" x14ac:dyDescent="0.2">
      <c r="A44" s="59" t="s">
        <v>3003</v>
      </c>
      <c r="S44" s="3"/>
      <c r="T44" s="3"/>
    </row>
    <row r="45" spans="1:20" s="1" customFormat="1" ht="12" customHeight="1" x14ac:dyDescent="0.2">
      <c r="A45" s="1" t="s">
        <v>123</v>
      </c>
      <c r="S45" s="3"/>
      <c r="T45" s="3"/>
    </row>
    <row r="46" spans="1:20" s="1" customFormat="1" ht="12" customHeight="1" x14ac:dyDescent="0.2">
      <c r="A46" s="1" t="s">
        <v>3001</v>
      </c>
      <c r="S46" s="3"/>
      <c r="T46" s="3"/>
    </row>
    <row r="47" spans="1:20" s="1" customFormat="1" ht="12" customHeight="1" x14ac:dyDescent="0.2">
      <c r="A47" s="58" t="s">
        <v>3002</v>
      </c>
      <c r="S47" s="3"/>
      <c r="T47" s="3"/>
    </row>
    <row r="48" spans="1:20" s="1" customFormat="1" ht="12" customHeight="1" x14ac:dyDescent="0.2">
      <c r="A48" s="58" t="s">
        <v>3004</v>
      </c>
      <c r="S48" s="3"/>
      <c r="T48" s="3"/>
    </row>
  </sheetData>
  <sheetProtection password="CEBE" sheet="1" objects="1" scenarios="1"/>
  <mergeCells count="23">
    <mergeCell ref="A1:T1"/>
    <mergeCell ref="A2:T2"/>
    <mergeCell ref="A3:T3"/>
    <mergeCell ref="A4:F4"/>
    <mergeCell ref="G4:R4"/>
    <mergeCell ref="S4:T4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7:T7"/>
    <mergeCell ref="A13:T13"/>
    <mergeCell ref="A23:T23"/>
    <mergeCell ref="A27:T27"/>
    <mergeCell ref="A30:F30"/>
  </mergeCells>
  <pageMargins left="0.7" right="0.7" top="0.75" bottom="0.75" header="0.3" footer="0.3"/>
  <pageSetup paperSize="9" scale="90" orientation="landscape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F17" sqref="F17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4.25" customHeight="1" thickTop="1" x14ac:dyDescent="0.25">
      <c r="A1" s="367" t="s">
        <v>2745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2.75" customHeight="1" thickBot="1" x14ac:dyDescent="0.3">
      <c r="A2" s="370" t="s">
        <v>2746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2.75" customHeight="1" thickBot="1" x14ac:dyDescent="0.3">
      <c r="A3" s="380" t="s">
        <v>3063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2747</v>
      </c>
      <c r="B4" s="358"/>
      <c r="C4" s="358"/>
      <c r="D4" s="358"/>
      <c r="E4" s="358"/>
      <c r="F4" s="359"/>
      <c r="G4" s="354" t="s">
        <v>2748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97" t="s">
        <v>2749</v>
      </c>
      <c r="B5" s="399" t="s">
        <v>2750</v>
      </c>
      <c r="C5" s="400" t="s">
        <v>2751</v>
      </c>
      <c r="D5" s="400" t="s">
        <v>2752</v>
      </c>
      <c r="E5" s="400" t="s">
        <v>2753</v>
      </c>
      <c r="F5" s="401" t="s">
        <v>2754</v>
      </c>
      <c r="G5" s="354" t="s">
        <v>2755</v>
      </c>
      <c r="H5" s="355"/>
      <c r="I5" s="356"/>
      <c r="J5" s="354" t="s">
        <v>2756</v>
      </c>
      <c r="K5" s="355"/>
      <c r="L5" s="356"/>
      <c r="M5" s="354" t="s">
        <v>2757</v>
      </c>
      <c r="N5" s="355"/>
      <c r="O5" s="356"/>
      <c r="P5" s="357" t="s">
        <v>2758</v>
      </c>
      <c r="Q5" s="358"/>
      <c r="R5" s="359"/>
      <c r="S5" s="348" t="s">
        <v>2759</v>
      </c>
      <c r="T5" s="350" t="s">
        <v>2760</v>
      </c>
    </row>
    <row r="6" spans="1:20" ht="18" customHeight="1" thickBot="1" x14ac:dyDescent="0.3">
      <c r="A6" s="398"/>
      <c r="B6" s="363"/>
      <c r="C6" s="365"/>
      <c r="D6" s="365"/>
      <c r="E6" s="365"/>
      <c r="F6" s="353"/>
      <c r="G6" s="54" t="s">
        <v>2761</v>
      </c>
      <c r="H6" s="55" t="s">
        <v>2762</v>
      </c>
      <c r="I6" s="56" t="s">
        <v>2763</v>
      </c>
      <c r="J6" s="54" t="s">
        <v>2764</v>
      </c>
      <c r="K6" s="55" t="s">
        <v>2765</v>
      </c>
      <c r="L6" s="56" t="s">
        <v>2766</v>
      </c>
      <c r="M6" s="54" t="s">
        <v>2767</v>
      </c>
      <c r="N6" s="55" t="s">
        <v>2768</v>
      </c>
      <c r="O6" s="56" t="s">
        <v>2769</v>
      </c>
      <c r="P6" s="54" t="s">
        <v>2770</v>
      </c>
      <c r="Q6" s="55" t="s">
        <v>2771</v>
      </c>
      <c r="R6" s="57" t="s">
        <v>2772</v>
      </c>
      <c r="S6" s="395"/>
      <c r="T6" s="396"/>
    </row>
    <row r="7" spans="1:20" ht="13.5" customHeight="1" thickTop="1" thickBot="1" x14ac:dyDescent="0.3">
      <c r="A7" s="345" t="s">
        <v>2773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">
      <c r="A8" s="152" t="s">
        <v>2774</v>
      </c>
      <c r="B8" s="18" t="s">
        <v>3145</v>
      </c>
      <c r="C8" s="64" t="s">
        <v>2775</v>
      </c>
      <c r="D8" s="289" t="s">
        <v>3071</v>
      </c>
      <c r="E8" s="65" t="s">
        <v>2776</v>
      </c>
      <c r="F8" s="66">
        <v>60</v>
      </c>
      <c r="G8" s="89">
        <v>1</v>
      </c>
      <c r="H8" s="90">
        <v>4</v>
      </c>
      <c r="I8" s="91" t="s">
        <v>58</v>
      </c>
      <c r="J8" s="418">
        <v>1</v>
      </c>
      <c r="K8" s="419">
        <v>4</v>
      </c>
      <c r="L8" s="92" t="s">
        <v>56</v>
      </c>
      <c r="M8" s="418">
        <v>1</v>
      </c>
      <c r="N8" s="419">
        <v>4</v>
      </c>
      <c r="O8" s="91" t="s">
        <v>58</v>
      </c>
      <c r="P8" s="418">
        <v>1</v>
      </c>
      <c r="Q8" s="419">
        <v>4</v>
      </c>
      <c r="R8" s="92" t="s">
        <v>56</v>
      </c>
      <c r="S8" s="264">
        <f t="shared" ref="S8:S19" si="0">SUM(G8,J8,M8,P8)*15</f>
        <v>60</v>
      </c>
      <c r="T8" s="214">
        <f t="shared" ref="T8:T19" si="1">SUM(H8,K8,N8,Q8)</f>
        <v>16</v>
      </c>
    </row>
    <row r="9" spans="1:20" ht="13.5" customHeight="1" x14ac:dyDescent="0.2">
      <c r="A9" s="155" t="s">
        <v>2777</v>
      </c>
      <c r="B9" s="10" t="s">
        <v>3146</v>
      </c>
      <c r="C9" s="71" t="s">
        <v>2778</v>
      </c>
      <c r="D9" s="290" t="s">
        <v>3071</v>
      </c>
      <c r="E9" s="72" t="s">
        <v>2779</v>
      </c>
      <c r="F9" s="73">
        <v>60</v>
      </c>
      <c r="G9" s="96">
        <v>1</v>
      </c>
      <c r="H9" s="97">
        <v>4</v>
      </c>
      <c r="I9" s="98" t="s">
        <v>58</v>
      </c>
      <c r="J9" s="13">
        <v>1</v>
      </c>
      <c r="K9" s="14">
        <v>4</v>
      </c>
      <c r="L9" s="77" t="s">
        <v>56</v>
      </c>
      <c r="M9" s="13">
        <v>1</v>
      </c>
      <c r="N9" s="14">
        <v>4</v>
      </c>
      <c r="O9" s="98" t="s">
        <v>58</v>
      </c>
      <c r="P9" s="13">
        <v>1</v>
      </c>
      <c r="Q9" s="14">
        <v>4</v>
      </c>
      <c r="R9" s="77" t="s">
        <v>56</v>
      </c>
      <c r="S9" s="218">
        <f t="shared" si="0"/>
        <v>60</v>
      </c>
      <c r="T9" s="193">
        <f t="shared" si="1"/>
        <v>16</v>
      </c>
    </row>
    <row r="10" spans="1:20" ht="13.5" customHeight="1" x14ac:dyDescent="0.25">
      <c r="A10" s="155" t="s">
        <v>2780</v>
      </c>
      <c r="B10" s="60" t="s">
        <v>2781</v>
      </c>
      <c r="C10" s="71" t="s">
        <v>2782</v>
      </c>
      <c r="D10" s="71" t="s">
        <v>2783</v>
      </c>
      <c r="E10" s="72" t="s">
        <v>2784</v>
      </c>
      <c r="F10" s="73">
        <v>60</v>
      </c>
      <c r="G10" s="74">
        <v>2</v>
      </c>
      <c r="H10" s="75">
        <v>2</v>
      </c>
      <c r="I10" s="76" t="s">
        <v>2785</v>
      </c>
      <c r="J10" s="74">
        <v>2</v>
      </c>
      <c r="K10" s="75">
        <v>2</v>
      </c>
      <c r="L10" s="78" t="s">
        <v>2786</v>
      </c>
      <c r="M10" s="74"/>
      <c r="N10" s="75"/>
      <c r="O10" s="76"/>
      <c r="P10" s="74"/>
      <c r="Q10" s="75"/>
      <c r="R10" s="78"/>
      <c r="S10" s="218">
        <f t="shared" si="0"/>
        <v>60</v>
      </c>
      <c r="T10" s="193">
        <f t="shared" si="1"/>
        <v>4</v>
      </c>
    </row>
    <row r="11" spans="1:20" ht="13.5" customHeight="1" x14ac:dyDescent="0.25">
      <c r="A11" s="155" t="s">
        <v>2787</v>
      </c>
      <c r="B11" s="60" t="s">
        <v>2788</v>
      </c>
      <c r="C11" s="71" t="s">
        <v>2789</v>
      </c>
      <c r="D11" s="71" t="s">
        <v>2790</v>
      </c>
      <c r="E11" s="72" t="s">
        <v>2791</v>
      </c>
      <c r="F11" s="73">
        <v>45</v>
      </c>
      <c r="G11" s="74">
        <v>2</v>
      </c>
      <c r="H11" s="75">
        <v>2</v>
      </c>
      <c r="I11" s="76" t="s">
        <v>2792</v>
      </c>
      <c r="J11" s="74">
        <v>2</v>
      </c>
      <c r="K11" s="75">
        <v>2</v>
      </c>
      <c r="L11" s="78" t="s">
        <v>2793</v>
      </c>
      <c r="M11" s="74"/>
      <c r="N11" s="75"/>
      <c r="O11" s="76"/>
      <c r="P11" s="74"/>
      <c r="Q11" s="75"/>
      <c r="R11" s="78"/>
      <c r="S11" s="218">
        <f t="shared" si="0"/>
        <v>60</v>
      </c>
      <c r="T11" s="193">
        <f t="shared" si="1"/>
        <v>4</v>
      </c>
    </row>
    <row r="12" spans="1:20" ht="13.5" customHeight="1" x14ac:dyDescent="0.25">
      <c r="A12" s="155" t="s">
        <v>2794</v>
      </c>
      <c r="B12" s="60" t="s">
        <v>3019</v>
      </c>
      <c r="C12" s="71" t="s">
        <v>2795</v>
      </c>
      <c r="D12" s="71" t="s">
        <v>2796</v>
      </c>
      <c r="E12" s="72" t="s">
        <v>2797</v>
      </c>
      <c r="F12" s="73">
        <v>60</v>
      </c>
      <c r="G12" s="74"/>
      <c r="H12" s="75"/>
      <c r="I12" s="76"/>
      <c r="J12" s="74"/>
      <c r="K12" s="75"/>
      <c r="L12" s="78"/>
      <c r="M12" s="74">
        <v>1</v>
      </c>
      <c r="N12" s="75">
        <v>2</v>
      </c>
      <c r="O12" s="76" t="s">
        <v>2798</v>
      </c>
      <c r="P12" s="74">
        <v>1</v>
      </c>
      <c r="Q12" s="75">
        <v>2</v>
      </c>
      <c r="R12" s="285" t="s">
        <v>3018</v>
      </c>
      <c r="S12" s="218">
        <f t="shared" si="0"/>
        <v>30</v>
      </c>
      <c r="T12" s="193">
        <f t="shared" si="1"/>
        <v>4</v>
      </c>
    </row>
    <row r="13" spans="1:20" ht="13.5" customHeight="1" x14ac:dyDescent="0.25">
      <c r="A13" s="155" t="s">
        <v>2799</v>
      </c>
      <c r="B13" s="60" t="s">
        <v>2800</v>
      </c>
      <c r="C13" s="71"/>
      <c r="D13" s="71"/>
      <c r="E13" s="72"/>
      <c r="F13" s="73"/>
      <c r="G13" s="74">
        <v>0</v>
      </c>
      <c r="H13" s="75">
        <v>1</v>
      </c>
      <c r="I13" s="416" t="s">
        <v>3018</v>
      </c>
      <c r="J13" s="74">
        <v>0</v>
      </c>
      <c r="K13" s="75">
        <v>1</v>
      </c>
      <c r="L13" s="78" t="s">
        <v>2801</v>
      </c>
      <c r="M13" s="74"/>
      <c r="N13" s="75"/>
      <c r="O13" s="76"/>
      <c r="P13" s="74"/>
      <c r="Q13" s="75"/>
      <c r="R13" s="78"/>
      <c r="S13" s="218">
        <f t="shared" si="0"/>
        <v>0</v>
      </c>
      <c r="T13" s="193">
        <f t="shared" si="1"/>
        <v>2</v>
      </c>
    </row>
    <row r="14" spans="1:20" ht="13.5" customHeight="1" x14ac:dyDescent="0.25">
      <c r="A14" s="155" t="s">
        <v>2802</v>
      </c>
      <c r="B14" s="60" t="s">
        <v>2803</v>
      </c>
      <c r="C14" s="71"/>
      <c r="D14" s="71"/>
      <c r="E14" s="72"/>
      <c r="F14" s="73"/>
      <c r="G14" s="74"/>
      <c r="H14" s="75"/>
      <c r="I14" s="76"/>
      <c r="J14" s="74"/>
      <c r="K14" s="75"/>
      <c r="L14" s="78"/>
      <c r="M14" s="74">
        <v>0</v>
      </c>
      <c r="N14" s="75">
        <v>1</v>
      </c>
      <c r="O14" s="76" t="s">
        <v>2804</v>
      </c>
      <c r="P14" s="74"/>
      <c r="Q14" s="75"/>
      <c r="R14" s="78"/>
      <c r="S14" s="218">
        <f t="shared" si="0"/>
        <v>0</v>
      </c>
      <c r="T14" s="193">
        <f t="shared" si="1"/>
        <v>1</v>
      </c>
    </row>
    <row r="15" spans="1:20" ht="13.5" customHeight="1" x14ac:dyDescent="0.25">
      <c r="A15" s="263" t="s">
        <v>3147</v>
      </c>
      <c r="B15" s="60" t="s">
        <v>2805</v>
      </c>
      <c r="C15" s="71" t="s">
        <v>2806</v>
      </c>
      <c r="D15" s="71" t="s">
        <v>2807</v>
      </c>
      <c r="E15" s="72" t="s">
        <v>2808</v>
      </c>
      <c r="F15" s="73">
        <v>60</v>
      </c>
      <c r="G15" s="74">
        <v>1</v>
      </c>
      <c r="H15" s="75">
        <v>2</v>
      </c>
      <c r="I15" s="76" t="s">
        <v>2809</v>
      </c>
      <c r="J15" s="74">
        <v>1</v>
      </c>
      <c r="K15" s="75">
        <v>2</v>
      </c>
      <c r="L15" s="77" t="s">
        <v>2810</v>
      </c>
      <c r="M15" s="74">
        <v>1</v>
      </c>
      <c r="N15" s="75">
        <v>2</v>
      </c>
      <c r="O15" s="76" t="s">
        <v>2811</v>
      </c>
      <c r="P15" s="74">
        <v>1</v>
      </c>
      <c r="Q15" s="75">
        <v>2</v>
      </c>
      <c r="R15" s="77" t="s">
        <v>2812</v>
      </c>
      <c r="S15" s="218">
        <f t="shared" si="0"/>
        <v>60</v>
      </c>
      <c r="T15" s="193">
        <f t="shared" si="1"/>
        <v>8</v>
      </c>
    </row>
    <row r="16" spans="1:20" ht="13.5" customHeight="1" x14ac:dyDescent="0.25">
      <c r="A16" s="155" t="s">
        <v>2813</v>
      </c>
      <c r="B16" s="60" t="s">
        <v>2814</v>
      </c>
      <c r="C16" s="71" t="s">
        <v>2815</v>
      </c>
      <c r="D16" s="71" t="s">
        <v>2816</v>
      </c>
      <c r="E16" s="72" t="s">
        <v>2817</v>
      </c>
      <c r="F16" s="73">
        <v>60</v>
      </c>
      <c r="G16" s="74">
        <v>1</v>
      </c>
      <c r="H16" s="75">
        <v>2</v>
      </c>
      <c r="I16" s="76" t="s">
        <v>2818</v>
      </c>
      <c r="J16" s="74">
        <v>1</v>
      </c>
      <c r="K16" s="75">
        <v>2</v>
      </c>
      <c r="L16" s="78" t="s">
        <v>2819</v>
      </c>
      <c r="M16" s="74"/>
      <c r="N16" s="75"/>
      <c r="O16" s="76"/>
      <c r="P16" s="74"/>
      <c r="Q16" s="75"/>
      <c r="R16" s="78"/>
      <c r="S16" s="218">
        <f t="shared" si="0"/>
        <v>30</v>
      </c>
      <c r="T16" s="193">
        <f t="shared" si="1"/>
        <v>4</v>
      </c>
    </row>
    <row r="17" spans="1:20" ht="13.5" customHeight="1" x14ac:dyDescent="0.25">
      <c r="A17" s="155" t="s">
        <v>2820</v>
      </c>
      <c r="B17" s="60" t="s">
        <v>2821</v>
      </c>
      <c r="C17" s="71" t="s">
        <v>2822</v>
      </c>
      <c r="D17" s="71" t="s">
        <v>2823</v>
      </c>
      <c r="E17" s="72" t="s">
        <v>2824</v>
      </c>
      <c r="F17" s="73">
        <v>45</v>
      </c>
      <c r="G17" s="74">
        <v>3</v>
      </c>
      <c r="H17" s="75">
        <v>2</v>
      </c>
      <c r="I17" s="76" t="s">
        <v>2825</v>
      </c>
      <c r="J17" s="74">
        <v>3</v>
      </c>
      <c r="K17" s="75">
        <v>2</v>
      </c>
      <c r="L17" s="78" t="s">
        <v>2826</v>
      </c>
      <c r="M17" s="74">
        <v>3</v>
      </c>
      <c r="N17" s="75">
        <v>2</v>
      </c>
      <c r="O17" s="76" t="s">
        <v>2827</v>
      </c>
      <c r="P17" s="74">
        <v>3</v>
      </c>
      <c r="Q17" s="75">
        <v>2</v>
      </c>
      <c r="R17" s="78" t="s">
        <v>2828</v>
      </c>
      <c r="S17" s="218">
        <f t="shared" si="0"/>
        <v>180</v>
      </c>
      <c r="T17" s="193">
        <f t="shared" si="1"/>
        <v>8</v>
      </c>
    </row>
    <row r="18" spans="1:20" ht="13.5" customHeight="1" x14ac:dyDescent="0.25">
      <c r="A18" s="155" t="s">
        <v>2829</v>
      </c>
      <c r="B18" s="60" t="s">
        <v>2830</v>
      </c>
      <c r="C18" s="71" t="s">
        <v>2831</v>
      </c>
      <c r="D18" s="71" t="s">
        <v>2832</v>
      </c>
      <c r="E18" s="72" t="s">
        <v>2833</v>
      </c>
      <c r="F18" s="73">
        <v>60</v>
      </c>
      <c r="G18" s="74">
        <v>3</v>
      </c>
      <c r="H18" s="75">
        <v>2</v>
      </c>
      <c r="I18" s="76" t="s">
        <v>2834</v>
      </c>
      <c r="J18" s="74">
        <v>3</v>
      </c>
      <c r="K18" s="75">
        <v>2</v>
      </c>
      <c r="L18" s="78" t="s">
        <v>2835</v>
      </c>
      <c r="M18" s="74">
        <v>3</v>
      </c>
      <c r="N18" s="75">
        <v>2</v>
      </c>
      <c r="O18" s="76" t="s">
        <v>2836</v>
      </c>
      <c r="P18" s="74">
        <v>3</v>
      </c>
      <c r="Q18" s="75">
        <v>2</v>
      </c>
      <c r="R18" s="78" t="s">
        <v>2837</v>
      </c>
      <c r="S18" s="218">
        <f t="shared" si="0"/>
        <v>180</v>
      </c>
      <c r="T18" s="193">
        <f t="shared" si="1"/>
        <v>8</v>
      </c>
    </row>
    <row r="19" spans="1:20" ht="13.5" customHeight="1" thickBot="1" x14ac:dyDescent="0.3">
      <c r="A19" s="194" t="s">
        <v>2838</v>
      </c>
      <c r="B19" s="114" t="s">
        <v>2839</v>
      </c>
      <c r="C19" s="115" t="s">
        <v>2840</v>
      </c>
      <c r="D19" s="115" t="s">
        <v>2841</v>
      </c>
      <c r="E19" s="116" t="s">
        <v>2842</v>
      </c>
      <c r="F19" s="117">
        <v>60</v>
      </c>
      <c r="G19" s="118">
        <v>0.5</v>
      </c>
      <c r="H19" s="119">
        <v>2</v>
      </c>
      <c r="I19" s="196" t="s">
        <v>2843</v>
      </c>
      <c r="J19" s="118">
        <v>0.5</v>
      </c>
      <c r="K19" s="119">
        <v>2</v>
      </c>
      <c r="L19" s="196" t="s">
        <v>2844</v>
      </c>
      <c r="M19" s="118"/>
      <c r="N19" s="119"/>
      <c r="O19" s="196"/>
      <c r="P19" s="118"/>
      <c r="Q19" s="119"/>
      <c r="R19" s="120"/>
      <c r="S19" s="254">
        <f t="shared" si="0"/>
        <v>15</v>
      </c>
      <c r="T19" s="199">
        <f t="shared" si="1"/>
        <v>4</v>
      </c>
    </row>
    <row r="20" spans="1:20" ht="13.5" customHeight="1" x14ac:dyDescent="0.25">
      <c r="A20" s="222" t="s">
        <v>2845</v>
      </c>
      <c r="B20" s="61" t="s">
        <v>2846</v>
      </c>
      <c r="C20" s="121"/>
      <c r="D20" s="121" t="s">
        <v>2847</v>
      </c>
      <c r="E20" s="122" t="s">
        <v>2848</v>
      </c>
      <c r="F20" s="216">
        <v>45</v>
      </c>
      <c r="G20" s="186">
        <v>2</v>
      </c>
      <c r="H20" s="187">
        <v>3</v>
      </c>
      <c r="I20" s="188" t="s">
        <v>2849</v>
      </c>
      <c r="J20" s="186">
        <v>2</v>
      </c>
      <c r="K20" s="187">
        <v>3</v>
      </c>
      <c r="L20" s="215" t="s">
        <v>2850</v>
      </c>
      <c r="M20" s="186"/>
      <c r="N20" s="187"/>
      <c r="O20" s="188"/>
      <c r="P20" s="186"/>
      <c r="Q20" s="187"/>
      <c r="R20" s="215"/>
      <c r="S20" s="276">
        <f>SUM(G20,J20,M20,P20)*15</f>
        <v>60</v>
      </c>
      <c r="T20" s="190">
        <f>SUM(H20,K20,N20,Q20)</f>
        <v>6</v>
      </c>
    </row>
    <row r="21" spans="1:20" ht="13.5" customHeight="1" x14ac:dyDescent="0.25">
      <c r="A21" s="263" t="s">
        <v>3135</v>
      </c>
      <c r="B21" s="62" t="s">
        <v>2851</v>
      </c>
      <c r="C21" s="71" t="s">
        <v>2852</v>
      </c>
      <c r="D21" s="71" t="s">
        <v>2853</v>
      </c>
      <c r="E21" s="72" t="s">
        <v>2854</v>
      </c>
      <c r="F21" s="73">
        <v>45</v>
      </c>
      <c r="G21" s="74">
        <v>2</v>
      </c>
      <c r="H21" s="75">
        <v>2</v>
      </c>
      <c r="I21" s="76" t="s">
        <v>2855</v>
      </c>
      <c r="J21" s="74">
        <v>2</v>
      </c>
      <c r="K21" s="75">
        <v>2</v>
      </c>
      <c r="L21" s="78" t="s">
        <v>2856</v>
      </c>
      <c r="M21" s="74"/>
      <c r="N21" s="75"/>
      <c r="O21" s="76"/>
      <c r="P21" s="74"/>
      <c r="Q21" s="75"/>
      <c r="R21" s="78"/>
      <c r="S21" s="218">
        <f>SUM(G21,J21,M21,P21)*15</f>
        <v>60</v>
      </c>
      <c r="T21" s="193">
        <f>SUM(H21,K21,N21,Q21)</f>
        <v>4</v>
      </c>
    </row>
    <row r="22" spans="1:20" ht="13.5" customHeight="1" x14ac:dyDescent="0.25">
      <c r="A22" s="155" t="s">
        <v>2857</v>
      </c>
      <c r="B22" s="62" t="s">
        <v>2858</v>
      </c>
      <c r="C22" s="71" t="s">
        <v>2859</v>
      </c>
      <c r="D22" s="71" t="s">
        <v>2860</v>
      </c>
      <c r="E22" s="72" t="s">
        <v>2861</v>
      </c>
      <c r="F22" s="73">
        <v>45</v>
      </c>
      <c r="G22" s="74">
        <v>2</v>
      </c>
      <c r="H22" s="75">
        <v>2</v>
      </c>
      <c r="I22" s="76" t="s">
        <v>2862</v>
      </c>
      <c r="J22" s="74">
        <v>2</v>
      </c>
      <c r="K22" s="75">
        <v>2</v>
      </c>
      <c r="L22" s="77" t="s">
        <v>2863</v>
      </c>
      <c r="M22" s="74"/>
      <c r="N22" s="75"/>
      <c r="O22" s="76"/>
      <c r="P22" s="74"/>
      <c r="Q22" s="75"/>
      <c r="R22" s="77"/>
      <c r="S22" s="218">
        <f>SUM(G22,J22,M22,P22)*15</f>
        <v>60</v>
      </c>
      <c r="T22" s="193">
        <f>SUM(H22,K22,N22,Q22)</f>
        <v>4</v>
      </c>
    </row>
    <row r="23" spans="1:20" ht="13.5" customHeight="1" thickBot="1" x14ac:dyDescent="0.3">
      <c r="A23" s="256" t="s">
        <v>2864</v>
      </c>
      <c r="B23" s="132" t="s">
        <v>2865</v>
      </c>
      <c r="C23" s="79" t="s">
        <v>2866</v>
      </c>
      <c r="D23" s="79" t="s">
        <v>2867</v>
      </c>
      <c r="E23" s="80" t="s">
        <v>2868</v>
      </c>
      <c r="F23" s="81">
        <v>45</v>
      </c>
      <c r="G23" s="82"/>
      <c r="H23" s="83"/>
      <c r="I23" s="85"/>
      <c r="J23" s="82"/>
      <c r="K23" s="83"/>
      <c r="L23" s="85"/>
      <c r="M23" s="82">
        <v>2</v>
      </c>
      <c r="N23" s="83">
        <v>2</v>
      </c>
      <c r="O23" s="85" t="s">
        <v>2869</v>
      </c>
      <c r="P23" s="82">
        <v>2</v>
      </c>
      <c r="Q23" s="83">
        <v>2</v>
      </c>
      <c r="R23" s="85" t="s">
        <v>2870</v>
      </c>
      <c r="S23" s="257">
        <f>SUM(G23,J23,M23,P23)*15</f>
        <v>60</v>
      </c>
      <c r="T23" s="258">
        <f>SUM(H23,K23,N23,Q23)</f>
        <v>4</v>
      </c>
    </row>
    <row r="24" spans="1:20" ht="13.5" customHeight="1" thickTop="1" thickBot="1" x14ac:dyDescent="0.3">
      <c r="A24" s="345" t="s">
        <v>2871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7"/>
    </row>
    <row r="25" spans="1:20" ht="13.5" customHeight="1" thickBot="1" x14ac:dyDescent="0.3">
      <c r="A25" s="159" t="s">
        <v>2872</v>
      </c>
      <c r="B25" s="160"/>
      <c r="C25" s="161"/>
      <c r="D25" s="161"/>
      <c r="E25" s="161"/>
      <c r="F25" s="162"/>
      <c r="G25" s="186"/>
      <c r="H25" s="187"/>
      <c r="I25" s="215"/>
      <c r="J25" s="186"/>
      <c r="K25" s="187"/>
      <c r="L25" s="145"/>
      <c r="M25" s="186"/>
      <c r="N25" s="187">
        <v>4</v>
      </c>
      <c r="O25" s="215"/>
      <c r="P25" s="186"/>
      <c r="Q25" s="187">
        <v>4</v>
      </c>
      <c r="R25" s="163"/>
      <c r="S25" s="164"/>
      <c r="T25" s="165">
        <f t="shared" ref="T25" si="2">SUM(H25,K25,N25,Q25)</f>
        <v>8</v>
      </c>
    </row>
    <row r="26" spans="1:20" ht="13.5" customHeight="1" thickTop="1" thickBot="1" x14ac:dyDescent="0.3">
      <c r="A26" s="166" t="s">
        <v>2873</v>
      </c>
      <c r="B26" s="167" t="s">
        <v>2874</v>
      </c>
      <c r="C26" s="168"/>
      <c r="D26" s="168"/>
      <c r="E26" s="168" t="s">
        <v>2875</v>
      </c>
      <c r="F26" s="169"/>
      <c r="G26" s="170"/>
      <c r="H26" s="171"/>
      <c r="I26" s="172"/>
      <c r="J26" s="170"/>
      <c r="K26" s="171"/>
      <c r="L26" s="172"/>
      <c r="M26" s="170">
        <v>0</v>
      </c>
      <c r="N26" s="171">
        <v>7</v>
      </c>
      <c r="O26" s="172" t="s">
        <v>3018</v>
      </c>
      <c r="P26" s="170">
        <v>0</v>
      </c>
      <c r="Q26" s="171">
        <v>8</v>
      </c>
      <c r="R26" s="173" t="s">
        <v>3018</v>
      </c>
      <c r="S26" s="174">
        <f t="shared" ref="S26" si="3">SUM(G26,J26,M26,P26)*15</f>
        <v>0</v>
      </c>
      <c r="T26" s="175">
        <f>SUM(H26,K26,N26,Q26)</f>
        <v>15</v>
      </c>
    </row>
    <row r="27" spans="1:20" ht="13.5" customHeight="1" thickTop="1" thickBot="1" x14ac:dyDescent="0.3">
      <c r="A27" s="377" t="s">
        <v>2876</v>
      </c>
      <c r="B27" s="378"/>
      <c r="C27" s="378"/>
      <c r="D27" s="378"/>
      <c r="E27" s="378"/>
      <c r="F27" s="379"/>
      <c r="G27" s="259">
        <f>SUM(G8:G26)</f>
        <v>20.5</v>
      </c>
      <c r="H27" s="260">
        <f t="shared" ref="H27:T27" si="4">SUM(H8:H26)</f>
        <v>30</v>
      </c>
      <c r="I27" s="286"/>
      <c r="J27" s="259">
        <f t="shared" si="4"/>
        <v>20.5</v>
      </c>
      <c r="K27" s="260">
        <f t="shared" si="4"/>
        <v>30</v>
      </c>
      <c r="L27" s="261"/>
      <c r="M27" s="287">
        <f t="shared" si="4"/>
        <v>12</v>
      </c>
      <c r="N27" s="260">
        <f t="shared" si="4"/>
        <v>30</v>
      </c>
      <c r="O27" s="286"/>
      <c r="P27" s="259">
        <f t="shared" si="4"/>
        <v>12</v>
      </c>
      <c r="Q27" s="260">
        <f t="shared" si="4"/>
        <v>30</v>
      </c>
      <c r="R27" s="286"/>
      <c r="S27" s="288">
        <f t="shared" si="4"/>
        <v>975</v>
      </c>
      <c r="T27" s="180">
        <f t="shared" si="4"/>
        <v>120</v>
      </c>
    </row>
    <row r="28" spans="1:20" ht="12" customHeight="1" thickTop="1" x14ac:dyDescent="0.25"/>
    <row r="29" spans="1:20" ht="12" customHeight="1" x14ac:dyDescent="0.25">
      <c r="A29" s="137" t="s">
        <v>102</v>
      </c>
      <c r="S29" s="137"/>
    </row>
    <row r="30" spans="1:20" ht="12" customHeight="1" x14ac:dyDescent="0.25">
      <c r="A30" s="182" t="s">
        <v>2997</v>
      </c>
      <c r="S30" s="137"/>
    </row>
    <row r="31" spans="1:20" ht="12" customHeight="1" x14ac:dyDescent="0.25">
      <c r="A31" s="137" t="s">
        <v>103</v>
      </c>
      <c r="S31" s="137"/>
    </row>
    <row r="32" spans="1:20" ht="12" customHeight="1" x14ac:dyDescent="0.25">
      <c r="S32" s="137"/>
      <c r="T32" s="183"/>
    </row>
    <row r="33" spans="1:20" ht="12" customHeight="1" x14ac:dyDescent="0.25">
      <c r="A33" s="184" t="s">
        <v>104</v>
      </c>
      <c r="S33" s="137"/>
      <c r="T33" s="183"/>
    </row>
    <row r="34" spans="1:20" ht="12" customHeight="1" x14ac:dyDescent="0.25">
      <c r="A34" s="185" t="s">
        <v>105</v>
      </c>
      <c r="F34" s="182" t="s">
        <v>2998</v>
      </c>
      <c r="G34" s="185"/>
      <c r="K34" s="137" t="s">
        <v>107</v>
      </c>
      <c r="M34" s="185"/>
      <c r="N34" s="185"/>
      <c r="P34" s="185" t="s">
        <v>108</v>
      </c>
      <c r="R34" s="185"/>
      <c r="S34" s="137"/>
    </row>
    <row r="35" spans="1:20" ht="12" customHeight="1" x14ac:dyDescent="0.25">
      <c r="A35" s="185" t="s">
        <v>109</v>
      </c>
      <c r="F35" s="137" t="s">
        <v>110</v>
      </c>
      <c r="G35" s="185"/>
      <c r="K35" s="137" t="s">
        <v>111</v>
      </c>
      <c r="M35" s="185"/>
      <c r="N35" s="185"/>
      <c r="P35" s="185" t="s">
        <v>112</v>
      </c>
      <c r="R35" s="185"/>
      <c r="S35" s="137"/>
    </row>
    <row r="36" spans="1:20" ht="12" customHeight="1" x14ac:dyDescent="0.25">
      <c r="A36" s="137" t="s">
        <v>113</v>
      </c>
      <c r="F36" s="137" t="s">
        <v>114</v>
      </c>
      <c r="K36" s="137" t="s">
        <v>115</v>
      </c>
      <c r="P36" s="137" t="s">
        <v>116</v>
      </c>
      <c r="S36" s="137"/>
    </row>
    <row r="37" spans="1:20" ht="12" customHeight="1" x14ac:dyDescent="0.25">
      <c r="A37" s="137" t="s">
        <v>117</v>
      </c>
      <c r="K37" s="137" t="s">
        <v>118</v>
      </c>
      <c r="S37" s="137"/>
    </row>
    <row r="38" spans="1:20" ht="12" customHeight="1" x14ac:dyDescent="0.25">
      <c r="A38" s="137" t="s">
        <v>119</v>
      </c>
      <c r="K38" s="137" t="s">
        <v>120</v>
      </c>
      <c r="S38" s="137"/>
    </row>
    <row r="39" spans="1:20" ht="12" customHeight="1" x14ac:dyDescent="0.25">
      <c r="S39" s="137"/>
    </row>
    <row r="40" spans="1:20" ht="12" customHeight="1" x14ac:dyDescent="0.25">
      <c r="A40" s="184" t="s">
        <v>121</v>
      </c>
    </row>
    <row r="41" spans="1:20" ht="12" customHeight="1" x14ac:dyDescent="0.25">
      <c r="A41" s="137" t="s">
        <v>122</v>
      </c>
      <c r="S41" s="137"/>
    </row>
    <row r="42" spans="1:20" ht="12" customHeight="1" x14ac:dyDescent="0.25">
      <c r="A42" s="137" t="s">
        <v>123</v>
      </c>
      <c r="S42" s="137"/>
    </row>
    <row r="43" spans="1:20" ht="12" customHeight="1" x14ac:dyDescent="0.25">
      <c r="A43" s="182" t="s">
        <v>2999</v>
      </c>
      <c r="S43" s="137"/>
    </row>
    <row r="44" spans="1:20" ht="12" customHeight="1" x14ac:dyDescent="0.25">
      <c r="A44" s="137" t="s">
        <v>124</v>
      </c>
      <c r="S44" s="137"/>
    </row>
    <row r="45" spans="1:20" ht="12" customHeight="1" x14ac:dyDescent="0.25"/>
    <row r="46" spans="1:20" ht="12" customHeight="1" x14ac:dyDescent="0.25"/>
  </sheetData>
  <sheetProtection password="CEBE" sheet="1" objects="1" scenarios="1"/>
  <mergeCells count="21">
    <mergeCell ref="A27:F27"/>
    <mergeCell ref="A24:T24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76" right="0.47244094488188976" top="0.55118110236220474" bottom="0.5511811023622047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sqref="A1:T1"/>
    </sheetView>
  </sheetViews>
  <sheetFormatPr defaultColWidth="9.140625" defaultRowHeight="12" x14ac:dyDescent="0.25"/>
  <cols>
    <col min="1" max="1" width="45.14062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125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126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2.75" thickBot="1" x14ac:dyDescent="0.3">
      <c r="A3" s="380" t="s">
        <v>3072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127</v>
      </c>
      <c r="B4" s="358"/>
      <c r="C4" s="358"/>
      <c r="D4" s="358"/>
      <c r="E4" s="358"/>
      <c r="F4" s="359"/>
      <c r="G4" s="354" t="s">
        <v>128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129</v>
      </c>
      <c r="B5" s="362" t="s">
        <v>130</v>
      </c>
      <c r="C5" s="364" t="s">
        <v>131</v>
      </c>
      <c r="D5" s="364" t="s">
        <v>132</v>
      </c>
      <c r="E5" s="364" t="s">
        <v>133</v>
      </c>
      <c r="F5" s="352" t="s">
        <v>134</v>
      </c>
      <c r="G5" s="354" t="s">
        <v>135</v>
      </c>
      <c r="H5" s="355"/>
      <c r="I5" s="356"/>
      <c r="J5" s="354" t="s">
        <v>136</v>
      </c>
      <c r="K5" s="355"/>
      <c r="L5" s="356"/>
      <c r="M5" s="354" t="s">
        <v>137</v>
      </c>
      <c r="N5" s="355"/>
      <c r="O5" s="356"/>
      <c r="P5" s="357" t="s">
        <v>138</v>
      </c>
      <c r="Q5" s="358"/>
      <c r="R5" s="359"/>
      <c r="S5" s="348" t="s">
        <v>139</v>
      </c>
      <c r="T5" s="350" t="s">
        <v>140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141</v>
      </c>
      <c r="H6" s="4" t="s">
        <v>142</v>
      </c>
      <c r="I6" s="129" t="s">
        <v>143</v>
      </c>
      <c r="J6" s="2" t="s">
        <v>144</v>
      </c>
      <c r="K6" s="4" t="s">
        <v>145</v>
      </c>
      <c r="L6" s="129" t="s">
        <v>146</v>
      </c>
      <c r="M6" s="2" t="s">
        <v>147</v>
      </c>
      <c r="N6" s="4" t="s">
        <v>148</v>
      </c>
      <c r="O6" s="129" t="s">
        <v>149</v>
      </c>
      <c r="P6" s="2" t="s">
        <v>150</v>
      </c>
      <c r="Q6" s="4" t="s">
        <v>151</v>
      </c>
      <c r="R6" s="5" t="s">
        <v>152</v>
      </c>
      <c r="S6" s="349"/>
      <c r="T6" s="351"/>
    </row>
    <row r="7" spans="1:20" ht="13.5" customHeight="1" thickTop="1" thickBot="1" x14ac:dyDescent="0.3">
      <c r="A7" s="345" t="s">
        <v>153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5">
      <c r="A8" s="138" t="s">
        <v>154</v>
      </c>
      <c r="B8" s="131" t="s">
        <v>155</v>
      </c>
      <c r="C8" s="121" t="s">
        <v>156</v>
      </c>
      <c r="D8" s="121" t="s">
        <v>157</v>
      </c>
      <c r="E8" s="121" t="s">
        <v>158</v>
      </c>
      <c r="F8" s="216">
        <v>60</v>
      </c>
      <c r="G8" s="186">
        <v>1</v>
      </c>
      <c r="H8" s="187">
        <v>3</v>
      </c>
      <c r="I8" s="188" t="s">
        <v>159</v>
      </c>
      <c r="J8" s="186">
        <v>1</v>
      </c>
      <c r="K8" s="187">
        <v>3</v>
      </c>
      <c r="L8" s="215" t="s">
        <v>160</v>
      </c>
      <c r="M8" s="186">
        <v>1</v>
      </c>
      <c r="N8" s="187">
        <v>3</v>
      </c>
      <c r="O8" s="188" t="s">
        <v>161</v>
      </c>
      <c r="P8" s="186">
        <v>1</v>
      </c>
      <c r="Q8" s="187">
        <v>3</v>
      </c>
      <c r="R8" s="215" t="s">
        <v>162</v>
      </c>
      <c r="S8" s="189">
        <f>SUM(G8,J8,M8,P8)*15</f>
        <v>60</v>
      </c>
      <c r="T8" s="190">
        <f>SUM(H8,K8,N8,Q8)</f>
        <v>12</v>
      </c>
    </row>
    <row r="9" spans="1:20" ht="13.5" customHeight="1" x14ac:dyDescent="0.25">
      <c r="A9" s="217" t="s">
        <v>163</v>
      </c>
      <c r="B9" s="60" t="s">
        <v>164</v>
      </c>
      <c r="C9" s="71" t="s">
        <v>165</v>
      </c>
      <c r="D9" s="71" t="s">
        <v>166</v>
      </c>
      <c r="E9" s="71" t="s">
        <v>167</v>
      </c>
      <c r="F9" s="73">
        <v>60</v>
      </c>
      <c r="G9" s="74">
        <v>1</v>
      </c>
      <c r="H9" s="75">
        <v>3</v>
      </c>
      <c r="I9" s="76" t="s">
        <v>168</v>
      </c>
      <c r="J9" s="74">
        <v>1</v>
      </c>
      <c r="K9" s="75">
        <v>3</v>
      </c>
      <c r="L9" s="78" t="s">
        <v>169</v>
      </c>
      <c r="M9" s="74">
        <v>1</v>
      </c>
      <c r="N9" s="75">
        <v>3</v>
      </c>
      <c r="O9" s="76" t="s">
        <v>170</v>
      </c>
      <c r="P9" s="74">
        <v>1</v>
      </c>
      <c r="Q9" s="75">
        <v>3</v>
      </c>
      <c r="R9" s="78" t="s">
        <v>171</v>
      </c>
      <c r="S9" s="192">
        <f t="shared" ref="S9:S20" si="0">SUM(G9,J9,M9,P9)*15</f>
        <v>60</v>
      </c>
      <c r="T9" s="193">
        <f>SUM(H9,K9,N9,Q9)</f>
        <v>12</v>
      </c>
    </row>
    <row r="10" spans="1:20" ht="13.5" customHeight="1" x14ac:dyDescent="0.25">
      <c r="A10" s="217" t="s">
        <v>172</v>
      </c>
      <c r="B10" s="60" t="s">
        <v>173</v>
      </c>
      <c r="C10" s="71" t="s">
        <v>174</v>
      </c>
      <c r="D10" s="71" t="s">
        <v>175</v>
      </c>
      <c r="E10" s="71" t="s">
        <v>176</v>
      </c>
      <c r="F10" s="73">
        <v>60</v>
      </c>
      <c r="G10" s="74">
        <v>2</v>
      </c>
      <c r="H10" s="75">
        <v>3</v>
      </c>
      <c r="I10" s="76" t="s">
        <v>177</v>
      </c>
      <c r="J10" s="74">
        <v>2</v>
      </c>
      <c r="K10" s="75">
        <v>3</v>
      </c>
      <c r="L10" s="78" t="s">
        <v>178</v>
      </c>
      <c r="M10" s="74">
        <v>2</v>
      </c>
      <c r="N10" s="75">
        <v>3</v>
      </c>
      <c r="O10" s="76" t="s">
        <v>179</v>
      </c>
      <c r="P10" s="74">
        <v>2</v>
      </c>
      <c r="Q10" s="75">
        <v>3</v>
      </c>
      <c r="R10" s="78" t="s">
        <v>180</v>
      </c>
      <c r="S10" s="192">
        <f t="shared" si="0"/>
        <v>120</v>
      </c>
      <c r="T10" s="193">
        <f t="shared" ref="T10:T20" si="1">SUM(H10,K10,N10,Q10)</f>
        <v>12</v>
      </c>
    </row>
    <row r="11" spans="1:20" ht="13.5" customHeight="1" x14ac:dyDescent="0.25">
      <c r="A11" s="217" t="s">
        <v>181</v>
      </c>
      <c r="B11" s="60" t="s">
        <v>182</v>
      </c>
      <c r="C11" s="71" t="s">
        <v>183</v>
      </c>
      <c r="D11" s="71" t="s">
        <v>184</v>
      </c>
      <c r="E11" s="71" t="s">
        <v>185</v>
      </c>
      <c r="F11" s="73">
        <v>60</v>
      </c>
      <c r="G11" s="74">
        <v>1</v>
      </c>
      <c r="H11" s="75">
        <v>2</v>
      </c>
      <c r="I11" s="76" t="s">
        <v>186</v>
      </c>
      <c r="J11" s="74">
        <v>1</v>
      </c>
      <c r="K11" s="75">
        <v>2</v>
      </c>
      <c r="L11" s="78" t="s">
        <v>187</v>
      </c>
      <c r="M11" s="74">
        <v>0</v>
      </c>
      <c r="N11" s="75">
        <v>1</v>
      </c>
      <c r="O11" s="76" t="s">
        <v>188</v>
      </c>
      <c r="P11" s="74">
        <v>0</v>
      </c>
      <c r="Q11" s="75">
        <v>1</v>
      </c>
      <c r="R11" s="78" t="s">
        <v>189</v>
      </c>
      <c r="S11" s="192">
        <f t="shared" si="0"/>
        <v>30</v>
      </c>
      <c r="T11" s="193">
        <f t="shared" si="1"/>
        <v>6</v>
      </c>
    </row>
    <row r="12" spans="1:20" ht="13.5" customHeight="1" x14ac:dyDescent="0.25">
      <c r="A12" s="217" t="s">
        <v>190</v>
      </c>
      <c r="B12" s="60" t="s">
        <v>191</v>
      </c>
      <c r="C12" s="71" t="s">
        <v>192</v>
      </c>
      <c r="D12" s="71" t="s">
        <v>193</v>
      </c>
      <c r="E12" s="71" t="s">
        <v>194</v>
      </c>
      <c r="F12" s="73">
        <v>60</v>
      </c>
      <c r="G12" s="74">
        <v>1</v>
      </c>
      <c r="H12" s="75">
        <v>2</v>
      </c>
      <c r="I12" s="76" t="s">
        <v>195</v>
      </c>
      <c r="J12" s="74">
        <v>1</v>
      </c>
      <c r="K12" s="75">
        <v>2</v>
      </c>
      <c r="L12" s="78" t="s">
        <v>196</v>
      </c>
      <c r="M12" s="74">
        <v>0</v>
      </c>
      <c r="N12" s="75">
        <v>1</v>
      </c>
      <c r="O12" s="76" t="s">
        <v>197</v>
      </c>
      <c r="P12" s="74">
        <v>0</v>
      </c>
      <c r="Q12" s="75">
        <v>1</v>
      </c>
      <c r="R12" s="78" t="s">
        <v>198</v>
      </c>
      <c r="S12" s="192">
        <f t="shared" si="0"/>
        <v>30</v>
      </c>
      <c r="T12" s="193">
        <f t="shared" si="1"/>
        <v>6</v>
      </c>
    </row>
    <row r="13" spans="1:20" ht="13.5" customHeight="1" x14ac:dyDescent="0.25">
      <c r="A13" s="217" t="s">
        <v>199</v>
      </c>
      <c r="B13" s="60" t="s">
        <v>200</v>
      </c>
      <c r="C13" s="71" t="s">
        <v>201</v>
      </c>
      <c r="D13" s="71" t="s">
        <v>202</v>
      </c>
      <c r="E13" s="71" t="s">
        <v>203</v>
      </c>
      <c r="F13" s="73">
        <v>45</v>
      </c>
      <c r="G13" s="74"/>
      <c r="H13" s="75"/>
      <c r="I13" s="76"/>
      <c r="J13" s="74"/>
      <c r="K13" s="75"/>
      <c r="L13" s="78"/>
      <c r="M13" s="74">
        <v>1</v>
      </c>
      <c r="N13" s="75">
        <v>2</v>
      </c>
      <c r="O13" s="76" t="s">
        <v>204</v>
      </c>
      <c r="P13" s="74">
        <v>1</v>
      </c>
      <c r="Q13" s="75">
        <v>2</v>
      </c>
      <c r="R13" s="78" t="s">
        <v>205</v>
      </c>
      <c r="S13" s="192">
        <f t="shared" si="0"/>
        <v>30</v>
      </c>
      <c r="T13" s="193">
        <f t="shared" si="1"/>
        <v>4</v>
      </c>
    </row>
    <row r="14" spans="1:20" ht="13.5" customHeight="1" x14ac:dyDescent="0.25">
      <c r="A14" s="217" t="s">
        <v>206</v>
      </c>
      <c r="B14" s="60" t="s">
        <v>207</v>
      </c>
      <c r="C14" s="71" t="s">
        <v>208</v>
      </c>
      <c r="D14" s="71" t="s">
        <v>209</v>
      </c>
      <c r="E14" s="71" t="s">
        <v>210</v>
      </c>
      <c r="F14" s="73"/>
      <c r="G14" s="74">
        <v>0</v>
      </c>
      <c r="H14" s="75">
        <v>1</v>
      </c>
      <c r="I14" s="76" t="s">
        <v>211</v>
      </c>
      <c r="J14" s="74">
        <v>0</v>
      </c>
      <c r="K14" s="75">
        <v>1</v>
      </c>
      <c r="L14" s="78" t="s">
        <v>212</v>
      </c>
      <c r="M14" s="74">
        <v>0</v>
      </c>
      <c r="N14" s="75">
        <v>1</v>
      </c>
      <c r="O14" s="76" t="s">
        <v>213</v>
      </c>
      <c r="P14" s="74">
        <v>0</v>
      </c>
      <c r="Q14" s="75">
        <v>1</v>
      </c>
      <c r="R14" s="78" t="s">
        <v>214</v>
      </c>
      <c r="S14" s="192">
        <f t="shared" si="0"/>
        <v>0</v>
      </c>
      <c r="T14" s="193">
        <f t="shared" si="1"/>
        <v>4</v>
      </c>
    </row>
    <row r="15" spans="1:20" ht="13.5" customHeight="1" x14ac:dyDescent="0.25">
      <c r="A15" s="217" t="s">
        <v>215</v>
      </c>
      <c r="B15" s="60" t="s">
        <v>216</v>
      </c>
      <c r="C15" s="71" t="s">
        <v>217</v>
      </c>
      <c r="D15" s="71" t="s">
        <v>218</v>
      </c>
      <c r="E15" s="71" t="s">
        <v>219</v>
      </c>
      <c r="F15" s="73">
        <v>60</v>
      </c>
      <c r="G15" s="74"/>
      <c r="H15" s="75"/>
      <c r="I15" s="76"/>
      <c r="J15" s="74"/>
      <c r="K15" s="75"/>
      <c r="L15" s="78"/>
      <c r="M15" s="74">
        <v>0.5</v>
      </c>
      <c r="N15" s="75">
        <v>1</v>
      </c>
      <c r="O15" s="76" t="s">
        <v>220</v>
      </c>
      <c r="P15" s="74">
        <v>0.5</v>
      </c>
      <c r="Q15" s="75">
        <v>1</v>
      </c>
      <c r="R15" s="78" t="s">
        <v>221</v>
      </c>
      <c r="S15" s="218">
        <f t="shared" si="0"/>
        <v>15</v>
      </c>
      <c r="T15" s="193">
        <f t="shared" si="1"/>
        <v>2</v>
      </c>
    </row>
    <row r="16" spans="1:20" ht="13.5" customHeight="1" x14ac:dyDescent="0.25">
      <c r="A16" s="155" t="s">
        <v>222</v>
      </c>
      <c r="B16" s="60" t="s">
        <v>223</v>
      </c>
      <c r="C16" s="71" t="s">
        <v>224</v>
      </c>
      <c r="D16" s="71" t="s">
        <v>225</v>
      </c>
      <c r="E16" s="71" t="s">
        <v>226</v>
      </c>
      <c r="F16" s="73">
        <v>60</v>
      </c>
      <c r="G16" s="74">
        <v>0.5</v>
      </c>
      <c r="H16" s="75">
        <v>2</v>
      </c>
      <c r="I16" s="76" t="s">
        <v>227</v>
      </c>
      <c r="J16" s="74">
        <v>0.5</v>
      </c>
      <c r="K16" s="75">
        <v>2</v>
      </c>
      <c r="L16" s="78" t="s">
        <v>228</v>
      </c>
      <c r="M16" s="74">
        <v>0.5</v>
      </c>
      <c r="N16" s="75">
        <v>2</v>
      </c>
      <c r="O16" s="76" t="s">
        <v>229</v>
      </c>
      <c r="P16" s="74">
        <v>0.5</v>
      </c>
      <c r="Q16" s="75">
        <v>2</v>
      </c>
      <c r="R16" s="78" t="s">
        <v>230</v>
      </c>
      <c r="S16" s="192">
        <f>SUM(G16,J16,M16,P16)*15</f>
        <v>30</v>
      </c>
      <c r="T16" s="193">
        <f>SUM(H16,K16,N16,Q16)</f>
        <v>8</v>
      </c>
    </row>
    <row r="17" spans="1:20" ht="13.5" customHeight="1" x14ac:dyDescent="0.25">
      <c r="A17" s="155" t="s">
        <v>231</v>
      </c>
      <c r="B17" s="60" t="s">
        <v>232</v>
      </c>
      <c r="C17" s="71" t="s">
        <v>233</v>
      </c>
      <c r="D17" s="71" t="s">
        <v>234</v>
      </c>
      <c r="E17" s="71" t="s">
        <v>235</v>
      </c>
      <c r="F17" s="73">
        <v>60</v>
      </c>
      <c r="G17" s="74">
        <v>0.5</v>
      </c>
      <c r="H17" s="75">
        <v>2</v>
      </c>
      <c r="I17" s="76" t="s">
        <v>236</v>
      </c>
      <c r="J17" s="74">
        <v>0.5</v>
      </c>
      <c r="K17" s="75">
        <v>2</v>
      </c>
      <c r="L17" s="78" t="s">
        <v>237</v>
      </c>
      <c r="M17" s="74"/>
      <c r="N17" s="75"/>
      <c r="O17" s="76"/>
      <c r="P17" s="74"/>
      <c r="Q17" s="75"/>
      <c r="R17" s="78"/>
      <c r="S17" s="192">
        <f t="shared" si="0"/>
        <v>15</v>
      </c>
      <c r="T17" s="193">
        <f t="shared" si="1"/>
        <v>4</v>
      </c>
    </row>
    <row r="18" spans="1:20" ht="13.5" customHeight="1" thickBot="1" x14ac:dyDescent="0.3">
      <c r="A18" s="149" t="s">
        <v>238</v>
      </c>
      <c r="B18" s="219" t="s">
        <v>239</v>
      </c>
      <c r="C18" s="112" t="s">
        <v>240</v>
      </c>
      <c r="D18" s="112" t="s">
        <v>241</v>
      </c>
      <c r="E18" s="112" t="s">
        <v>242</v>
      </c>
      <c r="F18" s="107">
        <v>60</v>
      </c>
      <c r="G18" s="108">
        <v>1</v>
      </c>
      <c r="H18" s="109">
        <v>3</v>
      </c>
      <c r="I18" s="110" t="s">
        <v>243</v>
      </c>
      <c r="J18" s="108">
        <v>1</v>
      </c>
      <c r="K18" s="109">
        <v>3</v>
      </c>
      <c r="L18" s="111" t="s">
        <v>244</v>
      </c>
      <c r="M18" s="108">
        <v>1</v>
      </c>
      <c r="N18" s="109">
        <v>3</v>
      </c>
      <c r="O18" s="110" t="s">
        <v>245</v>
      </c>
      <c r="P18" s="108">
        <v>1</v>
      </c>
      <c r="Q18" s="109">
        <v>3</v>
      </c>
      <c r="R18" s="111" t="s">
        <v>246</v>
      </c>
      <c r="S18" s="220">
        <f t="shared" si="0"/>
        <v>60</v>
      </c>
      <c r="T18" s="221">
        <f t="shared" si="1"/>
        <v>12</v>
      </c>
    </row>
    <row r="19" spans="1:20" ht="13.5" customHeight="1" x14ac:dyDescent="0.25">
      <c r="A19" s="152" t="s">
        <v>247</v>
      </c>
      <c r="B19" s="61" t="s">
        <v>248</v>
      </c>
      <c r="C19" s="86"/>
      <c r="D19" s="86" t="s">
        <v>249</v>
      </c>
      <c r="E19" s="86" t="s">
        <v>250</v>
      </c>
      <c r="F19" s="88">
        <v>45</v>
      </c>
      <c r="G19" s="89">
        <v>2</v>
      </c>
      <c r="H19" s="90">
        <v>3</v>
      </c>
      <c r="I19" s="92" t="s">
        <v>251</v>
      </c>
      <c r="J19" s="89">
        <v>2</v>
      </c>
      <c r="K19" s="90">
        <v>3</v>
      </c>
      <c r="L19" s="92" t="s">
        <v>252</v>
      </c>
      <c r="M19" s="89"/>
      <c r="N19" s="90"/>
      <c r="O19" s="92"/>
      <c r="P19" s="89"/>
      <c r="Q19" s="90"/>
      <c r="R19" s="92"/>
      <c r="S19" s="153">
        <f t="shared" si="0"/>
        <v>60</v>
      </c>
      <c r="T19" s="154">
        <f t="shared" si="1"/>
        <v>6</v>
      </c>
    </row>
    <row r="20" spans="1:20" ht="13.5" customHeight="1" x14ac:dyDescent="0.25">
      <c r="A20" s="155" t="s">
        <v>253</v>
      </c>
      <c r="B20" s="62" t="s">
        <v>254</v>
      </c>
      <c r="C20" s="93" t="s">
        <v>255</v>
      </c>
      <c r="D20" s="93" t="s">
        <v>256</v>
      </c>
      <c r="E20" s="93" t="s">
        <v>257</v>
      </c>
      <c r="F20" s="95">
        <v>45</v>
      </c>
      <c r="G20" s="96">
        <v>2</v>
      </c>
      <c r="H20" s="97">
        <v>2</v>
      </c>
      <c r="I20" s="77" t="s">
        <v>258</v>
      </c>
      <c r="J20" s="96">
        <v>2</v>
      </c>
      <c r="K20" s="97">
        <v>2</v>
      </c>
      <c r="L20" s="77" t="s">
        <v>259</v>
      </c>
      <c r="M20" s="96"/>
      <c r="N20" s="97"/>
      <c r="O20" s="77"/>
      <c r="P20" s="96"/>
      <c r="Q20" s="97"/>
      <c r="R20" s="77"/>
      <c r="S20" s="156">
        <f t="shared" si="0"/>
        <v>60</v>
      </c>
      <c r="T20" s="157">
        <f t="shared" si="1"/>
        <v>4</v>
      </c>
    </row>
    <row r="21" spans="1:20" ht="13.5" customHeight="1" thickBot="1" x14ac:dyDescent="0.3">
      <c r="A21" s="149" t="s">
        <v>260</v>
      </c>
      <c r="B21" s="63" t="s">
        <v>261</v>
      </c>
      <c r="C21" s="99" t="s">
        <v>262</v>
      </c>
      <c r="D21" s="99" t="s">
        <v>263</v>
      </c>
      <c r="E21" s="99" t="s">
        <v>264</v>
      </c>
      <c r="F21" s="101">
        <v>45</v>
      </c>
      <c r="G21" s="102"/>
      <c r="H21" s="103"/>
      <c r="I21" s="105"/>
      <c r="J21" s="102"/>
      <c r="K21" s="103"/>
      <c r="L21" s="105"/>
      <c r="M21" s="102">
        <v>2</v>
      </c>
      <c r="N21" s="103">
        <v>2</v>
      </c>
      <c r="O21" s="105" t="s">
        <v>265</v>
      </c>
      <c r="P21" s="102">
        <v>2</v>
      </c>
      <c r="Q21" s="103">
        <v>2</v>
      </c>
      <c r="R21" s="105" t="s">
        <v>266</v>
      </c>
      <c r="S21" s="158">
        <f>SUM(G21,J21,M21,P21)*15</f>
        <v>60</v>
      </c>
      <c r="T21" s="151">
        <f>SUM(H21,K21,N21,Q21)</f>
        <v>4</v>
      </c>
    </row>
    <row r="22" spans="1:20" ht="13.5" customHeight="1" thickTop="1" thickBot="1" x14ac:dyDescent="0.3">
      <c r="A22" s="345" t="s">
        <v>267</v>
      </c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7"/>
    </row>
    <row r="23" spans="1:20" ht="13.5" customHeight="1" thickBot="1" x14ac:dyDescent="0.3">
      <c r="A23" s="159" t="s">
        <v>268</v>
      </c>
      <c r="B23" s="160"/>
      <c r="C23" s="161"/>
      <c r="D23" s="161"/>
      <c r="E23" s="161"/>
      <c r="F23" s="162"/>
      <c r="G23" s="142"/>
      <c r="H23" s="143">
        <v>3</v>
      </c>
      <c r="I23" s="145"/>
      <c r="J23" s="142"/>
      <c r="K23" s="143">
        <v>3</v>
      </c>
      <c r="L23" s="145"/>
      <c r="M23" s="142"/>
      <c r="N23" s="143">
        <v>3</v>
      </c>
      <c r="O23" s="145"/>
      <c r="P23" s="142"/>
      <c r="Q23" s="143"/>
      <c r="R23" s="163"/>
      <c r="S23" s="164"/>
      <c r="T23" s="165">
        <f t="shared" ref="T23" si="2">SUM(H23,K23,N23,Q23)</f>
        <v>9</v>
      </c>
    </row>
    <row r="24" spans="1:20" ht="13.5" customHeight="1" thickTop="1" thickBot="1" x14ac:dyDescent="0.3">
      <c r="A24" s="166" t="s">
        <v>269</v>
      </c>
      <c r="B24" s="167" t="s">
        <v>270</v>
      </c>
      <c r="C24" s="168"/>
      <c r="D24" s="168"/>
      <c r="E24" s="168" t="s">
        <v>271</v>
      </c>
      <c r="F24" s="169"/>
      <c r="G24" s="170"/>
      <c r="H24" s="171"/>
      <c r="I24" s="172"/>
      <c r="J24" s="170"/>
      <c r="K24" s="171"/>
      <c r="L24" s="172"/>
      <c r="M24" s="170">
        <v>0</v>
      </c>
      <c r="N24" s="171">
        <v>7</v>
      </c>
      <c r="O24" s="172" t="s">
        <v>3018</v>
      </c>
      <c r="P24" s="170">
        <v>0</v>
      </c>
      <c r="Q24" s="171">
        <v>8</v>
      </c>
      <c r="R24" s="173" t="s">
        <v>3018</v>
      </c>
      <c r="S24" s="174">
        <f t="shared" ref="S24" si="3">SUM(G24,J24,M24,P24)*15</f>
        <v>0</v>
      </c>
      <c r="T24" s="175">
        <f>SUM(H24,K24,N24,Q24)</f>
        <v>15</v>
      </c>
    </row>
    <row r="25" spans="1:20" ht="13.5" customHeight="1" thickTop="1" thickBot="1" x14ac:dyDescent="0.3">
      <c r="A25" s="377" t="s">
        <v>272</v>
      </c>
      <c r="B25" s="378"/>
      <c r="C25" s="378"/>
      <c r="D25" s="378"/>
      <c r="E25" s="378"/>
      <c r="F25" s="379"/>
      <c r="G25" s="176">
        <f t="shared" ref="G25:T25" si="4">SUM(G8:G24)</f>
        <v>12</v>
      </c>
      <c r="H25" s="177">
        <f t="shared" si="4"/>
        <v>29</v>
      </c>
      <c r="I25" s="178"/>
      <c r="J25" s="176">
        <f t="shared" si="4"/>
        <v>12</v>
      </c>
      <c r="K25" s="177">
        <f t="shared" si="4"/>
        <v>29</v>
      </c>
      <c r="L25" s="178"/>
      <c r="M25" s="176">
        <f t="shared" si="4"/>
        <v>9</v>
      </c>
      <c r="N25" s="177">
        <f t="shared" si="4"/>
        <v>32</v>
      </c>
      <c r="O25" s="178"/>
      <c r="P25" s="176">
        <f t="shared" si="4"/>
        <v>9</v>
      </c>
      <c r="Q25" s="177">
        <f t="shared" si="4"/>
        <v>30</v>
      </c>
      <c r="R25" s="178"/>
      <c r="S25" s="179">
        <f t="shared" si="4"/>
        <v>630</v>
      </c>
      <c r="T25" s="180">
        <f t="shared" si="4"/>
        <v>120</v>
      </c>
    </row>
    <row r="26" spans="1:20" ht="12.75" thickTop="1" x14ac:dyDescent="0.25"/>
    <row r="27" spans="1:20" x14ac:dyDescent="0.25">
      <c r="A27" s="137" t="s">
        <v>102</v>
      </c>
      <c r="S27" s="137"/>
    </row>
    <row r="28" spans="1:20" x14ac:dyDescent="0.25">
      <c r="A28" s="182" t="s">
        <v>2997</v>
      </c>
      <c r="S28" s="137"/>
    </row>
    <row r="29" spans="1:20" x14ac:dyDescent="0.25">
      <c r="A29" s="137" t="s">
        <v>103</v>
      </c>
      <c r="S29" s="137"/>
    </row>
    <row r="30" spans="1:20" x14ac:dyDescent="0.25">
      <c r="S30" s="137"/>
      <c r="T30" s="183"/>
    </row>
    <row r="31" spans="1:20" x14ac:dyDescent="0.25">
      <c r="A31" s="184" t="s">
        <v>104</v>
      </c>
      <c r="S31" s="137"/>
      <c r="T31" s="183"/>
    </row>
    <row r="32" spans="1:20" x14ac:dyDescent="0.25">
      <c r="A32" s="185" t="s">
        <v>105</v>
      </c>
      <c r="F32" s="182" t="s">
        <v>2998</v>
      </c>
      <c r="G32" s="185"/>
      <c r="K32" s="137" t="s">
        <v>107</v>
      </c>
      <c r="M32" s="185"/>
      <c r="N32" s="185"/>
      <c r="P32" s="185" t="s">
        <v>108</v>
      </c>
      <c r="R32" s="185"/>
      <c r="S32" s="137"/>
    </row>
    <row r="33" spans="1:19" x14ac:dyDescent="0.25">
      <c r="A33" s="185" t="s">
        <v>109</v>
      </c>
      <c r="F33" s="137" t="s">
        <v>110</v>
      </c>
      <c r="G33" s="185"/>
      <c r="K33" s="137" t="s">
        <v>111</v>
      </c>
      <c r="M33" s="185"/>
      <c r="N33" s="185"/>
      <c r="P33" s="185" t="s">
        <v>112</v>
      </c>
      <c r="R33" s="185"/>
      <c r="S33" s="137"/>
    </row>
    <row r="34" spans="1:19" x14ac:dyDescent="0.25">
      <c r="A34" s="137" t="s">
        <v>113</v>
      </c>
      <c r="F34" s="137" t="s">
        <v>114</v>
      </c>
      <c r="K34" s="137" t="s">
        <v>115</v>
      </c>
      <c r="P34" s="137" t="s">
        <v>116</v>
      </c>
      <c r="S34" s="137"/>
    </row>
    <row r="35" spans="1:19" x14ac:dyDescent="0.25">
      <c r="A35" s="137" t="s">
        <v>117</v>
      </c>
      <c r="K35" s="137" t="s">
        <v>118</v>
      </c>
      <c r="S35" s="137"/>
    </row>
    <row r="36" spans="1:19" x14ac:dyDescent="0.25">
      <c r="A36" s="137" t="s">
        <v>119</v>
      </c>
      <c r="K36" s="137" t="s">
        <v>120</v>
      </c>
      <c r="S36" s="137"/>
    </row>
    <row r="37" spans="1:19" x14ac:dyDescent="0.25">
      <c r="S37" s="137"/>
    </row>
    <row r="38" spans="1:19" x14ac:dyDescent="0.25">
      <c r="A38" s="184" t="s">
        <v>121</v>
      </c>
    </row>
    <row r="39" spans="1:19" x14ac:dyDescent="0.25">
      <c r="A39" s="137" t="s">
        <v>122</v>
      </c>
      <c r="S39" s="137"/>
    </row>
    <row r="40" spans="1:19" x14ac:dyDescent="0.25">
      <c r="A40" s="137" t="s">
        <v>123</v>
      </c>
      <c r="S40" s="137"/>
    </row>
    <row r="41" spans="1:19" x14ac:dyDescent="0.25">
      <c r="A41" s="182" t="s">
        <v>2999</v>
      </c>
      <c r="S41" s="137"/>
    </row>
    <row r="42" spans="1:19" x14ac:dyDescent="0.25">
      <c r="A42" s="137" t="s">
        <v>124</v>
      </c>
      <c r="S42" s="137"/>
    </row>
  </sheetData>
  <sheetProtection password="CEBE" sheet="1" objects="1" scenarios="1"/>
  <mergeCells count="21">
    <mergeCell ref="S5:S6"/>
    <mergeCell ref="T5:T6"/>
    <mergeCell ref="A1:T1"/>
    <mergeCell ref="A2:T2"/>
    <mergeCell ref="A3:T3"/>
    <mergeCell ref="A25:F25"/>
    <mergeCell ref="A7:T7"/>
    <mergeCell ref="A22:T2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4.25" customHeight="1" thickTop="1" x14ac:dyDescent="0.25">
      <c r="A1" s="367" t="s">
        <v>2877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2.75" customHeight="1" thickBot="1" x14ac:dyDescent="0.3">
      <c r="A2" s="370" t="s">
        <v>2878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3063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2879</v>
      </c>
      <c r="B4" s="358"/>
      <c r="C4" s="358"/>
      <c r="D4" s="358"/>
      <c r="E4" s="358"/>
      <c r="F4" s="359"/>
      <c r="G4" s="354" t="s">
        <v>2880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97" t="s">
        <v>2881</v>
      </c>
      <c r="B5" s="399" t="s">
        <v>2882</v>
      </c>
      <c r="C5" s="400" t="s">
        <v>2883</v>
      </c>
      <c r="D5" s="400" t="s">
        <v>2884</v>
      </c>
      <c r="E5" s="400" t="s">
        <v>2885</v>
      </c>
      <c r="F5" s="401" t="s">
        <v>2886</v>
      </c>
      <c r="G5" s="354" t="s">
        <v>2887</v>
      </c>
      <c r="H5" s="355"/>
      <c r="I5" s="356"/>
      <c r="J5" s="354" t="s">
        <v>2888</v>
      </c>
      <c r="K5" s="355"/>
      <c r="L5" s="356"/>
      <c r="M5" s="354" t="s">
        <v>2889</v>
      </c>
      <c r="N5" s="355"/>
      <c r="O5" s="356"/>
      <c r="P5" s="357" t="s">
        <v>2890</v>
      </c>
      <c r="Q5" s="358"/>
      <c r="R5" s="359"/>
      <c r="S5" s="348" t="s">
        <v>2891</v>
      </c>
      <c r="T5" s="350" t="s">
        <v>2892</v>
      </c>
    </row>
    <row r="6" spans="1:20" ht="18" customHeight="1" thickBot="1" x14ac:dyDescent="0.3">
      <c r="A6" s="398"/>
      <c r="B6" s="363"/>
      <c r="C6" s="365"/>
      <c r="D6" s="365"/>
      <c r="E6" s="365"/>
      <c r="F6" s="353"/>
      <c r="G6" s="54" t="s">
        <v>2893</v>
      </c>
      <c r="H6" s="55" t="s">
        <v>2894</v>
      </c>
      <c r="I6" s="56" t="s">
        <v>2895</v>
      </c>
      <c r="J6" s="54" t="s">
        <v>2896</v>
      </c>
      <c r="K6" s="55" t="s">
        <v>2897</v>
      </c>
      <c r="L6" s="56" t="s">
        <v>2898</v>
      </c>
      <c r="M6" s="54" t="s">
        <v>2899</v>
      </c>
      <c r="N6" s="55" t="s">
        <v>2900</v>
      </c>
      <c r="O6" s="56" t="s">
        <v>2901</v>
      </c>
      <c r="P6" s="54" t="s">
        <v>2902</v>
      </c>
      <c r="Q6" s="55" t="s">
        <v>2903</v>
      </c>
      <c r="R6" s="57" t="s">
        <v>2904</v>
      </c>
      <c r="S6" s="395"/>
      <c r="T6" s="396"/>
    </row>
    <row r="7" spans="1:20" ht="13.5" customHeight="1" thickTop="1" thickBot="1" x14ac:dyDescent="0.3">
      <c r="A7" s="345" t="s">
        <v>2905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5">
      <c r="A8" s="152" t="s">
        <v>2906</v>
      </c>
      <c r="B8" s="61" t="s">
        <v>3149</v>
      </c>
      <c r="C8" s="64" t="s">
        <v>2907</v>
      </c>
      <c r="D8" s="64" t="s">
        <v>2908</v>
      </c>
      <c r="E8" s="65" t="s">
        <v>2909</v>
      </c>
      <c r="F8" s="66">
        <v>60</v>
      </c>
      <c r="G8" s="67">
        <v>2</v>
      </c>
      <c r="H8" s="68">
        <v>9</v>
      </c>
      <c r="I8" s="69" t="s">
        <v>2910</v>
      </c>
      <c r="J8" s="67">
        <v>2</v>
      </c>
      <c r="K8" s="68">
        <v>9</v>
      </c>
      <c r="L8" s="92" t="s">
        <v>2911</v>
      </c>
      <c r="M8" s="67">
        <v>2</v>
      </c>
      <c r="N8" s="68">
        <v>9</v>
      </c>
      <c r="O8" s="69" t="s">
        <v>2912</v>
      </c>
      <c r="P8" s="67">
        <v>2</v>
      </c>
      <c r="Q8" s="68">
        <v>9</v>
      </c>
      <c r="R8" s="298" t="s">
        <v>3018</v>
      </c>
      <c r="S8" s="264">
        <f t="shared" ref="S8:S15" si="0">SUM(G8,J8,M8,P8)*15</f>
        <v>120</v>
      </c>
      <c r="T8" s="214">
        <f t="shared" ref="T8:T15" si="1">SUM(H8,K8,N8,Q8)</f>
        <v>36</v>
      </c>
    </row>
    <row r="9" spans="1:20" ht="13.5" customHeight="1" x14ac:dyDescent="0.25">
      <c r="A9" s="155" t="s">
        <v>2913</v>
      </c>
      <c r="B9" s="60" t="s">
        <v>2914</v>
      </c>
      <c r="C9" s="71" t="s">
        <v>2915</v>
      </c>
      <c r="D9" s="71" t="s">
        <v>2916</v>
      </c>
      <c r="E9" s="72" t="s">
        <v>2917</v>
      </c>
      <c r="F9" s="73">
        <v>60</v>
      </c>
      <c r="G9" s="74">
        <v>2</v>
      </c>
      <c r="H9" s="75">
        <v>3</v>
      </c>
      <c r="I9" s="76" t="s">
        <v>2918</v>
      </c>
      <c r="J9" s="74">
        <v>2</v>
      </c>
      <c r="K9" s="75">
        <v>3</v>
      </c>
      <c r="L9" s="78" t="s">
        <v>2919</v>
      </c>
      <c r="M9" s="74"/>
      <c r="N9" s="75"/>
      <c r="O9" s="76"/>
      <c r="P9" s="74"/>
      <c r="Q9" s="75"/>
      <c r="R9" s="78"/>
      <c r="S9" s="218">
        <f t="shared" si="0"/>
        <v>60</v>
      </c>
      <c r="T9" s="193">
        <f t="shared" si="1"/>
        <v>6</v>
      </c>
    </row>
    <row r="10" spans="1:20" ht="13.5" customHeight="1" x14ac:dyDescent="0.25">
      <c r="A10" s="155" t="s">
        <v>2920</v>
      </c>
      <c r="B10" s="60" t="s">
        <v>2921</v>
      </c>
      <c r="C10" s="71"/>
      <c r="D10" s="71"/>
      <c r="E10" s="72"/>
      <c r="F10" s="73"/>
      <c r="G10" s="74">
        <v>0</v>
      </c>
      <c r="H10" s="75">
        <v>1</v>
      </c>
      <c r="I10" s="76" t="s">
        <v>2922</v>
      </c>
      <c r="J10" s="74"/>
      <c r="K10" s="75"/>
      <c r="L10" s="78"/>
      <c r="M10" s="74">
        <v>0</v>
      </c>
      <c r="N10" s="75">
        <v>1</v>
      </c>
      <c r="O10" s="76" t="s">
        <v>2923</v>
      </c>
      <c r="P10" s="74"/>
      <c r="Q10" s="75"/>
      <c r="R10" s="78"/>
      <c r="S10" s="218">
        <f t="shared" si="0"/>
        <v>0</v>
      </c>
      <c r="T10" s="193">
        <f t="shared" si="1"/>
        <v>2</v>
      </c>
    </row>
    <row r="11" spans="1:20" ht="13.5" customHeight="1" x14ac:dyDescent="0.25">
      <c r="A11" s="155" t="s">
        <v>2924</v>
      </c>
      <c r="B11" s="60" t="s">
        <v>2925</v>
      </c>
      <c r="C11" s="71"/>
      <c r="D11" s="71" t="s">
        <v>2926</v>
      </c>
      <c r="E11" s="72" t="s">
        <v>2927</v>
      </c>
      <c r="F11" s="73">
        <v>60</v>
      </c>
      <c r="G11" s="74"/>
      <c r="H11" s="75"/>
      <c r="I11" s="76"/>
      <c r="J11" s="74"/>
      <c r="K11" s="75"/>
      <c r="L11" s="78"/>
      <c r="M11" s="74">
        <v>1</v>
      </c>
      <c r="N11" s="75">
        <v>3</v>
      </c>
      <c r="O11" s="76" t="s">
        <v>2928</v>
      </c>
      <c r="P11" s="74">
        <v>1</v>
      </c>
      <c r="Q11" s="75">
        <v>3</v>
      </c>
      <c r="R11" s="78" t="s">
        <v>2929</v>
      </c>
      <c r="S11" s="218">
        <f t="shared" si="0"/>
        <v>30</v>
      </c>
      <c r="T11" s="193">
        <f t="shared" si="1"/>
        <v>6</v>
      </c>
    </row>
    <row r="12" spans="1:20" ht="13.5" customHeight="1" x14ac:dyDescent="0.25">
      <c r="A12" s="155" t="s">
        <v>2930</v>
      </c>
      <c r="B12" s="60" t="s">
        <v>2931</v>
      </c>
      <c r="C12" s="71" t="s">
        <v>2932</v>
      </c>
      <c r="D12" s="71" t="s">
        <v>2933</v>
      </c>
      <c r="E12" s="72" t="s">
        <v>2934</v>
      </c>
      <c r="F12" s="73">
        <v>60</v>
      </c>
      <c r="G12" s="74">
        <v>0.5</v>
      </c>
      <c r="H12" s="75">
        <v>2</v>
      </c>
      <c r="I12" s="78" t="s">
        <v>2935</v>
      </c>
      <c r="J12" s="74">
        <v>0.5</v>
      </c>
      <c r="K12" s="75">
        <v>2</v>
      </c>
      <c r="L12" s="78" t="s">
        <v>2936</v>
      </c>
      <c r="M12" s="291">
        <v>0.5</v>
      </c>
      <c r="N12" s="75">
        <v>2</v>
      </c>
      <c r="O12" s="76" t="s">
        <v>2937</v>
      </c>
      <c r="P12" s="74"/>
      <c r="Q12" s="75"/>
      <c r="R12" s="78"/>
      <c r="S12" s="218">
        <f>SUM(G12,J12,M12,P12)*15</f>
        <v>22.5</v>
      </c>
      <c r="T12" s="193">
        <f>SUM(H12,K12,N12,Q12)</f>
        <v>6</v>
      </c>
    </row>
    <row r="13" spans="1:20" ht="13.5" customHeight="1" x14ac:dyDescent="0.25">
      <c r="A13" s="263" t="s">
        <v>3134</v>
      </c>
      <c r="B13" s="60" t="s">
        <v>2938</v>
      </c>
      <c r="C13" s="71" t="s">
        <v>2939</v>
      </c>
      <c r="D13" s="71" t="s">
        <v>2940</v>
      </c>
      <c r="E13" s="72" t="s">
        <v>2941</v>
      </c>
      <c r="F13" s="73">
        <v>60</v>
      </c>
      <c r="G13" s="74"/>
      <c r="H13" s="75"/>
      <c r="I13" s="78"/>
      <c r="J13" s="74"/>
      <c r="K13" s="75"/>
      <c r="L13" s="78"/>
      <c r="M13" s="291">
        <v>1</v>
      </c>
      <c r="N13" s="75">
        <v>3</v>
      </c>
      <c r="O13" s="76" t="s">
        <v>2942</v>
      </c>
      <c r="P13" s="74">
        <v>1</v>
      </c>
      <c r="Q13" s="75">
        <v>3</v>
      </c>
      <c r="R13" s="78" t="s">
        <v>2943</v>
      </c>
      <c r="S13" s="218">
        <f>SUM(G13,J13,M13,P13)*15</f>
        <v>30</v>
      </c>
      <c r="T13" s="193">
        <f>SUM(H13,K13,N13,Q13)</f>
        <v>6</v>
      </c>
    </row>
    <row r="14" spans="1:20" ht="13.5" customHeight="1" x14ac:dyDescent="0.25">
      <c r="A14" s="263" t="s">
        <v>3147</v>
      </c>
      <c r="B14" s="60" t="s">
        <v>2944</v>
      </c>
      <c r="C14" s="71" t="s">
        <v>2945</v>
      </c>
      <c r="D14" s="71" t="s">
        <v>2946</v>
      </c>
      <c r="E14" s="72" t="s">
        <v>2947</v>
      </c>
      <c r="F14" s="73">
        <v>60</v>
      </c>
      <c r="G14" s="74">
        <v>0.5</v>
      </c>
      <c r="H14" s="75">
        <v>2</v>
      </c>
      <c r="I14" s="78" t="s">
        <v>2948</v>
      </c>
      <c r="J14" s="74">
        <v>0.5</v>
      </c>
      <c r="K14" s="75">
        <v>2</v>
      </c>
      <c r="L14" s="77" t="s">
        <v>2949</v>
      </c>
      <c r="M14" s="291"/>
      <c r="N14" s="75"/>
      <c r="O14" s="76"/>
      <c r="P14" s="74"/>
      <c r="Q14" s="75"/>
      <c r="R14" s="77"/>
      <c r="S14" s="218">
        <f t="shared" si="0"/>
        <v>15</v>
      </c>
      <c r="T14" s="193">
        <f t="shared" si="1"/>
        <v>4</v>
      </c>
    </row>
    <row r="15" spans="1:20" ht="13.5" customHeight="1" thickBot="1" x14ac:dyDescent="0.3">
      <c r="A15" s="194" t="s">
        <v>2950</v>
      </c>
      <c r="B15" s="114" t="s">
        <v>2951</v>
      </c>
      <c r="C15" s="115" t="s">
        <v>2952</v>
      </c>
      <c r="D15" s="115" t="s">
        <v>2953</v>
      </c>
      <c r="E15" s="116" t="s">
        <v>2954</v>
      </c>
      <c r="F15" s="117">
        <v>45</v>
      </c>
      <c r="G15" s="118">
        <v>3</v>
      </c>
      <c r="H15" s="119">
        <v>2</v>
      </c>
      <c r="I15" s="120" t="s">
        <v>2955</v>
      </c>
      <c r="J15" s="118">
        <v>3</v>
      </c>
      <c r="K15" s="119">
        <v>2</v>
      </c>
      <c r="L15" s="120" t="s">
        <v>2956</v>
      </c>
      <c r="M15" s="292"/>
      <c r="N15" s="293"/>
      <c r="O15" s="294"/>
      <c r="P15" s="295"/>
      <c r="Q15" s="293"/>
      <c r="R15" s="296"/>
      <c r="S15" s="254">
        <f t="shared" si="0"/>
        <v>90</v>
      </c>
      <c r="T15" s="199">
        <f t="shared" si="1"/>
        <v>4</v>
      </c>
    </row>
    <row r="16" spans="1:20" ht="13.5" customHeight="1" x14ac:dyDescent="0.25">
      <c r="A16" s="222" t="s">
        <v>2957</v>
      </c>
      <c r="B16" s="61" t="s">
        <v>2958</v>
      </c>
      <c r="C16" s="121"/>
      <c r="D16" s="121" t="s">
        <v>2959</v>
      </c>
      <c r="E16" s="122" t="s">
        <v>2960</v>
      </c>
      <c r="F16" s="216">
        <v>45</v>
      </c>
      <c r="G16" s="186">
        <v>2</v>
      </c>
      <c r="H16" s="187">
        <v>3</v>
      </c>
      <c r="I16" s="188" t="s">
        <v>2961</v>
      </c>
      <c r="J16" s="186">
        <v>2</v>
      </c>
      <c r="K16" s="187">
        <v>3</v>
      </c>
      <c r="L16" s="215" t="s">
        <v>2962</v>
      </c>
      <c r="M16" s="186"/>
      <c r="N16" s="187"/>
      <c r="O16" s="188"/>
      <c r="P16" s="186"/>
      <c r="Q16" s="187"/>
      <c r="R16" s="215"/>
      <c r="S16" s="276">
        <f>SUM(G16,J16,M16,P16)*15</f>
        <v>60</v>
      </c>
      <c r="T16" s="190">
        <f>SUM(H16,K16,N16,Q16)</f>
        <v>6</v>
      </c>
    </row>
    <row r="17" spans="1:20" ht="13.5" customHeight="1" x14ac:dyDescent="0.25">
      <c r="A17" s="155" t="s">
        <v>2963</v>
      </c>
      <c r="B17" s="62" t="s">
        <v>2964</v>
      </c>
      <c r="C17" s="71" t="s">
        <v>2965</v>
      </c>
      <c r="D17" s="71" t="s">
        <v>2966</v>
      </c>
      <c r="E17" s="72" t="s">
        <v>2967</v>
      </c>
      <c r="F17" s="73">
        <v>45</v>
      </c>
      <c r="G17" s="74">
        <v>2</v>
      </c>
      <c r="H17" s="75">
        <v>2</v>
      </c>
      <c r="I17" s="76" t="s">
        <v>2968</v>
      </c>
      <c r="J17" s="74">
        <v>2</v>
      </c>
      <c r="K17" s="75">
        <v>2</v>
      </c>
      <c r="L17" s="77" t="s">
        <v>2969</v>
      </c>
      <c r="M17" s="74"/>
      <c r="N17" s="75"/>
      <c r="O17" s="76"/>
      <c r="P17" s="74"/>
      <c r="Q17" s="75"/>
      <c r="R17" s="77"/>
      <c r="S17" s="218">
        <f>SUM(G17,J17,M17,P17)*15</f>
        <v>60</v>
      </c>
      <c r="T17" s="193">
        <f>SUM(H17,K17,N17,Q17)</f>
        <v>4</v>
      </c>
    </row>
    <row r="18" spans="1:20" ht="13.5" customHeight="1" x14ac:dyDescent="0.25">
      <c r="A18" s="155" t="s">
        <v>2970</v>
      </c>
      <c r="B18" s="60" t="s">
        <v>2971</v>
      </c>
      <c r="C18" s="71" t="s">
        <v>2972</v>
      </c>
      <c r="D18" s="71" t="s">
        <v>2973</v>
      </c>
      <c r="E18" s="72" t="s">
        <v>2974</v>
      </c>
      <c r="F18" s="73">
        <v>45</v>
      </c>
      <c r="G18" s="74">
        <v>1</v>
      </c>
      <c r="H18" s="75">
        <v>3</v>
      </c>
      <c r="I18" s="76" t="s">
        <v>2975</v>
      </c>
      <c r="J18" s="74">
        <v>1</v>
      </c>
      <c r="K18" s="75">
        <v>3</v>
      </c>
      <c r="L18" s="78" t="s">
        <v>2976</v>
      </c>
      <c r="M18" s="74"/>
      <c r="N18" s="75"/>
      <c r="O18" s="76"/>
      <c r="P18" s="74"/>
      <c r="Q18" s="75"/>
      <c r="R18" s="78"/>
      <c r="S18" s="218">
        <f>SUM(G18,J18,M18,P18)*15</f>
        <v>30</v>
      </c>
      <c r="T18" s="193">
        <f>SUM(H18,K18,N18,Q18)</f>
        <v>6</v>
      </c>
    </row>
    <row r="19" spans="1:20" ht="13.5" customHeight="1" x14ac:dyDescent="0.25">
      <c r="A19" s="155" t="s">
        <v>2977</v>
      </c>
      <c r="B19" s="60" t="s">
        <v>2978</v>
      </c>
      <c r="C19" s="71" t="s">
        <v>2979</v>
      </c>
      <c r="D19" s="71" t="s">
        <v>2980</v>
      </c>
      <c r="E19" s="72" t="s">
        <v>2981</v>
      </c>
      <c r="F19" s="73">
        <v>60</v>
      </c>
      <c r="G19" s="74">
        <v>0.5</v>
      </c>
      <c r="H19" s="75">
        <v>2</v>
      </c>
      <c r="I19" s="76" t="s">
        <v>2982</v>
      </c>
      <c r="J19" s="74">
        <v>0.5</v>
      </c>
      <c r="K19" s="75">
        <v>2</v>
      </c>
      <c r="L19" s="77" t="s">
        <v>2983</v>
      </c>
      <c r="M19" s="74"/>
      <c r="N19" s="75"/>
      <c r="O19" s="76"/>
      <c r="P19" s="74"/>
      <c r="Q19" s="75"/>
      <c r="R19" s="78"/>
      <c r="S19" s="218">
        <f>SUM(G19,J19,M19,P19)*15</f>
        <v>15</v>
      </c>
      <c r="T19" s="193">
        <f>SUM(H19,K19,N19,Q19)</f>
        <v>4</v>
      </c>
    </row>
    <row r="20" spans="1:20" ht="13.5" customHeight="1" thickBot="1" x14ac:dyDescent="0.3">
      <c r="A20" s="256" t="s">
        <v>2984</v>
      </c>
      <c r="B20" s="132" t="s">
        <v>2985</v>
      </c>
      <c r="C20" s="79" t="s">
        <v>2986</v>
      </c>
      <c r="D20" s="79" t="s">
        <v>2987</v>
      </c>
      <c r="E20" s="80" t="s">
        <v>2988</v>
      </c>
      <c r="F20" s="81">
        <v>45</v>
      </c>
      <c r="G20" s="82"/>
      <c r="H20" s="83"/>
      <c r="I20" s="85"/>
      <c r="J20" s="82"/>
      <c r="K20" s="83"/>
      <c r="L20" s="85"/>
      <c r="M20" s="82">
        <v>2</v>
      </c>
      <c r="N20" s="83">
        <v>2</v>
      </c>
      <c r="O20" s="85" t="s">
        <v>2989</v>
      </c>
      <c r="P20" s="82">
        <v>2</v>
      </c>
      <c r="Q20" s="83">
        <v>2</v>
      </c>
      <c r="R20" s="85" t="s">
        <v>2990</v>
      </c>
      <c r="S20" s="257">
        <f>SUM(G20,J20,M20,P20)*15</f>
        <v>60</v>
      </c>
      <c r="T20" s="258">
        <f>SUM(H20,K20,N20,Q20)</f>
        <v>4</v>
      </c>
    </row>
    <row r="21" spans="1:20" ht="13.5" customHeight="1" thickTop="1" thickBot="1" x14ac:dyDescent="0.3">
      <c r="A21" s="345" t="s">
        <v>2991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7"/>
    </row>
    <row r="22" spans="1:20" ht="13.5" customHeight="1" thickBot="1" x14ac:dyDescent="0.3">
      <c r="A22" s="159" t="s">
        <v>2992</v>
      </c>
      <c r="B22" s="160"/>
      <c r="C22" s="161"/>
      <c r="D22" s="161"/>
      <c r="E22" s="161"/>
      <c r="F22" s="162"/>
      <c r="G22" s="186"/>
      <c r="H22" s="187"/>
      <c r="I22" s="215"/>
      <c r="J22" s="186"/>
      <c r="K22" s="187">
        <v>3</v>
      </c>
      <c r="L22" s="145"/>
      <c r="M22" s="186"/>
      <c r="N22" s="187">
        <v>3</v>
      </c>
      <c r="O22" s="215"/>
      <c r="P22" s="186"/>
      <c r="Q22" s="187">
        <v>5</v>
      </c>
      <c r="R22" s="163"/>
      <c r="S22" s="164"/>
      <c r="T22" s="165">
        <f t="shared" ref="T22" si="2">SUM(H22,K22,N22,Q22)</f>
        <v>11</v>
      </c>
    </row>
    <row r="23" spans="1:20" ht="13.5" customHeight="1" thickTop="1" thickBot="1" x14ac:dyDescent="0.3">
      <c r="A23" s="166" t="s">
        <v>2993</v>
      </c>
      <c r="B23" s="167" t="s">
        <v>2994</v>
      </c>
      <c r="C23" s="168"/>
      <c r="D23" s="168"/>
      <c r="E23" s="168" t="s">
        <v>2995</v>
      </c>
      <c r="F23" s="169"/>
      <c r="G23" s="170"/>
      <c r="H23" s="171"/>
      <c r="I23" s="172"/>
      <c r="J23" s="170"/>
      <c r="K23" s="171"/>
      <c r="L23" s="172"/>
      <c r="M23" s="170">
        <v>0</v>
      </c>
      <c r="N23" s="171">
        <v>7</v>
      </c>
      <c r="O23" s="172" t="s">
        <v>3018</v>
      </c>
      <c r="P23" s="170">
        <v>0</v>
      </c>
      <c r="Q23" s="171">
        <v>8</v>
      </c>
      <c r="R23" s="173" t="s">
        <v>3018</v>
      </c>
      <c r="S23" s="174">
        <f t="shared" ref="S23" si="3">SUM(G23,J23,M23,P23)*15</f>
        <v>0</v>
      </c>
      <c r="T23" s="175">
        <f>SUM(H23,K23,N23,Q23)</f>
        <v>15</v>
      </c>
    </row>
    <row r="24" spans="1:20" ht="13.5" customHeight="1" thickTop="1" thickBot="1" x14ac:dyDescent="0.3">
      <c r="A24" s="377" t="s">
        <v>2996</v>
      </c>
      <c r="B24" s="378"/>
      <c r="C24" s="378"/>
      <c r="D24" s="378"/>
      <c r="E24" s="378"/>
      <c r="F24" s="379"/>
      <c r="G24" s="259">
        <f>SUM(G8:G23)</f>
        <v>13.5</v>
      </c>
      <c r="H24" s="260">
        <f t="shared" ref="H24:T24" si="4">SUM(H8:H23)</f>
        <v>29</v>
      </c>
      <c r="I24" s="261"/>
      <c r="J24" s="287">
        <f t="shared" si="4"/>
        <v>13.5</v>
      </c>
      <c r="K24" s="260">
        <f t="shared" si="4"/>
        <v>31</v>
      </c>
      <c r="L24" s="286"/>
      <c r="M24" s="259">
        <f t="shared" si="4"/>
        <v>6.5</v>
      </c>
      <c r="N24" s="260">
        <f t="shared" si="4"/>
        <v>30</v>
      </c>
      <c r="O24" s="286"/>
      <c r="P24" s="259">
        <f t="shared" si="4"/>
        <v>6</v>
      </c>
      <c r="Q24" s="260">
        <f t="shared" si="4"/>
        <v>30</v>
      </c>
      <c r="R24" s="286"/>
      <c r="S24" s="297">
        <f t="shared" si="4"/>
        <v>592.5</v>
      </c>
      <c r="T24" s="180">
        <f t="shared" si="4"/>
        <v>120</v>
      </c>
    </row>
    <row r="25" spans="1:20" ht="12" customHeight="1" thickTop="1" x14ac:dyDescent="0.25"/>
    <row r="26" spans="1:20" ht="12" customHeight="1" x14ac:dyDescent="0.25">
      <c r="A26" s="137" t="s">
        <v>102</v>
      </c>
      <c r="S26" s="137"/>
    </row>
    <row r="27" spans="1:20" ht="12" customHeight="1" x14ac:dyDescent="0.25">
      <c r="A27" s="182" t="s">
        <v>2997</v>
      </c>
      <c r="S27" s="137"/>
    </row>
    <row r="28" spans="1:20" ht="12" customHeight="1" x14ac:dyDescent="0.25">
      <c r="A28" s="137" t="s">
        <v>103</v>
      </c>
      <c r="S28" s="137"/>
    </row>
    <row r="29" spans="1:20" ht="12" customHeight="1" x14ac:dyDescent="0.25">
      <c r="S29" s="137"/>
      <c r="T29" s="183"/>
    </row>
    <row r="30" spans="1:20" ht="12" customHeight="1" x14ac:dyDescent="0.25">
      <c r="A30" s="184" t="s">
        <v>104</v>
      </c>
      <c r="S30" s="137"/>
      <c r="T30" s="183"/>
    </row>
    <row r="31" spans="1:20" ht="12" customHeight="1" x14ac:dyDescent="0.25">
      <c r="A31" s="185" t="s">
        <v>105</v>
      </c>
      <c r="F31" s="182" t="s">
        <v>2998</v>
      </c>
      <c r="G31" s="185"/>
      <c r="K31" s="137" t="s">
        <v>107</v>
      </c>
      <c r="M31" s="185"/>
      <c r="N31" s="185"/>
      <c r="P31" s="185" t="s">
        <v>108</v>
      </c>
      <c r="R31" s="185"/>
      <c r="S31" s="137"/>
    </row>
    <row r="32" spans="1:20" ht="12" customHeight="1" x14ac:dyDescent="0.25">
      <c r="A32" s="185" t="s">
        <v>109</v>
      </c>
      <c r="F32" s="137" t="s">
        <v>110</v>
      </c>
      <c r="G32" s="185"/>
      <c r="K32" s="137" t="s">
        <v>111</v>
      </c>
      <c r="M32" s="185"/>
      <c r="N32" s="185"/>
      <c r="P32" s="185" t="s">
        <v>112</v>
      </c>
      <c r="R32" s="185"/>
      <c r="S32" s="137"/>
    </row>
    <row r="33" spans="1:19" ht="12" customHeight="1" x14ac:dyDescent="0.25">
      <c r="A33" s="137" t="s">
        <v>113</v>
      </c>
      <c r="F33" s="137" t="s">
        <v>114</v>
      </c>
      <c r="K33" s="137" t="s">
        <v>115</v>
      </c>
      <c r="P33" s="137" t="s">
        <v>116</v>
      </c>
      <c r="S33" s="137"/>
    </row>
    <row r="34" spans="1:19" ht="12" customHeight="1" x14ac:dyDescent="0.25">
      <c r="A34" s="137" t="s">
        <v>117</v>
      </c>
      <c r="K34" s="137" t="s">
        <v>118</v>
      </c>
      <c r="S34" s="137"/>
    </row>
    <row r="35" spans="1:19" ht="12" customHeight="1" x14ac:dyDescent="0.25">
      <c r="A35" s="137" t="s">
        <v>119</v>
      </c>
      <c r="K35" s="137" t="s">
        <v>120</v>
      </c>
      <c r="S35" s="137"/>
    </row>
    <row r="36" spans="1:19" ht="12" customHeight="1" x14ac:dyDescent="0.25">
      <c r="S36" s="137"/>
    </row>
    <row r="37" spans="1:19" ht="12" customHeight="1" x14ac:dyDescent="0.25">
      <c r="A37" s="184" t="s">
        <v>121</v>
      </c>
    </row>
    <row r="38" spans="1:19" ht="12" customHeight="1" x14ac:dyDescent="0.25">
      <c r="A38" s="137" t="s">
        <v>122</v>
      </c>
      <c r="S38" s="137"/>
    </row>
    <row r="39" spans="1:19" ht="12" customHeight="1" x14ac:dyDescent="0.25">
      <c r="A39" s="137" t="s">
        <v>123</v>
      </c>
      <c r="S39" s="137"/>
    </row>
    <row r="40" spans="1:19" ht="12" customHeight="1" x14ac:dyDescent="0.25">
      <c r="A40" s="182" t="s">
        <v>2999</v>
      </c>
      <c r="S40" s="137"/>
    </row>
    <row r="41" spans="1:19" ht="12" customHeight="1" x14ac:dyDescent="0.25">
      <c r="A41" s="137" t="s">
        <v>124</v>
      </c>
      <c r="S41" s="137"/>
    </row>
    <row r="42" spans="1:19" ht="12" customHeight="1" x14ac:dyDescent="0.25"/>
  </sheetData>
  <sheetProtection password="CEBE" sheet="1" objects="1" scenarios="1"/>
  <mergeCells count="21">
    <mergeCell ref="A24:F24"/>
    <mergeCell ref="A7:T7"/>
    <mergeCell ref="A21:T21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selection sqref="A1:T1"/>
    </sheetView>
  </sheetViews>
  <sheetFormatPr defaultColWidth="9.140625" defaultRowHeight="12" x14ac:dyDescent="0.25"/>
  <cols>
    <col min="1" max="1" width="45.85546875" style="137" customWidth="1"/>
    <col min="2" max="2" width="10.85546875" style="137" customWidth="1"/>
    <col min="3" max="3" width="11.5703125" style="137" customWidth="1"/>
    <col min="4" max="6" width="5.5703125" style="137" customWidth="1"/>
    <col min="7" max="18" width="3.7109375" style="137" customWidth="1"/>
    <col min="19" max="20" width="5.8554687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2356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2357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3072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2358</v>
      </c>
      <c r="B4" s="358"/>
      <c r="C4" s="358"/>
      <c r="D4" s="358"/>
      <c r="E4" s="358"/>
      <c r="F4" s="359"/>
      <c r="G4" s="354" t="s">
        <v>2359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2360</v>
      </c>
      <c r="B5" s="362" t="s">
        <v>2361</v>
      </c>
      <c r="C5" s="364" t="s">
        <v>2362</v>
      </c>
      <c r="D5" s="364" t="s">
        <v>2363</v>
      </c>
      <c r="E5" s="364" t="s">
        <v>2364</v>
      </c>
      <c r="F5" s="352" t="s">
        <v>2365</v>
      </c>
      <c r="G5" s="354" t="s">
        <v>2366</v>
      </c>
      <c r="H5" s="355"/>
      <c r="I5" s="356"/>
      <c r="J5" s="354" t="s">
        <v>2367</v>
      </c>
      <c r="K5" s="355"/>
      <c r="L5" s="356"/>
      <c r="M5" s="354" t="s">
        <v>2368</v>
      </c>
      <c r="N5" s="355"/>
      <c r="O5" s="356"/>
      <c r="P5" s="357" t="s">
        <v>2369</v>
      </c>
      <c r="Q5" s="358"/>
      <c r="R5" s="359"/>
      <c r="S5" s="348" t="s">
        <v>2370</v>
      </c>
      <c r="T5" s="350" t="s">
        <v>2371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2372</v>
      </c>
      <c r="H6" s="4" t="s">
        <v>2373</v>
      </c>
      <c r="I6" s="129" t="s">
        <v>2374</v>
      </c>
      <c r="J6" s="2" t="s">
        <v>2375</v>
      </c>
      <c r="K6" s="4" t="s">
        <v>2376</v>
      </c>
      <c r="L6" s="129" t="s">
        <v>2377</v>
      </c>
      <c r="M6" s="2" t="s">
        <v>2378</v>
      </c>
      <c r="N6" s="4" t="s">
        <v>2379</v>
      </c>
      <c r="O6" s="129" t="s">
        <v>2380</v>
      </c>
      <c r="P6" s="2" t="s">
        <v>2381</v>
      </c>
      <c r="Q6" s="4" t="s">
        <v>2382</v>
      </c>
      <c r="R6" s="5" t="s">
        <v>2383</v>
      </c>
      <c r="S6" s="349"/>
      <c r="T6" s="351"/>
    </row>
    <row r="7" spans="1:20" ht="13.5" customHeight="1" thickTop="1" thickBot="1" x14ac:dyDescent="0.3">
      <c r="A7" s="345" t="s">
        <v>2384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5">
      <c r="A8" s="263" t="s">
        <v>3070</v>
      </c>
      <c r="B8" s="60" t="s">
        <v>2385</v>
      </c>
      <c r="C8" s="71"/>
      <c r="D8" s="71" t="s">
        <v>2386</v>
      </c>
      <c r="E8" s="72" t="s">
        <v>2387</v>
      </c>
      <c r="F8" s="73">
        <v>45</v>
      </c>
      <c r="G8" s="74">
        <v>3</v>
      </c>
      <c r="H8" s="75">
        <v>7</v>
      </c>
      <c r="I8" s="76" t="s">
        <v>2388</v>
      </c>
      <c r="J8" s="74">
        <v>3</v>
      </c>
      <c r="K8" s="75">
        <v>7</v>
      </c>
      <c r="L8" s="77" t="s">
        <v>2389</v>
      </c>
      <c r="M8" s="74">
        <v>3</v>
      </c>
      <c r="N8" s="75">
        <v>7</v>
      </c>
      <c r="O8" s="76" t="s">
        <v>2390</v>
      </c>
      <c r="P8" s="74">
        <v>3</v>
      </c>
      <c r="Q8" s="75">
        <v>7</v>
      </c>
      <c r="R8" s="77" t="s">
        <v>2391</v>
      </c>
      <c r="S8" s="218">
        <f t="shared" ref="S8:S14" si="0">SUM(G8,J8,M8,P8)*15</f>
        <v>180</v>
      </c>
      <c r="T8" s="193">
        <f t="shared" ref="T8:T14" si="1">SUM(H8,K8,N8,Q8)</f>
        <v>28</v>
      </c>
    </row>
    <row r="9" spans="1:20" ht="13.5" customHeight="1" x14ac:dyDescent="0.25">
      <c r="A9" s="263" t="s">
        <v>3132</v>
      </c>
      <c r="B9" s="60" t="s">
        <v>2392</v>
      </c>
      <c r="C9" s="71"/>
      <c r="D9" s="71" t="s">
        <v>2393</v>
      </c>
      <c r="E9" s="72" t="s">
        <v>2394</v>
      </c>
      <c r="F9" s="73">
        <v>45</v>
      </c>
      <c r="G9" s="74">
        <v>2</v>
      </c>
      <c r="H9" s="75">
        <v>4</v>
      </c>
      <c r="I9" s="76" t="s">
        <v>2395</v>
      </c>
      <c r="J9" s="74">
        <v>2</v>
      </c>
      <c r="K9" s="75">
        <v>4</v>
      </c>
      <c r="L9" s="78" t="s">
        <v>2396</v>
      </c>
      <c r="M9" s="74">
        <v>2</v>
      </c>
      <c r="N9" s="75">
        <v>4</v>
      </c>
      <c r="O9" s="76" t="s">
        <v>2397</v>
      </c>
      <c r="P9" s="74">
        <v>2</v>
      </c>
      <c r="Q9" s="75">
        <v>4</v>
      </c>
      <c r="R9" s="78" t="s">
        <v>2398</v>
      </c>
      <c r="S9" s="218">
        <f t="shared" si="0"/>
        <v>120</v>
      </c>
      <c r="T9" s="193">
        <f t="shared" si="1"/>
        <v>16</v>
      </c>
    </row>
    <row r="10" spans="1:20" ht="13.5" customHeight="1" x14ac:dyDescent="0.25">
      <c r="A10" s="123" t="s">
        <v>2399</v>
      </c>
      <c r="B10" s="60" t="s">
        <v>2400</v>
      </c>
      <c r="C10" s="71"/>
      <c r="D10" s="71" t="s">
        <v>2401</v>
      </c>
      <c r="E10" s="72" t="s">
        <v>2402</v>
      </c>
      <c r="F10" s="73">
        <v>45</v>
      </c>
      <c r="G10" s="74">
        <v>2</v>
      </c>
      <c r="H10" s="75">
        <v>4</v>
      </c>
      <c r="I10" s="76" t="s">
        <v>2403</v>
      </c>
      <c r="J10" s="74">
        <v>2</v>
      </c>
      <c r="K10" s="75">
        <v>4</v>
      </c>
      <c r="L10" s="77" t="s">
        <v>2404</v>
      </c>
      <c r="M10" s="74">
        <v>2</v>
      </c>
      <c r="N10" s="75">
        <v>4</v>
      </c>
      <c r="O10" s="76" t="s">
        <v>2405</v>
      </c>
      <c r="P10" s="74">
        <v>2</v>
      </c>
      <c r="Q10" s="75">
        <v>4</v>
      </c>
      <c r="R10" s="77" t="s">
        <v>2406</v>
      </c>
      <c r="S10" s="218">
        <f t="shared" si="0"/>
        <v>120</v>
      </c>
      <c r="T10" s="193">
        <f t="shared" si="1"/>
        <v>16</v>
      </c>
    </row>
    <row r="11" spans="1:20" ht="13.5" customHeight="1" x14ac:dyDescent="0.25">
      <c r="A11" s="155" t="s">
        <v>2407</v>
      </c>
      <c r="B11" s="60" t="s">
        <v>2408</v>
      </c>
      <c r="C11" s="71"/>
      <c r="D11" s="71" t="s">
        <v>2409</v>
      </c>
      <c r="E11" s="72" t="s">
        <v>2410</v>
      </c>
      <c r="F11" s="73">
        <v>45</v>
      </c>
      <c r="G11" s="74"/>
      <c r="H11" s="75"/>
      <c r="I11" s="76"/>
      <c r="J11" s="74"/>
      <c r="K11" s="75"/>
      <c r="L11" s="78"/>
      <c r="M11" s="74">
        <v>2</v>
      </c>
      <c r="N11" s="75">
        <v>4</v>
      </c>
      <c r="O11" s="76" t="s">
        <v>2411</v>
      </c>
      <c r="P11" s="74">
        <v>2</v>
      </c>
      <c r="Q11" s="75">
        <v>4</v>
      </c>
      <c r="R11" s="78" t="s">
        <v>2412</v>
      </c>
      <c r="S11" s="218">
        <f t="shared" si="0"/>
        <v>60</v>
      </c>
      <c r="T11" s="193">
        <f t="shared" si="1"/>
        <v>8</v>
      </c>
    </row>
    <row r="12" spans="1:20" ht="13.5" customHeight="1" x14ac:dyDescent="0.25">
      <c r="A12" s="155" t="s">
        <v>2413</v>
      </c>
      <c r="B12" s="60" t="s">
        <v>2414</v>
      </c>
      <c r="C12" s="71"/>
      <c r="D12" s="71" t="s">
        <v>2415</v>
      </c>
      <c r="E12" s="72" t="s">
        <v>2416</v>
      </c>
      <c r="F12" s="73">
        <v>45</v>
      </c>
      <c r="G12" s="74">
        <v>2</v>
      </c>
      <c r="H12" s="75">
        <v>4</v>
      </c>
      <c r="I12" s="76" t="s">
        <v>2417</v>
      </c>
      <c r="J12" s="74"/>
      <c r="K12" s="75"/>
      <c r="L12" s="77"/>
      <c r="M12" s="74"/>
      <c r="N12" s="75"/>
      <c r="O12" s="76"/>
      <c r="P12" s="74"/>
      <c r="Q12" s="75"/>
      <c r="R12" s="77"/>
      <c r="S12" s="218">
        <f t="shared" si="0"/>
        <v>30</v>
      </c>
      <c r="T12" s="193">
        <f t="shared" si="1"/>
        <v>4</v>
      </c>
    </row>
    <row r="13" spans="1:20" ht="13.5" customHeight="1" x14ac:dyDescent="0.25">
      <c r="A13" s="155" t="s">
        <v>2418</v>
      </c>
      <c r="B13" s="60" t="s">
        <v>2419</v>
      </c>
      <c r="C13" s="71"/>
      <c r="D13" s="71" t="s">
        <v>2420</v>
      </c>
      <c r="E13" s="72" t="s">
        <v>2421</v>
      </c>
      <c r="F13" s="73">
        <v>45</v>
      </c>
      <c r="G13" s="74"/>
      <c r="H13" s="75"/>
      <c r="I13" s="76"/>
      <c r="J13" s="74">
        <v>2</v>
      </c>
      <c r="K13" s="75">
        <v>4</v>
      </c>
      <c r="L13" s="78" t="s">
        <v>2422</v>
      </c>
      <c r="M13" s="74"/>
      <c r="N13" s="75"/>
      <c r="O13" s="76"/>
      <c r="P13" s="74"/>
      <c r="Q13" s="75"/>
      <c r="R13" s="78"/>
      <c r="S13" s="218">
        <f t="shared" si="0"/>
        <v>30</v>
      </c>
      <c r="T13" s="193">
        <f t="shared" si="1"/>
        <v>4</v>
      </c>
    </row>
    <row r="14" spans="1:20" ht="13.5" customHeight="1" x14ac:dyDescent="0.25">
      <c r="A14" s="149" t="s">
        <v>2423</v>
      </c>
      <c r="B14" s="219" t="s">
        <v>2424</v>
      </c>
      <c r="C14" s="112"/>
      <c r="D14" s="112"/>
      <c r="E14" s="113"/>
      <c r="F14" s="107">
        <v>45</v>
      </c>
      <c r="G14" s="108"/>
      <c r="H14" s="109"/>
      <c r="I14" s="110"/>
      <c r="J14" s="108"/>
      <c r="K14" s="109"/>
      <c r="L14" s="111"/>
      <c r="M14" s="108">
        <v>1</v>
      </c>
      <c r="N14" s="109">
        <v>4</v>
      </c>
      <c r="O14" s="110" t="s">
        <v>2425</v>
      </c>
      <c r="P14" s="108"/>
      <c r="Q14" s="109"/>
      <c r="R14" s="111"/>
      <c r="S14" s="255">
        <f t="shared" si="0"/>
        <v>15</v>
      </c>
      <c r="T14" s="221">
        <f t="shared" si="1"/>
        <v>4</v>
      </c>
    </row>
    <row r="15" spans="1:20" ht="13.5" customHeight="1" thickBot="1" x14ac:dyDescent="0.3">
      <c r="A15" s="256" t="s">
        <v>2426</v>
      </c>
      <c r="B15" s="132" t="s">
        <v>2427</v>
      </c>
      <c r="C15" s="79"/>
      <c r="D15" s="79" t="s">
        <v>2428</v>
      </c>
      <c r="E15" s="80" t="s">
        <v>2429</v>
      </c>
      <c r="F15" s="81">
        <v>45</v>
      </c>
      <c r="G15" s="82"/>
      <c r="H15" s="83"/>
      <c r="I15" s="84"/>
      <c r="J15" s="82"/>
      <c r="K15" s="83"/>
      <c r="L15" s="85"/>
      <c r="M15" s="82"/>
      <c r="N15" s="83"/>
      <c r="O15" s="84"/>
      <c r="P15" s="82">
        <v>2</v>
      </c>
      <c r="Q15" s="83">
        <v>3</v>
      </c>
      <c r="R15" s="85" t="s">
        <v>2430</v>
      </c>
      <c r="S15" s="257">
        <f>SUM(G15,J15,M15,P15)*15</f>
        <v>30</v>
      </c>
      <c r="T15" s="258">
        <f>SUM(H15,K15,N15,Q15)</f>
        <v>3</v>
      </c>
    </row>
    <row r="16" spans="1:20" ht="13.5" customHeight="1" thickTop="1" thickBot="1" x14ac:dyDescent="0.3">
      <c r="A16" s="345" t="s">
        <v>2431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7"/>
    </row>
    <row r="17" spans="1:20" ht="13.5" customHeight="1" thickBot="1" x14ac:dyDescent="0.3">
      <c r="A17" s="159" t="s">
        <v>2432</v>
      </c>
      <c r="B17" s="160"/>
      <c r="C17" s="161"/>
      <c r="D17" s="161"/>
      <c r="E17" s="161"/>
      <c r="F17" s="162"/>
      <c r="G17" s="200"/>
      <c r="H17" s="201">
        <v>9</v>
      </c>
      <c r="I17" s="202"/>
      <c r="J17" s="200"/>
      <c r="K17" s="201">
        <v>9</v>
      </c>
      <c r="L17" s="203"/>
      <c r="M17" s="200"/>
      <c r="N17" s="201">
        <v>2</v>
      </c>
      <c r="O17" s="202"/>
      <c r="P17" s="200"/>
      <c r="Q17" s="201">
        <v>2</v>
      </c>
      <c r="R17" s="204"/>
      <c r="S17" s="164"/>
      <c r="T17" s="165">
        <f t="shared" ref="T17" si="2">SUM(H17,K17,N17,Q17)</f>
        <v>22</v>
      </c>
    </row>
    <row r="18" spans="1:20" ht="13.5" customHeight="1" thickTop="1" thickBot="1" x14ac:dyDescent="0.3">
      <c r="A18" s="166" t="s">
        <v>2433</v>
      </c>
      <c r="B18" s="167" t="s">
        <v>2434</v>
      </c>
      <c r="C18" s="168"/>
      <c r="D18" s="168"/>
      <c r="E18" s="168" t="s">
        <v>2435</v>
      </c>
      <c r="F18" s="169"/>
      <c r="G18" s="170"/>
      <c r="H18" s="171"/>
      <c r="I18" s="172"/>
      <c r="J18" s="170"/>
      <c r="K18" s="171"/>
      <c r="L18" s="172"/>
      <c r="M18" s="207">
        <v>0.5</v>
      </c>
      <c r="N18" s="208">
        <v>7</v>
      </c>
      <c r="O18" s="209" t="s">
        <v>3018</v>
      </c>
      <c r="P18" s="207">
        <v>0.5</v>
      </c>
      <c r="Q18" s="208">
        <v>8</v>
      </c>
      <c r="R18" s="210" t="s">
        <v>3018</v>
      </c>
      <c r="S18" s="174">
        <f t="shared" ref="S18" si="3">SUM(G18,J18,M18,P18)*15</f>
        <v>15</v>
      </c>
      <c r="T18" s="175">
        <f>SUM(H18,K18,N18,Q18)</f>
        <v>15</v>
      </c>
    </row>
    <row r="19" spans="1:20" ht="13.5" customHeight="1" thickTop="1" thickBot="1" x14ac:dyDescent="0.3">
      <c r="A19" s="377" t="s">
        <v>2436</v>
      </c>
      <c r="B19" s="378"/>
      <c r="C19" s="378"/>
      <c r="D19" s="378"/>
      <c r="E19" s="378"/>
      <c r="F19" s="379"/>
      <c r="G19" s="259">
        <f>SUM(G8:G18)</f>
        <v>9</v>
      </c>
      <c r="H19" s="260">
        <f>SUM(H8:H18)</f>
        <v>28</v>
      </c>
      <c r="I19" s="261"/>
      <c r="J19" s="259">
        <f>SUM(J8:J18)</f>
        <v>9</v>
      </c>
      <c r="K19" s="260">
        <f>SUM(K8:K18)</f>
        <v>28</v>
      </c>
      <c r="L19" s="261"/>
      <c r="M19" s="259">
        <f>SUM(M8:M18)</f>
        <v>10.5</v>
      </c>
      <c r="N19" s="260">
        <f>SUM(N8:N18)</f>
        <v>32</v>
      </c>
      <c r="O19" s="261"/>
      <c r="P19" s="259">
        <f>SUM(P8:P18)</f>
        <v>11.5</v>
      </c>
      <c r="Q19" s="260">
        <f>SUM(Q8:Q18)</f>
        <v>32</v>
      </c>
      <c r="R19" s="261"/>
      <c r="S19" s="176">
        <f>SUM(S8:S18)</f>
        <v>600</v>
      </c>
      <c r="T19" s="262">
        <f>SUM(T8:T18)</f>
        <v>120</v>
      </c>
    </row>
    <row r="20" spans="1:20" ht="12.75" thickTop="1" x14ac:dyDescent="0.25"/>
    <row r="21" spans="1:20" x14ac:dyDescent="0.25">
      <c r="A21" s="137" t="s">
        <v>102</v>
      </c>
      <c r="S21" s="137"/>
    </row>
    <row r="22" spans="1:20" x14ac:dyDescent="0.25">
      <c r="A22" s="182" t="s">
        <v>3005</v>
      </c>
      <c r="S22" s="137"/>
    </row>
    <row r="23" spans="1:20" x14ac:dyDescent="0.25">
      <c r="A23" s="137" t="s">
        <v>103</v>
      </c>
      <c r="S23" s="137"/>
    </row>
    <row r="24" spans="1:20" x14ac:dyDescent="0.25">
      <c r="S24" s="137"/>
      <c r="T24" s="183"/>
    </row>
    <row r="25" spans="1:20" x14ac:dyDescent="0.25">
      <c r="A25" s="184" t="s">
        <v>104</v>
      </c>
      <c r="S25" s="137"/>
      <c r="T25" s="183"/>
    </row>
    <row r="26" spans="1:20" x14ac:dyDescent="0.25">
      <c r="A26" s="185" t="s">
        <v>105</v>
      </c>
      <c r="F26" s="182" t="s">
        <v>2998</v>
      </c>
      <c r="G26" s="185"/>
      <c r="K26" s="137" t="s">
        <v>107</v>
      </c>
      <c r="M26" s="185"/>
      <c r="N26" s="185"/>
      <c r="P26" s="185" t="s">
        <v>108</v>
      </c>
      <c r="R26" s="185"/>
      <c r="S26" s="137"/>
    </row>
    <row r="27" spans="1:20" x14ac:dyDescent="0.25">
      <c r="A27" s="185" t="s">
        <v>109</v>
      </c>
      <c r="F27" s="137" t="s">
        <v>110</v>
      </c>
      <c r="G27" s="185"/>
      <c r="K27" s="137" t="s">
        <v>111</v>
      </c>
      <c r="M27" s="185"/>
      <c r="N27" s="185"/>
      <c r="P27" s="185" t="s">
        <v>112</v>
      </c>
      <c r="R27" s="185"/>
      <c r="S27" s="137"/>
    </row>
    <row r="28" spans="1:20" x14ac:dyDescent="0.25">
      <c r="A28" s="137" t="s">
        <v>113</v>
      </c>
      <c r="F28" s="137" t="s">
        <v>114</v>
      </c>
      <c r="K28" s="137" t="s">
        <v>115</v>
      </c>
      <c r="P28" s="137" t="s">
        <v>116</v>
      </c>
      <c r="S28" s="137"/>
    </row>
    <row r="29" spans="1:20" x14ac:dyDescent="0.25">
      <c r="A29" s="137" t="s">
        <v>117</v>
      </c>
      <c r="K29" s="137" t="s">
        <v>118</v>
      </c>
      <c r="S29" s="137"/>
    </row>
    <row r="30" spans="1:20" x14ac:dyDescent="0.25">
      <c r="A30" s="137" t="s">
        <v>119</v>
      </c>
      <c r="K30" s="137" t="s">
        <v>120</v>
      </c>
      <c r="S30" s="137"/>
    </row>
    <row r="31" spans="1:20" x14ac:dyDescent="0.25">
      <c r="S31" s="137"/>
    </row>
    <row r="32" spans="1:20" x14ac:dyDescent="0.25">
      <c r="A32" s="184" t="s">
        <v>121</v>
      </c>
    </row>
    <row r="33" spans="1:19" x14ac:dyDescent="0.25">
      <c r="A33" s="137" t="s">
        <v>122</v>
      </c>
      <c r="S33" s="137"/>
    </row>
    <row r="34" spans="1:19" x14ac:dyDescent="0.25">
      <c r="A34" s="137" t="s">
        <v>123</v>
      </c>
      <c r="S34" s="137"/>
    </row>
    <row r="35" spans="1:19" x14ac:dyDescent="0.25">
      <c r="A35" s="182" t="s">
        <v>2999</v>
      </c>
      <c r="S35" s="137"/>
    </row>
    <row r="36" spans="1:19" x14ac:dyDescent="0.25">
      <c r="A36" s="137" t="s">
        <v>124</v>
      </c>
      <c r="S36" s="137"/>
    </row>
  </sheetData>
  <sheetProtection password="CEBE" sheet="1" objects="1" scenarios="1"/>
  <mergeCells count="21">
    <mergeCell ref="S5:S6"/>
    <mergeCell ref="T5:T6"/>
    <mergeCell ref="A19:F19"/>
    <mergeCell ref="A16:T1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sqref="A1:T1"/>
    </sheetView>
  </sheetViews>
  <sheetFormatPr defaultColWidth="9.140625" defaultRowHeight="12" x14ac:dyDescent="0.25"/>
  <cols>
    <col min="1" max="1" width="45.2851562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2437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2438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3072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2439</v>
      </c>
      <c r="B4" s="358"/>
      <c r="C4" s="358"/>
      <c r="D4" s="358"/>
      <c r="E4" s="358"/>
      <c r="F4" s="359"/>
      <c r="G4" s="357" t="s">
        <v>2440</v>
      </c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7"/>
      <c r="T4" s="402"/>
    </row>
    <row r="5" spans="1:20" ht="18" customHeight="1" thickBot="1" x14ac:dyDescent="0.3">
      <c r="A5" s="408" t="s">
        <v>2441</v>
      </c>
      <c r="B5" s="410" t="s">
        <v>2442</v>
      </c>
      <c r="C5" s="400" t="s">
        <v>2443</v>
      </c>
      <c r="D5" s="400" t="s">
        <v>2444</v>
      </c>
      <c r="E5" s="400" t="s">
        <v>2445</v>
      </c>
      <c r="F5" s="401" t="s">
        <v>2446</v>
      </c>
      <c r="G5" s="357" t="s">
        <v>2447</v>
      </c>
      <c r="H5" s="358"/>
      <c r="I5" s="359"/>
      <c r="J5" s="357" t="s">
        <v>2448</v>
      </c>
      <c r="K5" s="358"/>
      <c r="L5" s="359"/>
      <c r="M5" s="357" t="s">
        <v>2449</v>
      </c>
      <c r="N5" s="358"/>
      <c r="O5" s="359"/>
      <c r="P5" s="357" t="s">
        <v>2450</v>
      </c>
      <c r="Q5" s="358"/>
      <c r="R5" s="359"/>
      <c r="S5" s="403" t="s">
        <v>2451</v>
      </c>
      <c r="T5" s="350" t="s">
        <v>2452</v>
      </c>
    </row>
    <row r="6" spans="1:20" ht="18" customHeight="1" thickBot="1" x14ac:dyDescent="0.3">
      <c r="A6" s="409"/>
      <c r="B6" s="411"/>
      <c r="C6" s="365"/>
      <c r="D6" s="365"/>
      <c r="E6" s="365"/>
      <c r="F6" s="353"/>
      <c r="G6" s="2" t="s">
        <v>2453</v>
      </c>
      <c r="H6" s="4" t="s">
        <v>2454</v>
      </c>
      <c r="I6" s="129" t="s">
        <v>2455</v>
      </c>
      <c r="J6" s="2" t="s">
        <v>2456</v>
      </c>
      <c r="K6" s="4" t="s">
        <v>2457</v>
      </c>
      <c r="L6" s="129" t="s">
        <v>2458</v>
      </c>
      <c r="M6" s="2" t="s">
        <v>2459</v>
      </c>
      <c r="N6" s="4" t="s">
        <v>2460</v>
      </c>
      <c r="O6" s="129" t="s">
        <v>2461</v>
      </c>
      <c r="P6" s="2" t="s">
        <v>2462</v>
      </c>
      <c r="Q6" s="4" t="s">
        <v>2463</v>
      </c>
      <c r="R6" s="5" t="s">
        <v>2464</v>
      </c>
      <c r="S6" s="404"/>
      <c r="T6" s="396"/>
    </row>
    <row r="7" spans="1:20" ht="13.5" customHeight="1" thickTop="1" thickBot="1" x14ac:dyDescent="0.3">
      <c r="A7" s="345" t="s">
        <v>2465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5">
      <c r="A8" s="263" t="s">
        <v>3132</v>
      </c>
      <c r="B8" s="134" t="s">
        <v>2466</v>
      </c>
      <c r="C8" s="64"/>
      <c r="D8" s="64" t="s">
        <v>2467</v>
      </c>
      <c r="E8" s="65" t="s">
        <v>2468</v>
      </c>
      <c r="F8" s="66">
        <v>45</v>
      </c>
      <c r="G8" s="67">
        <v>2</v>
      </c>
      <c r="H8" s="68">
        <v>4</v>
      </c>
      <c r="I8" s="69" t="s">
        <v>2469</v>
      </c>
      <c r="J8" s="67">
        <v>2</v>
      </c>
      <c r="K8" s="68">
        <v>4</v>
      </c>
      <c r="L8" s="70" t="s">
        <v>2470</v>
      </c>
      <c r="M8" s="67">
        <v>2</v>
      </c>
      <c r="N8" s="68">
        <v>4</v>
      </c>
      <c r="O8" s="69" t="s">
        <v>2471</v>
      </c>
      <c r="P8" s="67">
        <v>2</v>
      </c>
      <c r="Q8" s="68">
        <v>4</v>
      </c>
      <c r="R8" s="70" t="s">
        <v>2472</v>
      </c>
      <c r="S8" s="264">
        <f t="shared" ref="S8:S12" si="0">SUM(G8,J8,M8,P8)*15</f>
        <v>120</v>
      </c>
      <c r="T8" s="214">
        <f t="shared" ref="T8:T12" si="1">SUM(H8,K8,N8,Q8)</f>
        <v>16</v>
      </c>
    </row>
    <row r="9" spans="1:20" ht="13.5" customHeight="1" x14ac:dyDescent="0.25">
      <c r="A9" s="123" t="s">
        <v>2473</v>
      </c>
      <c r="B9" s="60" t="s">
        <v>2474</v>
      </c>
      <c r="C9" s="71"/>
      <c r="D9" s="71" t="s">
        <v>2475</v>
      </c>
      <c r="E9" s="72" t="s">
        <v>2476</v>
      </c>
      <c r="F9" s="73">
        <v>45</v>
      </c>
      <c r="G9" s="74">
        <v>2</v>
      </c>
      <c r="H9" s="75">
        <v>4</v>
      </c>
      <c r="I9" s="76" t="s">
        <v>2477</v>
      </c>
      <c r="J9" s="74">
        <v>2</v>
      </c>
      <c r="K9" s="75">
        <v>4</v>
      </c>
      <c r="L9" s="77" t="s">
        <v>2478</v>
      </c>
      <c r="M9" s="74"/>
      <c r="N9" s="75"/>
      <c r="O9" s="76"/>
      <c r="P9" s="74"/>
      <c r="Q9" s="75"/>
      <c r="R9" s="77"/>
      <c r="S9" s="218">
        <f t="shared" si="0"/>
        <v>60</v>
      </c>
      <c r="T9" s="193">
        <f t="shared" si="1"/>
        <v>8</v>
      </c>
    </row>
    <row r="10" spans="1:20" ht="13.5" customHeight="1" x14ac:dyDescent="0.25">
      <c r="A10" s="155" t="s">
        <v>2479</v>
      </c>
      <c r="B10" s="60" t="s">
        <v>2480</v>
      </c>
      <c r="C10" s="71"/>
      <c r="D10" s="71" t="s">
        <v>2481</v>
      </c>
      <c r="E10" s="72" t="s">
        <v>2482</v>
      </c>
      <c r="F10" s="73">
        <v>45</v>
      </c>
      <c r="G10" s="74"/>
      <c r="H10" s="75"/>
      <c r="I10" s="76"/>
      <c r="J10" s="74"/>
      <c r="K10" s="75"/>
      <c r="L10" s="78"/>
      <c r="M10" s="74">
        <v>2</v>
      </c>
      <c r="N10" s="75">
        <v>4</v>
      </c>
      <c r="O10" s="76" t="s">
        <v>2483</v>
      </c>
      <c r="P10" s="74">
        <v>2</v>
      </c>
      <c r="Q10" s="75">
        <v>4</v>
      </c>
      <c r="R10" s="78" t="s">
        <v>2484</v>
      </c>
      <c r="S10" s="218">
        <f t="shared" si="0"/>
        <v>60</v>
      </c>
      <c r="T10" s="193">
        <f t="shared" si="1"/>
        <v>8</v>
      </c>
    </row>
    <row r="11" spans="1:20" ht="13.5" customHeight="1" x14ac:dyDescent="0.25">
      <c r="A11" s="155" t="s">
        <v>2485</v>
      </c>
      <c r="B11" s="60" t="s">
        <v>2486</v>
      </c>
      <c r="C11" s="71"/>
      <c r="D11" s="71" t="s">
        <v>2487</v>
      </c>
      <c r="E11" s="72" t="s">
        <v>2488</v>
      </c>
      <c r="F11" s="73">
        <v>45</v>
      </c>
      <c r="G11" s="74">
        <v>2</v>
      </c>
      <c r="H11" s="75">
        <v>4</v>
      </c>
      <c r="I11" s="76" t="s">
        <v>2489</v>
      </c>
      <c r="J11" s="74"/>
      <c r="K11" s="75"/>
      <c r="L11" s="77"/>
      <c r="M11" s="74"/>
      <c r="N11" s="75"/>
      <c r="O11" s="76"/>
      <c r="P11" s="74"/>
      <c r="Q11" s="75"/>
      <c r="R11" s="77"/>
      <c r="S11" s="218">
        <f t="shared" si="0"/>
        <v>30</v>
      </c>
      <c r="T11" s="193">
        <f t="shared" si="1"/>
        <v>4</v>
      </c>
    </row>
    <row r="12" spans="1:20" ht="13.5" customHeight="1" x14ac:dyDescent="0.25">
      <c r="A12" s="155" t="s">
        <v>2490</v>
      </c>
      <c r="B12" s="60" t="s">
        <v>2491</v>
      </c>
      <c r="C12" s="71"/>
      <c r="D12" s="71" t="s">
        <v>2492</v>
      </c>
      <c r="E12" s="72" t="s">
        <v>2493</v>
      </c>
      <c r="F12" s="73">
        <v>45</v>
      </c>
      <c r="G12" s="74"/>
      <c r="H12" s="75"/>
      <c r="I12" s="76"/>
      <c r="J12" s="74">
        <v>2</v>
      </c>
      <c r="K12" s="75">
        <v>4</v>
      </c>
      <c r="L12" s="78" t="s">
        <v>2494</v>
      </c>
      <c r="M12" s="74"/>
      <c r="N12" s="75"/>
      <c r="O12" s="76"/>
      <c r="P12" s="74"/>
      <c r="Q12" s="75"/>
      <c r="R12" s="78"/>
      <c r="S12" s="218">
        <f t="shared" si="0"/>
        <v>30</v>
      </c>
      <c r="T12" s="193">
        <f t="shared" si="1"/>
        <v>4</v>
      </c>
    </row>
    <row r="13" spans="1:20" ht="13.5" customHeight="1" thickBot="1" x14ac:dyDescent="0.3">
      <c r="A13" s="256" t="s">
        <v>2495</v>
      </c>
      <c r="B13" s="132" t="s">
        <v>2496</v>
      </c>
      <c r="C13" s="79"/>
      <c r="D13" s="79" t="s">
        <v>2497</v>
      </c>
      <c r="E13" s="80" t="s">
        <v>2498</v>
      </c>
      <c r="F13" s="81">
        <v>45</v>
      </c>
      <c r="G13" s="82"/>
      <c r="H13" s="83"/>
      <c r="I13" s="84"/>
      <c r="J13" s="82"/>
      <c r="K13" s="83"/>
      <c r="L13" s="85"/>
      <c r="M13" s="82"/>
      <c r="N13" s="83"/>
      <c r="O13" s="84"/>
      <c r="P13" s="82">
        <v>2</v>
      </c>
      <c r="Q13" s="83">
        <v>3</v>
      </c>
      <c r="R13" s="85" t="s">
        <v>2499</v>
      </c>
      <c r="S13" s="257">
        <f>SUM(G13,J13,M13,P13)*15</f>
        <v>30</v>
      </c>
      <c r="T13" s="258">
        <f>SUM(H13,K13,N13,Q13)</f>
        <v>3</v>
      </c>
    </row>
    <row r="14" spans="1:20" ht="13.5" customHeight="1" thickTop="1" thickBot="1" x14ac:dyDescent="0.3">
      <c r="A14" s="405" t="s">
        <v>2500</v>
      </c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7"/>
    </row>
    <row r="15" spans="1:20" s="185" customFormat="1" ht="13.5" customHeight="1" x14ac:dyDescent="0.25">
      <c r="A15" s="152" t="s">
        <v>2501</v>
      </c>
      <c r="B15" s="61" t="s">
        <v>2502</v>
      </c>
      <c r="C15" s="86"/>
      <c r="D15" s="86" t="s">
        <v>2503</v>
      </c>
      <c r="E15" s="87" t="s">
        <v>2504</v>
      </c>
      <c r="F15" s="88">
        <v>45</v>
      </c>
      <c r="G15" s="89">
        <v>3</v>
      </c>
      <c r="H15" s="90">
        <v>7</v>
      </c>
      <c r="I15" s="91" t="s">
        <v>2505</v>
      </c>
      <c r="J15" s="89">
        <v>3</v>
      </c>
      <c r="K15" s="90">
        <v>7</v>
      </c>
      <c r="L15" s="92" t="s">
        <v>2506</v>
      </c>
      <c r="M15" s="89">
        <v>3</v>
      </c>
      <c r="N15" s="90">
        <v>7</v>
      </c>
      <c r="O15" s="91" t="s">
        <v>2507</v>
      </c>
      <c r="P15" s="89">
        <v>3</v>
      </c>
      <c r="Q15" s="90">
        <v>7</v>
      </c>
      <c r="R15" s="92" t="s">
        <v>2508</v>
      </c>
      <c r="S15" s="153">
        <f>SUM(G15,J15,M15,P15)*15</f>
        <v>180</v>
      </c>
      <c r="T15" s="154">
        <f>SUM(H15,K15,N15,Q15)</f>
        <v>28</v>
      </c>
    </row>
    <row r="16" spans="1:20" s="185" customFormat="1" ht="13.5" customHeight="1" x14ac:dyDescent="0.25">
      <c r="A16" s="155" t="s">
        <v>2509</v>
      </c>
      <c r="B16" s="62" t="s">
        <v>2510</v>
      </c>
      <c r="C16" s="93"/>
      <c r="D16" s="93" t="s">
        <v>2511</v>
      </c>
      <c r="E16" s="94" t="s">
        <v>2512</v>
      </c>
      <c r="F16" s="95">
        <v>45</v>
      </c>
      <c r="G16" s="96"/>
      <c r="H16" s="97"/>
      <c r="I16" s="98"/>
      <c r="J16" s="96"/>
      <c r="K16" s="97"/>
      <c r="L16" s="77"/>
      <c r="M16" s="96">
        <v>2</v>
      </c>
      <c r="N16" s="97">
        <v>4</v>
      </c>
      <c r="O16" s="98" t="s">
        <v>2513</v>
      </c>
      <c r="P16" s="96">
        <v>2</v>
      </c>
      <c r="Q16" s="97">
        <v>4</v>
      </c>
      <c r="R16" s="77" t="s">
        <v>2514</v>
      </c>
      <c r="S16" s="156">
        <f>SUM(G16,J16,M16,P16)*15</f>
        <v>60</v>
      </c>
      <c r="T16" s="157">
        <f>SUM(H16,K16,N16,Q16)</f>
        <v>8</v>
      </c>
    </row>
    <row r="17" spans="1:20" s="185" customFormat="1" ht="13.5" customHeight="1" x14ac:dyDescent="0.25">
      <c r="A17" s="155" t="s">
        <v>2515</v>
      </c>
      <c r="B17" s="62" t="s">
        <v>2516</v>
      </c>
      <c r="C17" s="93"/>
      <c r="D17" s="93" t="s">
        <v>2517</v>
      </c>
      <c r="E17" s="94" t="s">
        <v>2518</v>
      </c>
      <c r="F17" s="95">
        <v>45</v>
      </c>
      <c r="G17" s="96">
        <v>2</v>
      </c>
      <c r="H17" s="97">
        <v>2</v>
      </c>
      <c r="I17" s="98" t="s">
        <v>2519</v>
      </c>
      <c r="J17" s="96">
        <v>2</v>
      </c>
      <c r="K17" s="97">
        <v>2</v>
      </c>
      <c r="L17" s="77" t="s">
        <v>2520</v>
      </c>
      <c r="M17" s="96">
        <v>2</v>
      </c>
      <c r="N17" s="97">
        <v>2</v>
      </c>
      <c r="O17" s="98" t="s">
        <v>2521</v>
      </c>
      <c r="P17" s="96"/>
      <c r="Q17" s="97"/>
      <c r="R17" s="77"/>
      <c r="S17" s="156">
        <f>SUM(G17,J17,M17,P17)*15</f>
        <v>90</v>
      </c>
      <c r="T17" s="157">
        <f>SUM(H17,K17,N17,Q17)</f>
        <v>6</v>
      </c>
    </row>
    <row r="18" spans="1:20" s="185" customFormat="1" ht="13.5" customHeight="1" thickBot="1" x14ac:dyDescent="0.3">
      <c r="A18" s="273" t="s">
        <v>3133</v>
      </c>
      <c r="B18" s="63" t="s">
        <v>2522</v>
      </c>
      <c r="C18" s="99"/>
      <c r="D18" s="99" t="s">
        <v>2523</v>
      </c>
      <c r="E18" s="100" t="s">
        <v>2524</v>
      </c>
      <c r="F18" s="101">
        <v>45</v>
      </c>
      <c r="G18" s="102">
        <v>1</v>
      </c>
      <c r="H18" s="103">
        <v>2</v>
      </c>
      <c r="I18" s="104" t="s">
        <v>2525</v>
      </c>
      <c r="J18" s="102">
        <v>1</v>
      </c>
      <c r="K18" s="103">
        <v>2</v>
      </c>
      <c r="L18" s="105" t="s">
        <v>2526</v>
      </c>
      <c r="M18" s="102">
        <v>1</v>
      </c>
      <c r="N18" s="103">
        <v>2</v>
      </c>
      <c r="O18" s="104" t="s">
        <v>2527</v>
      </c>
      <c r="P18" s="102">
        <v>1</v>
      </c>
      <c r="Q18" s="103">
        <v>2</v>
      </c>
      <c r="R18" s="105" t="s">
        <v>2528</v>
      </c>
      <c r="S18" s="158">
        <f>SUM(G18,J18,M18,P18)*15</f>
        <v>60</v>
      </c>
      <c r="T18" s="151">
        <f>SUM(H18,K18,N18,Q18)</f>
        <v>8</v>
      </c>
    </row>
    <row r="19" spans="1:20" ht="13.5" customHeight="1" thickTop="1" thickBot="1" x14ac:dyDescent="0.3">
      <c r="A19" s="345" t="s">
        <v>2529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7"/>
    </row>
    <row r="20" spans="1:20" ht="13.5" customHeight="1" thickBot="1" x14ac:dyDescent="0.3">
      <c r="A20" s="266" t="s">
        <v>2530</v>
      </c>
      <c r="B20" s="267"/>
      <c r="C20" s="268"/>
      <c r="D20" s="268"/>
      <c r="E20" s="268"/>
      <c r="F20" s="269"/>
      <c r="G20" s="2"/>
      <c r="H20" s="4">
        <v>6</v>
      </c>
      <c r="I20" s="5"/>
      <c r="J20" s="2"/>
      <c r="K20" s="4">
        <v>6</v>
      </c>
      <c r="L20" s="106"/>
      <c r="M20" s="2"/>
      <c r="N20" s="4"/>
      <c r="O20" s="5"/>
      <c r="P20" s="2"/>
      <c r="Q20" s="4"/>
      <c r="R20" s="270"/>
      <c r="S20" s="271"/>
      <c r="T20" s="272">
        <f t="shared" ref="T20" si="2">SUM(H20,K20,N20,Q20)</f>
        <v>12</v>
      </c>
    </row>
    <row r="21" spans="1:20" ht="13.5" customHeight="1" thickTop="1" thickBot="1" x14ac:dyDescent="0.3">
      <c r="A21" s="166" t="s">
        <v>2531</v>
      </c>
      <c r="B21" s="167" t="s">
        <v>2532</v>
      </c>
      <c r="C21" s="168"/>
      <c r="D21" s="168"/>
      <c r="E21" s="168" t="s">
        <v>2533</v>
      </c>
      <c r="F21" s="169"/>
      <c r="G21" s="170"/>
      <c r="H21" s="171"/>
      <c r="I21" s="172"/>
      <c r="J21" s="170"/>
      <c r="K21" s="171"/>
      <c r="L21" s="172"/>
      <c r="M21" s="207">
        <v>0.5</v>
      </c>
      <c r="N21" s="208">
        <v>7</v>
      </c>
      <c r="O21" s="209" t="s">
        <v>3018</v>
      </c>
      <c r="P21" s="207">
        <v>0.5</v>
      </c>
      <c r="Q21" s="208">
        <v>8</v>
      </c>
      <c r="R21" s="210" t="s">
        <v>3018</v>
      </c>
      <c r="S21" s="174">
        <f t="shared" ref="S21" si="3">SUM(G21,J21,M21,P21)*15</f>
        <v>15</v>
      </c>
      <c r="T21" s="175">
        <f>SUM(H21,K21,N21,Q21)</f>
        <v>15</v>
      </c>
    </row>
    <row r="22" spans="1:20" ht="13.5" customHeight="1" thickTop="1" thickBot="1" x14ac:dyDescent="0.3">
      <c r="A22" s="377" t="s">
        <v>2534</v>
      </c>
      <c r="B22" s="378"/>
      <c r="C22" s="378"/>
      <c r="D22" s="378"/>
      <c r="E22" s="378"/>
      <c r="F22" s="379"/>
      <c r="G22" s="259">
        <f>SUM(G8:G21)</f>
        <v>12</v>
      </c>
      <c r="H22" s="260">
        <f t="shared" ref="H22:T22" si="4">SUM(H8:H21)</f>
        <v>29</v>
      </c>
      <c r="I22" s="261"/>
      <c r="J22" s="259">
        <f t="shared" si="4"/>
        <v>12</v>
      </c>
      <c r="K22" s="260">
        <f t="shared" si="4"/>
        <v>29</v>
      </c>
      <c r="L22" s="261"/>
      <c r="M22" s="259">
        <f t="shared" si="4"/>
        <v>12.5</v>
      </c>
      <c r="N22" s="260">
        <f t="shared" si="4"/>
        <v>30</v>
      </c>
      <c r="O22" s="261"/>
      <c r="P22" s="259">
        <f t="shared" si="4"/>
        <v>12.5</v>
      </c>
      <c r="Q22" s="260">
        <f t="shared" si="4"/>
        <v>32</v>
      </c>
      <c r="R22" s="261"/>
      <c r="S22" s="176">
        <f t="shared" si="4"/>
        <v>735</v>
      </c>
      <c r="T22" s="262">
        <f t="shared" si="4"/>
        <v>120</v>
      </c>
    </row>
    <row r="23" spans="1:20" ht="12" customHeight="1" thickTop="1" x14ac:dyDescent="0.25"/>
    <row r="24" spans="1:20" ht="12" customHeight="1" x14ac:dyDescent="0.25">
      <c r="A24" s="137" t="s">
        <v>102</v>
      </c>
      <c r="S24" s="137"/>
    </row>
    <row r="25" spans="1:20" ht="12" customHeight="1" x14ac:dyDescent="0.25">
      <c r="A25" s="182" t="s">
        <v>3005</v>
      </c>
      <c r="S25" s="137"/>
    </row>
    <row r="26" spans="1:20" ht="12" customHeight="1" x14ac:dyDescent="0.25">
      <c r="A26" s="137" t="s">
        <v>103</v>
      </c>
      <c r="S26" s="137"/>
    </row>
    <row r="27" spans="1:20" ht="12" customHeight="1" x14ac:dyDescent="0.25">
      <c r="S27" s="137"/>
      <c r="T27" s="183"/>
    </row>
    <row r="28" spans="1:20" ht="12" customHeight="1" x14ac:dyDescent="0.25">
      <c r="A28" s="184" t="s">
        <v>104</v>
      </c>
      <c r="S28" s="137"/>
      <c r="T28" s="183"/>
    </row>
    <row r="29" spans="1:20" ht="12" customHeight="1" x14ac:dyDescent="0.25">
      <c r="A29" s="185" t="s">
        <v>105</v>
      </c>
      <c r="F29" s="182" t="s">
        <v>2998</v>
      </c>
      <c r="G29" s="185"/>
      <c r="K29" s="137" t="s">
        <v>107</v>
      </c>
      <c r="M29" s="185"/>
      <c r="N29" s="185"/>
      <c r="P29" s="185" t="s">
        <v>108</v>
      </c>
      <c r="R29" s="185"/>
      <c r="S29" s="137"/>
    </row>
    <row r="30" spans="1:20" ht="12" customHeight="1" x14ac:dyDescent="0.25">
      <c r="A30" s="185" t="s">
        <v>109</v>
      </c>
      <c r="F30" s="137" t="s">
        <v>110</v>
      </c>
      <c r="G30" s="185"/>
      <c r="K30" s="137" t="s">
        <v>111</v>
      </c>
      <c r="M30" s="185"/>
      <c r="N30" s="185"/>
      <c r="P30" s="185" t="s">
        <v>112</v>
      </c>
      <c r="R30" s="185"/>
      <c r="S30" s="137"/>
    </row>
    <row r="31" spans="1:20" ht="12" customHeight="1" x14ac:dyDescent="0.25">
      <c r="A31" s="137" t="s">
        <v>113</v>
      </c>
      <c r="F31" s="137" t="s">
        <v>114</v>
      </c>
      <c r="K31" s="137" t="s">
        <v>115</v>
      </c>
      <c r="P31" s="137" t="s">
        <v>116</v>
      </c>
      <c r="S31" s="137"/>
    </row>
    <row r="32" spans="1:20" ht="12" customHeight="1" x14ac:dyDescent="0.25">
      <c r="A32" s="137" t="s">
        <v>117</v>
      </c>
      <c r="K32" s="137" t="s">
        <v>118</v>
      </c>
      <c r="S32" s="137"/>
    </row>
    <row r="33" spans="1:19" ht="12" customHeight="1" x14ac:dyDescent="0.25">
      <c r="A33" s="137" t="s">
        <v>119</v>
      </c>
      <c r="K33" s="137" t="s">
        <v>120</v>
      </c>
      <c r="S33" s="137"/>
    </row>
    <row r="34" spans="1:19" ht="12" customHeight="1" x14ac:dyDescent="0.25">
      <c r="S34" s="137"/>
    </row>
    <row r="35" spans="1:19" ht="12" customHeight="1" x14ac:dyDescent="0.25">
      <c r="A35" s="184" t="s">
        <v>121</v>
      </c>
    </row>
    <row r="36" spans="1:19" ht="12" customHeight="1" x14ac:dyDescent="0.25">
      <c r="A36" s="137" t="s">
        <v>122</v>
      </c>
      <c r="S36" s="137"/>
    </row>
    <row r="37" spans="1:19" ht="12" customHeight="1" x14ac:dyDescent="0.25">
      <c r="A37" s="137" t="s">
        <v>123</v>
      </c>
      <c r="S37" s="137"/>
    </row>
    <row r="38" spans="1:19" ht="12" customHeight="1" x14ac:dyDescent="0.25">
      <c r="A38" s="182" t="s">
        <v>2999</v>
      </c>
      <c r="S38" s="137"/>
    </row>
    <row r="39" spans="1:19" ht="12" customHeight="1" x14ac:dyDescent="0.25">
      <c r="A39" s="137" t="s">
        <v>124</v>
      </c>
      <c r="S39" s="137"/>
    </row>
    <row r="40" spans="1:19" ht="12" customHeight="1" x14ac:dyDescent="0.25"/>
  </sheetData>
  <sheetProtection password="CEBE" sheet="1" objects="1" scenarios="1"/>
  <mergeCells count="22">
    <mergeCell ref="S5:S6"/>
    <mergeCell ref="T5:T6"/>
    <mergeCell ref="A22:F22"/>
    <mergeCell ref="A7:T7"/>
    <mergeCell ref="A19:T19"/>
    <mergeCell ref="A14:T14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T1"/>
    </sheetView>
  </sheetViews>
  <sheetFormatPr defaultColWidth="9.140625" defaultRowHeight="12" x14ac:dyDescent="0.25"/>
  <cols>
    <col min="1" max="1" width="45.7109375" style="137" customWidth="1"/>
    <col min="2" max="2" width="12.7109375" style="137" customWidth="1"/>
    <col min="3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2535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2536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3042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2537</v>
      </c>
      <c r="B4" s="358"/>
      <c r="C4" s="358"/>
      <c r="D4" s="358"/>
      <c r="E4" s="358"/>
      <c r="F4" s="359"/>
      <c r="G4" s="354" t="s">
        <v>2538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97" t="s">
        <v>2539</v>
      </c>
      <c r="B5" s="399" t="s">
        <v>2540</v>
      </c>
      <c r="C5" s="400" t="s">
        <v>2541</v>
      </c>
      <c r="D5" s="400" t="s">
        <v>2542</v>
      </c>
      <c r="E5" s="400" t="s">
        <v>2543</v>
      </c>
      <c r="F5" s="401" t="s">
        <v>2544</v>
      </c>
      <c r="G5" s="354" t="s">
        <v>2545</v>
      </c>
      <c r="H5" s="355"/>
      <c r="I5" s="356"/>
      <c r="J5" s="354" t="s">
        <v>2546</v>
      </c>
      <c r="K5" s="355"/>
      <c r="L5" s="356"/>
      <c r="M5" s="354" t="s">
        <v>2547</v>
      </c>
      <c r="N5" s="355"/>
      <c r="O5" s="356"/>
      <c r="P5" s="357" t="s">
        <v>2548</v>
      </c>
      <c r="Q5" s="358"/>
      <c r="R5" s="359"/>
      <c r="S5" s="348" t="s">
        <v>2549</v>
      </c>
      <c r="T5" s="350" t="s">
        <v>2550</v>
      </c>
    </row>
    <row r="6" spans="1:20" ht="18" customHeight="1" thickBot="1" x14ac:dyDescent="0.3">
      <c r="A6" s="398"/>
      <c r="B6" s="363"/>
      <c r="C6" s="365"/>
      <c r="D6" s="365"/>
      <c r="E6" s="365"/>
      <c r="F6" s="353"/>
      <c r="G6" s="54" t="s">
        <v>2551</v>
      </c>
      <c r="H6" s="55" t="s">
        <v>2552</v>
      </c>
      <c r="I6" s="56" t="s">
        <v>2553</v>
      </c>
      <c r="J6" s="54" t="s">
        <v>2554</v>
      </c>
      <c r="K6" s="55" t="s">
        <v>2555</v>
      </c>
      <c r="L6" s="56" t="s">
        <v>2556</v>
      </c>
      <c r="M6" s="54" t="s">
        <v>2557</v>
      </c>
      <c r="N6" s="55" t="s">
        <v>2558</v>
      </c>
      <c r="O6" s="56" t="s">
        <v>2559</v>
      </c>
      <c r="P6" s="54" t="s">
        <v>2560</v>
      </c>
      <c r="Q6" s="55" t="s">
        <v>2561</v>
      </c>
      <c r="R6" s="57" t="s">
        <v>2562</v>
      </c>
      <c r="S6" s="395"/>
      <c r="T6" s="396"/>
    </row>
    <row r="7" spans="1:20" ht="13.5" customHeight="1" thickTop="1" thickBot="1" x14ac:dyDescent="0.3">
      <c r="A7" s="345" t="s">
        <v>2563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5">
      <c r="A8" s="152" t="s">
        <v>2564</v>
      </c>
      <c r="B8" s="61" t="s">
        <v>3032</v>
      </c>
      <c r="C8" s="64" t="s">
        <v>2565</v>
      </c>
      <c r="D8" s="64" t="s">
        <v>2566</v>
      </c>
      <c r="E8" s="65" t="s">
        <v>2567</v>
      </c>
      <c r="F8" s="66">
        <v>60</v>
      </c>
      <c r="G8" s="67">
        <v>1</v>
      </c>
      <c r="H8" s="68">
        <v>9</v>
      </c>
      <c r="I8" s="69" t="s">
        <v>2568</v>
      </c>
      <c r="J8" s="67">
        <v>1</v>
      </c>
      <c r="K8" s="68">
        <v>9</v>
      </c>
      <c r="L8" s="106" t="s">
        <v>2569</v>
      </c>
      <c r="M8" s="67">
        <v>1</v>
      </c>
      <c r="N8" s="68">
        <v>9</v>
      </c>
      <c r="O8" s="69" t="s">
        <v>2570</v>
      </c>
      <c r="P8" s="67">
        <v>1</v>
      </c>
      <c r="Q8" s="68">
        <v>9</v>
      </c>
      <c r="R8" s="106" t="s">
        <v>2571</v>
      </c>
      <c r="S8" s="264">
        <f>SUM(G8,J8,M8,P8)*15</f>
        <v>60</v>
      </c>
      <c r="T8" s="214">
        <f>SUM(H8,K8,N8,Q8)</f>
        <v>36</v>
      </c>
    </row>
    <row r="9" spans="1:20" ht="13.5" customHeight="1" x14ac:dyDescent="0.25">
      <c r="A9" s="155" t="s">
        <v>2575</v>
      </c>
      <c r="B9" s="62" t="s">
        <v>3034</v>
      </c>
      <c r="C9" s="71" t="s">
        <v>2576</v>
      </c>
      <c r="D9" s="71" t="s">
        <v>2577</v>
      </c>
      <c r="E9" s="72" t="s">
        <v>2578</v>
      </c>
      <c r="F9" s="107">
        <v>45</v>
      </c>
      <c r="G9" s="108">
        <v>2</v>
      </c>
      <c r="H9" s="109">
        <v>5</v>
      </c>
      <c r="I9" s="420" t="s">
        <v>3018</v>
      </c>
      <c r="J9" s="108">
        <v>2</v>
      </c>
      <c r="K9" s="75">
        <v>5</v>
      </c>
      <c r="L9" s="417" t="s">
        <v>3051</v>
      </c>
      <c r="M9" s="108"/>
      <c r="N9" s="109"/>
      <c r="O9" s="110"/>
      <c r="P9" s="108"/>
      <c r="Q9" s="75"/>
      <c r="R9" s="111"/>
      <c r="S9" s="218">
        <f>SUM(G9,J9,M9,P9)*15</f>
        <v>60</v>
      </c>
      <c r="T9" s="190">
        <f>SUM(H9,K9,N9,Q9)</f>
        <v>10</v>
      </c>
    </row>
    <row r="10" spans="1:20" ht="13.5" customHeight="1" x14ac:dyDescent="0.25">
      <c r="A10" s="265" t="s">
        <v>2579</v>
      </c>
      <c r="B10" s="63" t="s">
        <v>3035</v>
      </c>
      <c r="C10" s="112" t="s">
        <v>2580</v>
      </c>
      <c r="D10" s="112" t="s">
        <v>2581</v>
      </c>
      <c r="E10" s="113" t="s">
        <v>2582</v>
      </c>
      <c r="F10" s="107">
        <v>45</v>
      </c>
      <c r="G10" s="108"/>
      <c r="H10" s="109"/>
      <c r="I10" s="110"/>
      <c r="J10" s="108"/>
      <c r="K10" s="109"/>
      <c r="L10" s="111"/>
      <c r="M10" s="108">
        <v>2</v>
      </c>
      <c r="N10" s="109">
        <v>5</v>
      </c>
      <c r="O10" s="420" t="s">
        <v>3018</v>
      </c>
      <c r="P10" s="108">
        <v>2</v>
      </c>
      <c r="Q10" s="109">
        <v>5</v>
      </c>
      <c r="R10" s="417" t="s">
        <v>3018</v>
      </c>
      <c r="S10" s="255">
        <f>SUM(G10,J10,M10,P10)*15</f>
        <v>60</v>
      </c>
      <c r="T10" s="275">
        <f>SUM(H10,K10,N10,Q10)</f>
        <v>10</v>
      </c>
    </row>
    <row r="11" spans="1:20" ht="13.5" customHeight="1" x14ac:dyDescent="0.25">
      <c r="A11" s="274" t="s">
        <v>3043</v>
      </c>
      <c r="B11" s="62" t="s">
        <v>3033</v>
      </c>
      <c r="C11" s="71" t="s">
        <v>2572</v>
      </c>
      <c r="D11" s="71" t="s">
        <v>2573</v>
      </c>
      <c r="E11" s="72" t="s">
        <v>2574</v>
      </c>
      <c r="F11" s="107">
        <v>45</v>
      </c>
      <c r="G11" s="108">
        <v>2</v>
      </c>
      <c r="H11" s="109">
        <v>5</v>
      </c>
      <c r="I11" s="420" t="s">
        <v>3018</v>
      </c>
      <c r="J11" s="108">
        <v>2</v>
      </c>
      <c r="K11" s="75">
        <v>5</v>
      </c>
      <c r="L11" s="417" t="s">
        <v>3018</v>
      </c>
      <c r="M11" s="108"/>
      <c r="N11" s="109"/>
      <c r="O11" s="110"/>
      <c r="P11" s="108"/>
      <c r="Q11" s="75"/>
      <c r="R11" s="111"/>
      <c r="S11" s="218">
        <f>SUM(G11,J11,M11,P11)*15</f>
        <v>60</v>
      </c>
      <c r="T11" s="190">
        <f>SUM(H11,K11,N11,Q11)</f>
        <v>10</v>
      </c>
    </row>
    <row r="12" spans="1:20" ht="13.5" customHeight="1" x14ac:dyDescent="0.25">
      <c r="A12" s="148" t="s">
        <v>2583</v>
      </c>
      <c r="B12" s="62" t="s">
        <v>3036</v>
      </c>
      <c r="C12" s="71"/>
      <c r="D12" s="71" t="s">
        <v>2584</v>
      </c>
      <c r="E12" s="72" t="s">
        <v>2585</v>
      </c>
      <c r="F12" s="73">
        <v>45</v>
      </c>
      <c r="G12" s="74">
        <v>2</v>
      </c>
      <c r="H12" s="75">
        <v>5</v>
      </c>
      <c r="I12" s="285" t="s">
        <v>3018</v>
      </c>
      <c r="J12" s="74">
        <v>2</v>
      </c>
      <c r="K12" s="75">
        <v>5</v>
      </c>
      <c r="L12" s="285" t="s">
        <v>3018</v>
      </c>
      <c r="M12" s="74"/>
      <c r="N12" s="75"/>
      <c r="O12" s="78"/>
      <c r="P12" s="74"/>
      <c r="Q12" s="75"/>
      <c r="R12" s="77"/>
      <c r="S12" s="218">
        <f t="shared" ref="S12:S13" si="0">SUM(G12,J12,M12,P12)*15</f>
        <v>60</v>
      </c>
      <c r="T12" s="193">
        <f t="shared" ref="T12:T13" si="1">SUM(H12,K12,N12,Q12)</f>
        <v>10</v>
      </c>
    </row>
    <row r="13" spans="1:20" ht="13.5" customHeight="1" x14ac:dyDescent="0.25">
      <c r="A13" s="149" t="s">
        <v>2586</v>
      </c>
      <c r="B13" s="219" t="s">
        <v>2587</v>
      </c>
      <c r="C13" s="112"/>
      <c r="D13" s="112" t="s">
        <v>2588</v>
      </c>
      <c r="E13" s="113" t="s">
        <v>2589</v>
      </c>
      <c r="F13" s="107">
        <v>45</v>
      </c>
      <c r="G13" s="108">
        <v>2</v>
      </c>
      <c r="H13" s="109">
        <v>5</v>
      </c>
      <c r="I13" s="111" t="s">
        <v>2590</v>
      </c>
      <c r="J13" s="108">
        <v>2</v>
      </c>
      <c r="K13" s="109">
        <v>5</v>
      </c>
      <c r="L13" s="111" t="s">
        <v>2591</v>
      </c>
      <c r="M13" s="108"/>
      <c r="N13" s="109"/>
      <c r="O13" s="111"/>
      <c r="P13" s="108"/>
      <c r="Q13" s="109"/>
      <c r="R13" s="111"/>
      <c r="S13" s="255">
        <f t="shared" si="0"/>
        <v>60</v>
      </c>
      <c r="T13" s="221">
        <f t="shared" si="1"/>
        <v>10</v>
      </c>
    </row>
    <row r="14" spans="1:20" ht="13.5" customHeight="1" thickBot="1" x14ac:dyDescent="0.3">
      <c r="A14" s="256" t="s">
        <v>2592</v>
      </c>
      <c r="B14" s="136" t="s">
        <v>2593</v>
      </c>
      <c r="C14" s="79" t="s">
        <v>2594</v>
      </c>
      <c r="D14" s="79" t="s">
        <v>2595</v>
      </c>
      <c r="E14" s="80" t="s">
        <v>2596</v>
      </c>
      <c r="F14" s="81">
        <v>45</v>
      </c>
      <c r="G14" s="82"/>
      <c r="H14" s="83"/>
      <c r="I14" s="85"/>
      <c r="J14" s="82"/>
      <c r="K14" s="83"/>
      <c r="L14" s="85"/>
      <c r="M14" s="82">
        <v>2</v>
      </c>
      <c r="N14" s="83">
        <v>2</v>
      </c>
      <c r="O14" s="85" t="s">
        <v>2597</v>
      </c>
      <c r="P14" s="82">
        <v>2</v>
      </c>
      <c r="Q14" s="83">
        <v>2</v>
      </c>
      <c r="R14" s="85" t="s">
        <v>2598</v>
      </c>
      <c r="S14" s="257">
        <f>SUM(G14,J14,M14,P14)*15</f>
        <v>60</v>
      </c>
      <c r="T14" s="258">
        <f>SUM(H14,K14,N14,Q14)</f>
        <v>4</v>
      </c>
    </row>
    <row r="15" spans="1:20" ht="13.5" customHeight="1" thickTop="1" thickBot="1" x14ac:dyDescent="0.3">
      <c r="A15" s="345" t="s">
        <v>2599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7"/>
    </row>
    <row r="16" spans="1:20" ht="13.5" customHeight="1" thickBot="1" x14ac:dyDescent="0.3">
      <c r="A16" s="159" t="s">
        <v>2600</v>
      </c>
      <c r="B16" s="160"/>
      <c r="C16" s="161"/>
      <c r="D16" s="161"/>
      <c r="E16" s="161"/>
      <c r="F16" s="162"/>
      <c r="G16" s="186"/>
      <c r="H16" s="187">
        <v>2</v>
      </c>
      <c r="I16" s="215"/>
      <c r="J16" s="186"/>
      <c r="K16" s="187">
        <v>2</v>
      </c>
      <c r="L16" s="145"/>
      <c r="M16" s="186"/>
      <c r="N16" s="187">
        <v>6</v>
      </c>
      <c r="O16" s="215"/>
      <c r="P16" s="186"/>
      <c r="Q16" s="187">
        <v>5</v>
      </c>
      <c r="R16" s="163"/>
      <c r="S16" s="164"/>
      <c r="T16" s="165">
        <f t="shared" ref="T16" si="2">SUM(H16,K16,N16,Q16)</f>
        <v>15</v>
      </c>
    </row>
    <row r="17" spans="1:20" ht="13.5" customHeight="1" thickTop="1" thickBot="1" x14ac:dyDescent="0.3">
      <c r="A17" s="166" t="s">
        <v>2601</v>
      </c>
      <c r="B17" s="167" t="s">
        <v>2602</v>
      </c>
      <c r="C17" s="168"/>
      <c r="D17" s="168"/>
      <c r="E17" s="168" t="s">
        <v>2603</v>
      </c>
      <c r="F17" s="169"/>
      <c r="G17" s="170"/>
      <c r="H17" s="171"/>
      <c r="I17" s="172"/>
      <c r="J17" s="170"/>
      <c r="K17" s="171"/>
      <c r="L17" s="172"/>
      <c r="M17" s="170">
        <v>0</v>
      </c>
      <c r="N17" s="171">
        <v>7</v>
      </c>
      <c r="O17" s="172" t="s">
        <v>3018</v>
      </c>
      <c r="P17" s="170">
        <v>0</v>
      </c>
      <c r="Q17" s="171">
        <v>8</v>
      </c>
      <c r="R17" s="173" t="s">
        <v>3018</v>
      </c>
      <c r="S17" s="174">
        <f t="shared" ref="S17" si="3">SUM(G17,J17,M17,P17)*15</f>
        <v>0</v>
      </c>
      <c r="T17" s="175">
        <f>SUM(H17,K17,N17,Q17)</f>
        <v>15</v>
      </c>
    </row>
    <row r="18" spans="1:20" ht="13.5" customHeight="1" thickTop="1" thickBot="1" x14ac:dyDescent="0.3">
      <c r="A18" s="377" t="s">
        <v>2604</v>
      </c>
      <c r="B18" s="378"/>
      <c r="C18" s="378"/>
      <c r="D18" s="378"/>
      <c r="E18" s="378"/>
      <c r="F18" s="381"/>
      <c r="G18" s="259">
        <f>SUM(G8:G17)</f>
        <v>9</v>
      </c>
      <c r="H18" s="260">
        <f t="shared" ref="H18:T18" si="4">SUM(H8:H17)</f>
        <v>31</v>
      </c>
      <c r="I18" s="261"/>
      <c r="J18" s="259">
        <f t="shared" si="4"/>
        <v>9</v>
      </c>
      <c r="K18" s="260">
        <f t="shared" si="4"/>
        <v>31</v>
      </c>
      <c r="L18" s="261"/>
      <c r="M18" s="259">
        <f t="shared" si="4"/>
        <v>5</v>
      </c>
      <c r="N18" s="260">
        <f t="shared" si="4"/>
        <v>29</v>
      </c>
      <c r="O18" s="261"/>
      <c r="P18" s="259">
        <f t="shared" si="4"/>
        <v>5</v>
      </c>
      <c r="Q18" s="260">
        <f t="shared" si="4"/>
        <v>29</v>
      </c>
      <c r="R18" s="261"/>
      <c r="S18" s="176">
        <f t="shared" si="4"/>
        <v>420</v>
      </c>
      <c r="T18" s="262">
        <f t="shared" si="4"/>
        <v>120</v>
      </c>
    </row>
    <row r="19" spans="1:20" ht="12.75" thickTop="1" x14ac:dyDescent="0.25"/>
    <row r="20" spans="1:20" ht="12" customHeight="1" x14ac:dyDescent="0.25">
      <c r="A20" s="137" t="s">
        <v>102</v>
      </c>
      <c r="S20" s="137"/>
    </row>
    <row r="21" spans="1:20" ht="12" customHeight="1" x14ac:dyDescent="0.25">
      <c r="A21" s="182" t="s">
        <v>2997</v>
      </c>
      <c r="S21" s="137"/>
    </row>
    <row r="22" spans="1:20" ht="12" customHeight="1" x14ac:dyDescent="0.25">
      <c r="A22" s="137" t="s">
        <v>103</v>
      </c>
      <c r="S22" s="137"/>
    </row>
    <row r="23" spans="1:20" ht="12" customHeight="1" x14ac:dyDescent="0.25">
      <c r="S23" s="137"/>
      <c r="T23" s="183"/>
    </row>
    <row r="24" spans="1:20" ht="12" customHeight="1" x14ac:dyDescent="0.25">
      <c r="A24" s="184" t="s">
        <v>104</v>
      </c>
      <c r="S24" s="137"/>
      <c r="T24" s="183"/>
    </row>
    <row r="25" spans="1:20" ht="12" customHeight="1" x14ac:dyDescent="0.25">
      <c r="A25" s="185" t="s">
        <v>105</v>
      </c>
      <c r="F25" s="182" t="s">
        <v>2998</v>
      </c>
      <c r="G25" s="185"/>
      <c r="K25" s="137" t="s">
        <v>107</v>
      </c>
      <c r="M25" s="185"/>
      <c r="N25" s="185"/>
      <c r="P25" s="185" t="s">
        <v>108</v>
      </c>
      <c r="R25" s="185"/>
      <c r="S25" s="137"/>
    </row>
    <row r="26" spans="1:20" ht="12" customHeight="1" x14ac:dyDescent="0.25">
      <c r="A26" s="185" t="s">
        <v>109</v>
      </c>
      <c r="F26" s="137" t="s">
        <v>110</v>
      </c>
      <c r="G26" s="185"/>
      <c r="K26" s="137" t="s">
        <v>111</v>
      </c>
      <c r="M26" s="185"/>
      <c r="N26" s="185"/>
      <c r="P26" s="185" t="s">
        <v>112</v>
      </c>
      <c r="R26" s="185"/>
      <c r="S26" s="137"/>
    </row>
    <row r="27" spans="1:20" ht="12" customHeight="1" x14ac:dyDescent="0.25">
      <c r="A27" s="137" t="s">
        <v>113</v>
      </c>
      <c r="F27" s="137" t="s">
        <v>114</v>
      </c>
      <c r="K27" s="137" t="s">
        <v>115</v>
      </c>
      <c r="P27" s="137" t="s">
        <v>116</v>
      </c>
      <c r="S27" s="137"/>
    </row>
    <row r="28" spans="1:20" ht="12" customHeight="1" x14ac:dyDescent="0.25">
      <c r="A28" s="137" t="s">
        <v>117</v>
      </c>
      <c r="K28" s="137" t="s">
        <v>118</v>
      </c>
      <c r="S28" s="137"/>
    </row>
    <row r="29" spans="1:20" ht="12" customHeight="1" x14ac:dyDescent="0.25">
      <c r="A29" s="137" t="s">
        <v>119</v>
      </c>
      <c r="K29" s="137" t="s">
        <v>120</v>
      </c>
      <c r="S29" s="137"/>
    </row>
    <row r="30" spans="1:20" ht="12" customHeight="1" x14ac:dyDescent="0.25">
      <c r="S30" s="137"/>
    </row>
    <row r="31" spans="1:20" ht="12" customHeight="1" x14ac:dyDescent="0.25">
      <c r="A31" s="184" t="s">
        <v>121</v>
      </c>
    </row>
    <row r="32" spans="1:20" ht="12" customHeight="1" x14ac:dyDescent="0.25">
      <c r="A32" s="137" t="s">
        <v>122</v>
      </c>
      <c r="S32" s="137"/>
    </row>
    <row r="33" spans="1:19" ht="12" customHeight="1" x14ac:dyDescent="0.25">
      <c r="A33" s="137" t="s">
        <v>123</v>
      </c>
      <c r="S33" s="137"/>
    </row>
    <row r="34" spans="1:19" ht="12" customHeight="1" x14ac:dyDescent="0.25">
      <c r="A34" s="182" t="s">
        <v>2999</v>
      </c>
      <c r="S34" s="137"/>
    </row>
    <row r="35" spans="1:19" ht="12" customHeight="1" x14ac:dyDescent="0.25">
      <c r="A35" s="137" t="s">
        <v>124</v>
      </c>
      <c r="S35" s="137"/>
    </row>
    <row r="36" spans="1:19" ht="12" customHeight="1" x14ac:dyDescent="0.25"/>
  </sheetData>
  <sheetProtection password="CEBE" sheet="1" objects="1" scenarios="1"/>
  <mergeCells count="21">
    <mergeCell ref="S5:S6"/>
    <mergeCell ref="T5:T6"/>
    <mergeCell ref="A18:F18"/>
    <mergeCell ref="A15:T15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2:T2"/>
    <mergeCell ref="A3:T3"/>
    <mergeCell ref="A1:T1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ColWidth="9.140625" defaultRowHeight="12" x14ac:dyDescent="0.25"/>
  <cols>
    <col min="1" max="1" width="43.5703125" style="137" customWidth="1"/>
    <col min="2" max="2" width="13.42578125" style="137" customWidth="1"/>
    <col min="3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412" t="s">
        <v>2605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4"/>
    </row>
    <row r="2" spans="1:20" ht="13.5" customHeight="1" thickBot="1" x14ac:dyDescent="0.3">
      <c r="A2" s="370" t="s">
        <v>2606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3042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2607</v>
      </c>
      <c r="B4" s="358"/>
      <c r="C4" s="358"/>
      <c r="D4" s="358"/>
      <c r="E4" s="358"/>
      <c r="F4" s="359"/>
      <c r="G4" s="354" t="s">
        <v>2608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97" t="s">
        <v>2609</v>
      </c>
      <c r="B5" s="399" t="s">
        <v>2610</v>
      </c>
      <c r="C5" s="400" t="s">
        <v>2611</v>
      </c>
      <c r="D5" s="400" t="s">
        <v>2612</v>
      </c>
      <c r="E5" s="400" t="s">
        <v>2613</v>
      </c>
      <c r="F5" s="401" t="s">
        <v>2614</v>
      </c>
      <c r="G5" s="354" t="s">
        <v>2615</v>
      </c>
      <c r="H5" s="355"/>
      <c r="I5" s="356"/>
      <c r="J5" s="354" t="s">
        <v>2616</v>
      </c>
      <c r="K5" s="355"/>
      <c r="L5" s="356"/>
      <c r="M5" s="354" t="s">
        <v>2617</v>
      </c>
      <c r="N5" s="355"/>
      <c r="O5" s="356"/>
      <c r="P5" s="357" t="s">
        <v>2618</v>
      </c>
      <c r="Q5" s="358"/>
      <c r="R5" s="359"/>
      <c r="S5" s="348" t="s">
        <v>2619</v>
      </c>
      <c r="T5" s="350" t="s">
        <v>2620</v>
      </c>
    </row>
    <row r="6" spans="1:20" ht="18" customHeight="1" thickBot="1" x14ac:dyDescent="0.3">
      <c r="A6" s="398"/>
      <c r="B6" s="363"/>
      <c r="C6" s="365"/>
      <c r="D6" s="365"/>
      <c r="E6" s="365"/>
      <c r="F6" s="353"/>
      <c r="G6" s="54" t="s">
        <v>2621</v>
      </c>
      <c r="H6" s="55" t="s">
        <v>2622</v>
      </c>
      <c r="I6" s="56" t="s">
        <v>2623</v>
      </c>
      <c r="J6" s="54" t="s">
        <v>2624</v>
      </c>
      <c r="K6" s="55" t="s">
        <v>2625</v>
      </c>
      <c r="L6" s="56" t="s">
        <v>2626</v>
      </c>
      <c r="M6" s="54" t="s">
        <v>2627</v>
      </c>
      <c r="N6" s="55" t="s">
        <v>2628</v>
      </c>
      <c r="O6" s="56" t="s">
        <v>2629</v>
      </c>
      <c r="P6" s="54" t="s">
        <v>2630</v>
      </c>
      <c r="Q6" s="55" t="s">
        <v>2631</v>
      </c>
      <c r="R6" s="57" t="s">
        <v>2632</v>
      </c>
      <c r="S6" s="395"/>
      <c r="T6" s="396"/>
    </row>
    <row r="7" spans="1:20" ht="13.5" customHeight="1" thickTop="1" thickBot="1" x14ac:dyDescent="0.3">
      <c r="A7" s="345" t="s">
        <v>2633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5">
      <c r="A8" s="152" t="s">
        <v>2634</v>
      </c>
      <c r="B8" s="61" t="s">
        <v>3032</v>
      </c>
      <c r="C8" s="64"/>
      <c r="D8" s="64" t="s">
        <v>2635</v>
      </c>
      <c r="E8" s="65" t="s">
        <v>2636</v>
      </c>
      <c r="F8" s="66">
        <v>60</v>
      </c>
      <c r="G8" s="67">
        <v>1</v>
      </c>
      <c r="H8" s="68">
        <v>9</v>
      </c>
      <c r="I8" s="69" t="s">
        <v>2637</v>
      </c>
      <c r="J8" s="67">
        <v>1</v>
      </c>
      <c r="K8" s="68">
        <v>9</v>
      </c>
      <c r="L8" s="92" t="s">
        <v>3118</v>
      </c>
      <c r="M8" s="67">
        <v>1</v>
      </c>
      <c r="N8" s="68">
        <v>9</v>
      </c>
      <c r="O8" s="69" t="s">
        <v>2638</v>
      </c>
      <c r="P8" s="67">
        <v>1</v>
      </c>
      <c r="Q8" s="68">
        <v>9</v>
      </c>
      <c r="R8" s="92" t="s">
        <v>2639</v>
      </c>
      <c r="S8" s="264">
        <f t="shared" ref="S8" si="0">SUM(G8,J8,M8,P8)*15</f>
        <v>60</v>
      </c>
      <c r="T8" s="154">
        <v>36</v>
      </c>
    </row>
    <row r="9" spans="1:20" ht="13.5" customHeight="1" x14ac:dyDescent="0.25">
      <c r="A9" s="148" t="s">
        <v>2640</v>
      </c>
      <c r="B9" s="62" t="s">
        <v>3036</v>
      </c>
      <c r="C9" s="71"/>
      <c r="D9" s="71" t="s">
        <v>2641</v>
      </c>
      <c r="E9" s="72" t="s">
        <v>2642</v>
      </c>
      <c r="F9" s="73">
        <v>45</v>
      </c>
      <c r="G9" s="74">
        <v>2</v>
      </c>
      <c r="H9" s="75">
        <v>5</v>
      </c>
      <c r="I9" s="416" t="s">
        <v>3018</v>
      </c>
      <c r="J9" s="74">
        <v>2</v>
      </c>
      <c r="K9" s="75">
        <v>5</v>
      </c>
      <c r="L9" s="285" t="s">
        <v>3018</v>
      </c>
      <c r="M9" s="74"/>
      <c r="N9" s="75"/>
      <c r="O9" s="76"/>
      <c r="P9" s="74"/>
      <c r="Q9" s="75"/>
      <c r="R9" s="77"/>
      <c r="S9" s="218">
        <f>SUM(G9,J9,M9,P9)*15</f>
        <v>60</v>
      </c>
      <c r="T9" s="157">
        <f>SUM(H9,K9,N9,Q9)</f>
        <v>10</v>
      </c>
    </row>
    <row r="10" spans="1:20" ht="13.5" customHeight="1" x14ac:dyDescent="0.25">
      <c r="A10" s="155" t="s">
        <v>2643</v>
      </c>
      <c r="B10" s="62" t="s">
        <v>3037</v>
      </c>
      <c r="C10" s="71"/>
      <c r="D10" s="71" t="s">
        <v>2644</v>
      </c>
      <c r="E10" s="72" t="s">
        <v>2645</v>
      </c>
      <c r="F10" s="73">
        <v>45</v>
      </c>
      <c r="G10" s="74">
        <v>2</v>
      </c>
      <c r="H10" s="75">
        <v>5</v>
      </c>
      <c r="I10" s="76" t="s">
        <v>2646</v>
      </c>
      <c r="J10" s="74">
        <v>2</v>
      </c>
      <c r="K10" s="75">
        <v>5</v>
      </c>
      <c r="L10" s="78" t="s">
        <v>2647</v>
      </c>
      <c r="M10" s="74"/>
      <c r="N10" s="75"/>
      <c r="O10" s="76"/>
      <c r="P10" s="74"/>
      <c r="Q10" s="75"/>
      <c r="R10" s="78"/>
      <c r="S10" s="218">
        <f>SUM(G10,J10,M10,P10)*15</f>
        <v>60</v>
      </c>
      <c r="T10" s="157">
        <f>SUM(H10,K10,N10,Q10)</f>
        <v>10</v>
      </c>
    </row>
    <row r="11" spans="1:20" ht="13.5" customHeight="1" thickBot="1" x14ac:dyDescent="0.3">
      <c r="A11" s="256" t="s">
        <v>2648</v>
      </c>
      <c r="B11" s="277" t="s">
        <v>3038</v>
      </c>
      <c r="C11" s="79" t="s">
        <v>2649</v>
      </c>
      <c r="D11" s="79" t="s">
        <v>2650</v>
      </c>
      <c r="E11" s="80" t="s">
        <v>2651</v>
      </c>
      <c r="F11" s="81">
        <v>45</v>
      </c>
      <c r="G11" s="82"/>
      <c r="H11" s="83"/>
      <c r="I11" s="85"/>
      <c r="J11" s="82"/>
      <c r="K11" s="83"/>
      <c r="L11" s="85"/>
      <c r="M11" s="82">
        <v>2</v>
      </c>
      <c r="N11" s="83">
        <v>2</v>
      </c>
      <c r="O11" s="85" t="s">
        <v>2652</v>
      </c>
      <c r="P11" s="82">
        <v>2</v>
      </c>
      <c r="Q11" s="83">
        <v>2</v>
      </c>
      <c r="R11" s="85" t="s">
        <v>2653</v>
      </c>
      <c r="S11" s="257">
        <f>SUM(G11,J11,M11,P11)*15</f>
        <v>60</v>
      </c>
      <c r="T11" s="245">
        <f>SUM(H11,K11,N11,Q11)</f>
        <v>4</v>
      </c>
    </row>
    <row r="12" spans="1:20" ht="13.5" customHeight="1" thickTop="1" thickBot="1" x14ac:dyDescent="0.3">
      <c r="A12" s="405" t="s">
        <v>2654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7"/>
    </row>
    <row r="13" spans="1:20" s="185" customFormat="1" ht="13.5" customHeight="1" x14ac:dyDescent="0.25">
      <c r="A13" s="152" t="s">
        <v>2655</v>
      </c>
      <c r="B13" s="61" t="s">
        <v>3039</v>
      </c>
      <c r="C13" s="86"/>
      <c r="D13" s="86" t="s">
        <v>2656</v>
      </c>
      <c r="E13" s="87" t="s">
        <v>2657</v>
      </c>
      <c r="F13" s="88">
        <v>45</v>
      </c>
      <c r="G13" s="102">
        <v>2</v>
      </c>
      <c r="H13" s="103">
        <v>4</v>
      </c>
      <c r="I13" s="98" t="s">
        <v>3018</v>
      </c>
      <c r="J13" s="102">
        <v>2</v>
      </c>
      <c r="K13" s="103">
        <v>4</v>
      </c>
      <c r="L13" s="98" t="s">
        <v>3018</v>
      </c>
      <c r="M13" s="102">
        <v>2</v>
      </c>
      <c r="N13" s="103">
        <v>4</v>
      </c>
      <c r="O13" s="98" t="s">
        <v>3018</v>
      </c>
      <c r="P13" s="102">
        <v>2</v>
      </c>
      <c r="Q13" s="103">
        <v>4</v>
      </c>
      <c r="R13" s="98" t="s">
        <v>3018</v>
      </c>
      <c r="S13" s="153">
        <f>SUM(G13,J13,M13,P13)*15</f>
        <v>120</v>
      </c>
      <c r="T13" s="278">
        <f>SUM(H13,K13,N13,Q13)</f>
        <v>16</v>
      </c>
    </row>
    <row r="14" spans="1:20" s="185" customFormat="1" ht="13.5" customHeight="1" x14ac:dyDescent="0.25">
      <c r="A14" s="155" t="s">
        <v>2658</v>
      </c>
      <c r="B14" s="62" t="s">
        <v>3040</v>
      </c>
      <c r="C14" s="93"/>
      <c r="D14" s="93" t="s">
        <v>2659</v>
      </c>
      <c r="E14" s="94" t="s">
        <v>2660</v>
      </c>
      <c r="F14" s="95">
        <v>45</v>
      </c>
      <c r="G14" s="96">
        <v>1</v>
      </c>
      <c r="H14" s="97">
        <v>3</v>
      </c>
      <c r="I14" s="98" t="s">
        <v>3018</v>
      </c>
      <c r="J14" s="96">
        <v>1</v>
      </c>
      <c r="K14" s="97">
        <v>3</v>
      </c>
      <c r="L14" s="98" t="s">
        <v>3018</v>
      </c>
      <c r="M14" s="96">
        <v>1</v>
      </c>
      <c r="N14" s="97">
        <v>3</v>
      </c>
      <c r="O14" s="98" t="s">
        <v>3018</v>
      </c>
      <c r="P14" s="96">
        <v>1</v>
      </c>
      <c r="Q14" s="97">
        <v>3</v>
      </c>
      <c r="R14" s="98" t="s">
        <v>3018</v>
      </c>
      <c r="S14" s="156">
        <f>SUM(G14,J14,M14,P14)*15</f>
        <v>60</v>
      </c>
      <c r="T14" s="279">
        <f>SUM(H14,K14,N14,Q14)</f>
        <v>12</v>
      </c>
    </row>
    <row r="15" spans="1:20" s="185" customFormat="1" ht="13.5" customHeight="1" thickBot="1" x14ac:dyDescent="0.3">
      <c r="A15" s="421" t="s">
        <v>3134</v>
      </c>
      <c r="B15" s="277" t="s">
        <v>3041</v>
      </c>
      <c r="C15" s="239"/>
      <c r="D15" s="239" t="s">
        <v>2661</v>
      </c>
      <c r="E15" s="280" t="s">
        <v>2662</v>
      </c>
      <c r="F15" s="240">
        <v>45</v>
      </c>
      <c r="G15" s="241">
        <v>1</v>
      </c>
      <c r="H15" s="242">
        <v>1</v>
      </c>
      <c r="I15" s="281" t="s">
        <v>3018</v>
      </c>
      <c r="J15" s="241">
        <v>1</v>
      </c>
      <c r="K15" s="242">
        <v>1</v>
      </c>
      <c r="L15" s="243" t="s">
        <v>3018</v>
      </c>
      <c r="M15" s="241">
        <v>1</v>
      </c>
      <c r="N15" s="242">
        <v>1</v>
      </c>
      <c r="O15" s="281" t="s">
        <v>3018</v>
      </c>
      <c r="P15" s="241">
        <v>1</v>
      </c>
      <c r="Q15" s="242">
        <v>1</v>
      </c>
      <c r="R15" s="243" t="s">
        <v>3018</v>
      </c>
      <c r="S15" s="244">
        <f>SUM(G15,J15,M15,P15)*15</f>
        <v>60</v>
      </c>
      <c r="T15" s="282">
        <f>SUM(H15,K15,N15,Q15)</f>
        <v>4</v>
      </c>
    </row>
    <row r="16" spans="1:20" ht="13.5" customHeight="1" thickTop="1" thickBot="1" x14ac:dyDescent="0.3">
      <c r="A16" s="345" t="s">
        <v>2663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7"/>
    </row>
    <row r="17" spans="1:20" ht="13.5" customHeight="1" thickBot="1" x14ac:dyDescent="0.3">
      <c r="A17" s="159" t="s">
        <v>2664</v>
      </c>
      <c r="B17" s="160"/>
      <c r="C17" s="161"/>
      <c r="D17" s="161"/>
      <c r="E17" s="161"/>
      <c r="F17" s="162"/>
      <c r="G17" s="142"/>
      <c r="H17" s="143">
        <v>3</v>
      </c>
      <c r="I17" s="145"/>
      <c r="J17" s="142"/>
      <c r="K17" s="143">
        <v>3</v>
      </c>
      <c r="L17" s="145"/>
      <c r="M17" s="142"/>
      <c r="N17" s="143">
        <v>4</v>
      </c>
      <c r="O17" s="145"/>
      <c r="P17" s="142"/>
      <c r="Q17" s="143">
        <v>3</v>
      </c>
      <c r="R17" s="163"/>
      <c r="S17" s="164"/>
      <c r="T17" s="165">
        <f t="shared" ref="T17" si="1">SUM(H17,K17,N17,Q17)</f>
        <v>13</v>
      </c>
    </row>
    <row r="18" spans="1:20" ht="13.5" customHeight="1" thickTop="1" thickBot="1" x14ac:dyDescent="0.3">
      <c r="A18" s="166" t="s">
        <v>2665</v>
      </c>
      <c r="B18" s="167" t="s">
        <v>2666</v>
      </c>
      <c r="C18" s="168"/>
      <c r="D18" s="168"/>
      <c r="E18" s="168" t="s">
        <v>2667</v>
      </c>
      <c r="F18" s="169"/>
      <c r="G18" s="170"/>
      <c r="H18" s="171"/>
      <c r="I18" s="172"/>
      <c r="J18" s="170"/>
      <c r="K18" s="171"/>
      <c r="L18" s="172"/>
      <c r="M18" s="170">
        <v>0</v>
      </c>
      <c r="N18" s="171">
        <v>7</v>
      </c>
      <c r="O18" s="172" t="s">
        <v>3018</v>
      </c>
      <c r="P18" s="170">
        <v>1</v>
      </c>
      <c r="Q18" s="171">
        <v>8</v>
      </c>
      <c r="R18" s="173" t="s">
        <v>3018</v>
      </c>
      <c r="S18" s="174">
        <f t="shared" ref="S18" si="2">SUM(G18,J18,M18,P18)*15</f>
        <v>15</v>
      </c>
      <c r="T18" s="175">
        <f>SUM(H18,K18,N18,Q18)</f>
        <v>15</v>
      </c>
    </row>
    <row r="19" spans="1:20" ht="13.5" customHeight="1" thickTop="1" thickBot="1" x14ac:dyDescent="0.3">
      <c r="A19" s="377" t="s">
        <v>2668</v>
      </c>
      <c r="B19" s="378"/>
      <c r="C19" s="378"/>
      <c r="D19" s="378"/>
      <c r="E19" s="378"/>
      <c r="F19" s="379"/>
      <c r="G19" s="259">
        <f>SUM(G8:G18)</f>
        <v>9</v>
      </c>
      <c r="H19" s="260">
        <f t="shared" ref="H19:T19" si="3">SUM(H8:H18)</f>
        <v>30</v>
      </c>
      <c r="I19" s="261"/>
      <c r="J19" s="259">
        <f t="shared" si="3"/>
        <v>9</v>
      </c>
      <c r="K19" s="260">
        <f t="shared" si="3"/>
        <v>30</v>
      </c>
      <c r="L19" s="261"/>
      <c r="M19" s="259">
        <f t="shared" si="3"/>
        <v>7</v>
      </c>
      <c r="N19" s="260">
        <f t="shared" si="3"/>
        <v>30</v>
      </c>
      <c r="O19" s="261"/>
      <c r="P19" s="259">
        <f t="shared" si="3"/>
        <v>8</v>
      </c>
      <c r="Q19" s="260">
        <f t="shared" si="3"/>
        <v>30</v>
      </c>
      <c r="R19" s="261"/>
      <c r="S19" s="176">
        <f t="shared" si="3"/>
        <v>495</v>
      </c>
      <c r="T19" s="262">
        <f t="shared" si="3"/>
        <v>120</v>
      </c>
    </row>
    <row r="20" spans="1:20" ht="12" customHeight="1" thickTop="1" x14ac:dyDescent="0.25"/>
    <row r="21" spans="1:20" ht="12" customHeight="1" x14ac:dyDescent="0.25">
      <c r="A21" s="137" t="s">
        <v>102</v>
      </c>
      <c r="S21" s="137"/>
    </row>
    <row r="22" spans="1:20" ht="12" customHeight="1" x14ac:dyDescent="0.25">
      <c r="A22" s="182" t="s">
        <v>3005</v>
      </c>
      <c r="S22" s="137"/>
    </row>
    <row r="23" spans="1:20" ht="12" customHeight="1" x14ac:dyDescent="0.25">
      <c r="A23" s="137" t="s">
        <v>103</v>
      </c>
      <c r="S23" s="137"/>
    </row>
    <row r="24" spans="1:20" ht="12" customHeight="1" x14ac:dyDescent="0.25">
      <c r="S24" s="137"/>
      <c r="T24" s="183"/>
    </row>
    <row r="25" spans="1:20" ht="12" customHeight="1" x14ac:dyDescent="0.25">
      <c r="A25" s="184" t="s">
        <v>104</v>
      </c>
      <c r="S25" s="137"/>
      <c r="T25" s="183"/>
    </row>
    <row r="26" spans="1:20" ht="12" customHeight="1" x14ac:dyDescent="0.25">
      <c r="A26" s="185" t="s">
        <v>105</v>
      </c>
      <c r="F26" s="182" t="s">
        <v>2998</v>
      </c>
      <c r="G26" s="185"/>
      <c r="K26" s="137" t="s">
        <v>107</v>
      </c>
      <c r="M26" s="185"/>
      <c r="N26" s="185"/>
      <c r="P26" s="185" t="s">
        <v>108</v>
      </c>
      <c r="R26" s="185"/>
      <c r="S26" s="137"/>
    </row>
    <row r="27" spans="1:20" ht="12" customHeight="1" x14ac:dyDescent="0.25">
      <c r="A27" s="185" t="s">
        <v>109</v>
      </c>
      <c r="F27" s="137" t="s">
        <v>110</v>
      </c>
      <c r="G27" s="185"/>
      <c r="K27" s="137" t="s">
        <v>111</v>
      </c>
      <c r="M27" s="185"/>
      <c r="N27" s="185"/>
      <c r="P27" s="185" t="s">
        <v>112</v>
      </c>
      <c r="R27" s="185"/>
      <c r="S27" s="137"/>
    </row>
    <row r="28" spans="1:20" ht="12" customHeight="1" x14ac:dyDescent="0.25">
      <c r="A28" s="137" t="s">
        <v>113</v>
      </c>
      <c r="F28" s="137" t="s">
        <v>114</v>
      </c>
      <c r="K28" s="137" t="s">
        <v>115</v>
      </c>
      <c r="P28" s="137" t="s">
        <v>116</v>
      </c>
      <c r="S28" s="137"/>
    </row>
    <row r="29" spans="1:20" ht="12" customHeight="1" x14ac:dyDescent="0.25">
      <c r="A29" s="137" t="s">
        <v>117</v>
      </c>
      <c r="K29" s="137" t="s">
        <v>118</v>
      </c>
      <c r="S29" s="137"/>
    </row>
    <row r="30" spans="1:20" ht="12" customHeight="1" x14ac:dyDescent="0.25">
      <c r="A30" s="137" t="s">
        <v>119</v>
      </c>
      <c r="K30" s="137" t="s">
        <v>120</v>
      </c>
      <c r="S30" s="137"/>
    </row>
    <row r="31" spans="1:20" ht="12" customHeight="1" x14ac:dyDescent="0.25">
      <c r="S31" s="137"/>
    </row>
    <row r="32" spans="1:20" ht="12" customHeight="1" x14ac:dyDescent="0.25">
      <c r="A32" s="184" t="s">
        <v>121</v>
      </c>
    </row>
    <row r="33" spans="1:19" ht="12" customHeight="1" x14ac:dyDescent="0.25">
      <c r="A33" s="137" t="s">
        <v>122</v>
      </c>
      <c r="S33" s="137"/>
    </row>
    <row r="34" spans="1:19" ht="12" customHeight="1" x14ac:dyDescent="0.25">
      <c r="A34" s="137" t="s">
        <v>123</v>
      </c>
      <c r="S34" s="137"/>
    </row>
    <row r="35" spans="1:19" ht="12" customHeight="1" x14ac:dyDescent="0.25">
      <c r="A35" s="182" t="s">
        <v>2999</v>
      </c>
      <c r="S35" s="137"/>
    </row>
    <row r="36" spans="1:19" ht="12" customHeight="1" x14ac:dyDescent="0.25">
      <c r="A36" s="137" t="s">
        <v>124</v>
      </c>
      <c r="S36" s="137"/>
    </row>
    <row r="37" spans="1:19" ht="12" customHeight="1" x14ac:dyDescent="0.25"/>
    <row r="38" spans="1:19" ht="12" customHeight="1" x14ac:dyDescent="0.25"/>
    <row r="39" spans="1:19" ht="12" customHeight="1" x14ac:dyDescent="0.25"/>
  </sheetData>
  <sheetProtection password="CEBE" sheet="1" objects="1" scenarios="1"/>
  <mergeCells count="22">
    <mergeCell ref="A7:T7"/>
    <mergeCell ref="A12:T12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ColWidth="9.140625" defaultRowHeight="12" x14ac:dyDescent="0.25"/>
  <cols>
    <col min="1" max="1" width="46" style="137" customWidth="1"/>
    <col min="2" max="2" width="13.42578125" style="137" customWidth="1"/>
    <col min="3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2669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2670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3049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2671</v>
      </c>
      <c r="B4" s="358"/>
      <c r="C4" s="358"/>
      <c r="D4" s="358"/>
      <c r="E4" s="358"/>
      <c r="F4" s="359"/>
      <c r="G4" s="354" t="s">
        <v>2672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97" t="s">
        <v>2673</v>
      </c>
      <c r="B5" s="399" t="s">
        <v>2674</v>
      </c>
      <c r="C5" s="400" t="s">
        <v>2675</v>
      </c>
      <c r="D5" s="400" t="s">
        <v>2676</v>
      </c>
      <c r="E5" s="400" t="s">
        <v>2677</v>
      </c>
      <c r="F5" s="401" t="s">
        <v>2678</v>
      </c>
      <c r="G5" s="354" t="s">
        <v>2679</v>
      </c>
      <c r="H5" s="355"/>
      <c r="I5" s="356"/>
      <c r="J5" s="354" t="s">
        <v>2680</v>
      </c>
      <c r="K5" s="355"/>
      <c r="L5" s="356"/>
      <c r="M5" s="354" t="s">
        <v>2681</v>
      </c>
      <c r="N5" s="355"/>
      <c r="O5" s="356"/>
      <c r="P5" s="357" t="s">
        <v>2682</v>
      </c>
      <c r="Q5" s="358"/>
      <c r="R5" s="359"/>
      <c r="S5" s="348" t="s">
        <v>2683</v>
      </c>
      <c r="T5" s="350" t="s">
        <v>2684</v>
      </c>
    </row>
    <row r="6" spans="1:20" ht="18" customHeight="1" thickBot="1" x14ac:dyDescent="0.3">
      <c r="A6" s="398"/>
      <c r="B6" s="363"/>
      <c r="C6" s="365"/>
      <c r="D6" s="365"/>
      <c r="E6" s="365"/>
      <c r="F6" s="353"/>
      <c r="G6" s="54" t="s">
        <v>2685</v>
      </c>
      <c r="H6" s="55" t="s">
        <v>2686</v>
      </c>
      <c r="I6" s="56" t="s">
        <v>2687</v>
      </c>
      <c r="J6" s="54" t="s">
        <v>2688</v>
      </c>
      <c r="K6" s="55" t="s">
        <v>2689</v>
      </c>
      <c r="L6" s="56" t="s">
        <v>2690</v>
      </c>
      <c r="M6" s="54" t="s">
        <v>2691</v>
      </c>
      <c r="N6" s="55" t="s">
        <v>2692</v>
      </c>
      <c r="O6" s="56" t="s">
        <v>2693</v>
      </c>
      <c r="P6" s="54" t="s">
        <v>2694</v>
      </c>
      <c r="Q6" s="55" t="s">
        <v>2695</v>
      </c>
      <c r="R6" s="57" t="s">
        <v>2696</v>
      </c>
      <c r="S6" s="395"/>
      <c r="T6" s="396"/>
    </row>
    <row r="7" spans="1:20" ht="13.5" customHeight="1" thickTop="1" thickBot="1" x14ac:dyDescent="0.3">
      <c r="A7" s="345" t="s">
        <v>2697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5">
      <c r="A8" s="152" t="s">
        <v>2698</v>
      </c>
      <c r="B8" s="61" t="s">
        <v>3032</v>
      </c>
      <c r="C8" s="64" t="s">
        <v>2699</v>
      </c>
      <c r="D8" s="64" t="s">
        <v>2700</v>
      </c>
      <c r="E8" s="65" t="s">
        <v>2701</v>
      </c>
      <c r="F8" s="66">
        <v>60</v>
      </c>
      <c r="G8" s="67">
        <v>1</v>
      </c>
      <c r="H8" s="68">
        <v>9</v>
      </c>
      <c r="I8" s="69" t="s">
        <v>2702</v>
      </c>
      <c r="J8" s="67">
        <v>1</v>
      </c>
      <c r="K8" s="68">
        <v>9</v>
      </c>
      <c r="L8" s="92" t="s">
        <v>2703</v>
      </c>
      <c r="M8" s="67">
        <v>1</v>
      </c>
      <c r="N8" s="68">
        <v>9</v>
      </c>
      <c r="O8" s="69" t="s">
        <v>2704</v>
      </c>
      <c r="P8" s="67">
        <v>1</v>
      </c>
      <c r="Q8" s="68">
        <v>9</v>
      </c>
      <c r="R8" s="92" t="s">
        <v>2705</v>
      </c>
      <c r="S8" s="264">
        <f t="shared" ref="S8:S9" si="0">SUM(G8,J8,M8,P8)*15</f>
        <v>60</v>
      </c>
      <c r="T8" s="154">
        <f t="shared" ref="T8:T9" si="1">SUM(H8,K8,N8,Q8)</f>
        <v>36</v>
      </c>
    </row>
    <row r="9" spans="1:20" ht="13.5" customHeight="1" x14ac:dyDescent="0.25">
      <c r="A9" s="274" t="s">
        <v>3043</v>
      </c>
      <c r="B9" s="62" t="s">
        <v>3033</v>
      </c>
      <c r="C9" s="71" t="s">
        <v>2706</v>
      </c>
      <c r="D9" s="71" t="s">
        <v>2707</v>
      </c>
      <c r="E9" s="72" t="s">
        <v>2708</v>
      </c>
      <c r="F9" s="73">
        <v>45</v>
      </c>
      <c r="G9" s="74">
        <v>2</v>
      </c>
      <c r="H9" s="75">
        <v>5</v>
      </c>
      <c r="I9" s="416" t="s">
        <v>3018</v>
      </c>
      <c r="J9" s="74">
        <v>2</v>
      </c>
      <c r="K9" s="75">
        <v>5</v>
      </c>
      <c r="L9" s="285" t="s">
        <v>3018</v>
      </c>
      <c r="M9" s="74"/>
      <c r="N9" s="75"/>
      <c r="O9" s="76"/>
      <c r="P9" s="74"/>
      <c r="Q9" s="75"/>
      <c r="R9" s="78"/>
      <c r="S9" s="218">
        <f t="shared" si="0"/>
        <v>60</v>
      </c>
      <c r="T9" s="157">
        <f t="shared" si="1"/>
        <v>10</v>
      </c>
    </row>
    <row r="10" spans="1:20" ht="13.5" customHeight="1" x14ac:dyDescent="0.25">
      <c r="A10" s="148" t="s">
        <v>2709</v>
      </c>
      <c r="B10" s="62" t="s">
        <v>3036</v>
      </c>
      <c r="C10" s="71"/>
      <c r="D10" s="71" t="s">
        <v>2710</v>
      </c>
      <c r="E10" s="72" t="s">
        <v>2711</v>
      </c>
      <c r="F10" s="73">
        <v>45</v>
      </c>
      <c r="G10" s="74">
        <v>2</v>
      </c>
      <c r="H10" s="75">
        <v>5</v>
      </c>
      <c r="I10" s="416" t="s">
        <v>3018</v>
      </c>
      <c r="J10" s="74">
        <v>2</v>
      </c>
      <c r="K10" s="75">
        <v>5</v>
      </c>
      <c r="L10" s="285" t="s">
        <v>3018</v>
      </c>
      <c r="M10" s="74"/>
      <c r="N10" s="75"/>
      <c r="O10" s="76"/>
      <c r="P10" s="74"/>
      <c r="Q10" s="75"/>
      <c r="R10" s="77"/>
      <c r="S10" s="218">
        <f>SUM(G10,J10,M10,P10)*15</f>
        <v>60</v>
      </c>
      <c r="T10" s="157">
        <f>SUM(H10,K10,N10,Q10)</f>
        <v>10</v>
      </c>
    </row>
    <row r="11" spans="1:20" ht="13.5" customHeight="1" thickBot="1" x14ac:dyDescent="0.3">
      <c r="A11" s="256" t="s">
        <v>2712</v>
      </c>
      <c r="B11" s="277" t="s">
        <v>3038</v>
      </c>
      <c r="C11" s="79" t="s">
        <v>2713</v>
      </c>
      <c r="D11" s="79" t="s">
        <v>2714</v>
      </c>
      <c r="E11" s="80" t="s">
        <v>2715</v>
      </c>
      <c r="F11" s="81">
        <v>45</v>
      </c>
      <c r="G11" s="82"/>
      <c r="H11" s="83"/>
      <c r="I11" s="85"/>
      <c r="J11" s="82"/>
      <c r="K11" s="83"/>
      <c r="L11" s="85"/>
      <c r="M11" s="82">
        <v>2</v>
      </c>
      <c r="N11" s="83">
        <v>2</v>
      </c>
      <c r="O11" s="85" t="s">
        <v>2716</v>
      </c>
      <c r="P11" s="82">
        <v>2</v>
      </c>
      <c r="Q11" s="83">
        <v>2</v>
      </c>
      <c r="R11" s="85" t="s">
        <v>2717</v>
      </c>
      <c r="S11" s="257">
        <f>SUM(G11,J11,M11,P11)*15</f>
        <v>60</v>
      </c>
      <c r="T11" s="245">
        <f>SUM(H11,K11,N11,Q11)</f>
        <v>4</v>
      </c>
    </row>
    <row r="12" spans="1:20" ht="13.5" customHeight="1" thickTop="1" thickBot="1" x14ac:dyDescent="0.3">
      <c r="A12" s="405" t="s">
        <v>2718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7"/>
    </row>
    <row r="13" spans="1:20" s="185" customFormat="1" ht="13.5" customHeight="1" x14ac:dyDescent="0.25">
      <c r="A13" s="152" t="s">
        <v>2719</v>
      </c>
      <c r="B13" s="61" t="s">
        <v>3046</v>
      </c>
      <c r="C13" s="86" t="s">
        <v>2720</v>
      </c>
      <c r="D13" s="86" t="s">
        <v>2721</v>
      </c>
      <c r="E13" s="87" t="s">
        <v>2722</v>
      </c>
      <c r="F13" s="88">
        <v>45</v>
      </c>
      <c r="G13" s="89">
        <v>2</v>
      </c>
      <c r="H13" s="90">
        <v>4</v>
      </c>
      <c r="I13" s="283" t="s">
        <v>3018</v>
      </c>
      <c r="J13" s="89">
        <v>2</v>
      </c>
      <c r="K13" s="90">
        <v>4</v>
      </c>
      <c r="L13" s="92" t="s">
        <v>2723</v>
      </c>
      <c r="M13" s="89">
        <v>2</v>
      </c>
      <c r="N13" s="90">
        <v>4</v>
      </c>
      <c r="O13" s="283" t="s">
        <v>3018</v>
      </c>
      <c r="P13" s="89">
        <v>2</v>
      </c>
      <c r="Q13" s="90">
        <v>4</v>
      </c>
      <c r="R13" s="92" t="s">
        <v>2724</v>
      </c>
      <c r="S13" s="153">
        <f t="shared" ref="S13:S15" si="2">SUM(G13,J13,M13,P13)*15</f>
        <v>120</v>
      </c>
      <c r="T13" s="154">
        <f t="shared" ref="T13:T15" si="3">SUM(H13,K13,N13,Q13)</f>
        <v>16</v>
      </c>
    </row>
    <row r="14" spans="1:20" s="185" customFormat="1" ht="13.5" customHeight="1" x14ac:dyDescent="0.25">
      <c r="A14" s="155" t="s">
        <v>2725</v>
      </c>
      <c r="B14" s="62" t="s">
        <v>2726</v>
      </c>
      <c r="C14" s="93"/>
      <c r="D14" s="93" t="s">
        <v>2727</v>
      </c>
      <c r="E14" s="94" t="s">
        <v>2728</v>
      </c>
      <c r="F14" s="95">
        <v>45</v>
      </c>
      <c r="G14" s="96"/>
      <c r="H14" s="97"/>
      <c r="I14" s="98"/>
      <c r="J14" s="96">
        <v>2</v>
      </c>
      <c r="K14" s="97">
        <v>3</v>
      </c>
      <c r="L14" s="77" t="s">
        <v>2729</v>
      </c>
      <c r="M14" s="96"/>
      <c r="N14" s="97"/>
      <c r="O14" s="98"/>
      <c r="P14" s="96"/>
      <c r="Q14" s="97"/>
      <c r="R14" s="77"/>
      <c r="S14" s="156">
        <f t="shared" si="2"/>
        <v>30</v>
      </c>
      <c r="T14" s="157">
        <f t="shared" si="3"/>
        <v>3</v>
      </c>
    </row>
    <row r="15" spans="1:20" s="185" customFormat="1" ht="13.5" customHeight="1" x14ac:dyDescent="0.25">
      <c r="A15" s="123" t="s">
        <v>2730</v>
      </c>
      <c r="B15" s="62" t="s">
        <v>2731</v>
      </c>
      <c r="C15" s="93"/>
      <c r="D15" s="93" t="s">
        <v>2732</v>
      </c>
      <c r="E15" s="94" t="s">
        <v>2733</v>
      </c>
      <c r="F15" s="95">
        <v>45</v>
      </c>
      <c r="G15" s="96"/>
      <c r="H15" s="97"/>
      <c r="I15" s="98"/>
      <c r="J15" s="96"/>
      <c r="K15" s="97"/>
      <c r="L15" s="77"/>
      <c r="M15" s="96">
        <v>2</v>
      </c>
      <c r="N15" s="97">
        <v>3</v>
      </c>
      <c r="O15" s="98" t="s">
        <v>2734</v>
      </c>
      <c r="P15" s="96"/>
      <c r="Q15" s="97"/>
      <c r="R15" s="77"/>
      <c r="S15" s="156">
        <f t="shared" si="2"/>
        <v>30</v>
      </c>
      <c r="T15" s="157">
        <f t="shared" si="3"/>
        <v>3</v>
      </c>
    </row>
    <row r="16" spans="1:20" s="185" customFormat="1" ht="13.5" customHeight="1" thickBot="1" x14ac:dyDescent="0.3">
      <c r="A16" s="238" t="s">
        <v>3048</v>
      </c>
      <c r="B16" s="284" t="s">
        <v>3047</v>
      </c>
      <c r="C16" s="239" t="s">
        <v>2735</v>
      </c>
      <c r="D16" s="239" t="s">
        <v>2736</v>
      </c>
      <c r="E16" s="280" t="s">
        <v>2737</v>
      </c>
      <c r="F16" s="240">
        <v>45</v>
      </c>
      <c r="G16" s="241">
        <v>2</v>
      </c>
      <c r="H16" s="242">
        <v>5</v>
      </c>
      <c r="I16" s="281" t="s">
        <v>2738</v>
      </c>
      <c r="J16" s="241">
        <v>2</v>
      </c>
      <c r="K16" s="242">
        <v>5</v>
      </c>
      <c r="L16" s="243" t="s">
        <v>2739</v>
      </c>
      <c r="M16" s="241"/>
      <c r="N16" s="242"/>
      <c r="O16" s="281"/>
      <c r="P16" s="241"/>
      <c r="Q16" s="242"/>
      <c r="R16" s="243"/>
      <c r="S16" s="244">
        <f>SUM(G16,J16,M16,P16)*15</f>
        <v>60</v>
      </c>
      <c r="T16" s="245">
        <f>SUM(H16,K16,N16,Q16)</f>
        <v>10</v>
      </c>
    </row>
    <row r="17" spans="1:20" ht="13.5" customHeight="1" thickTop="1" thickBot="1" x14ac:dyDescent="0.3">
      <c r="A17" s="345" t="s">
        <v>2740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7"/>
    </row>
    <row r="18" spans="1:20" ht="13.5" customHeight="1" thickBot="1" x14ac:dyDescent="0.3">
      <c r="A18" s="159" t="s">
        <v>2741</v>
      </c>
      <c r="B18" s="160"/>
      <c r="C18" s="161"/>
      <c r="D18" s="161"/>
      <c r="E18" s="161"/>
      <c r="F18" s="162"/>
      <c r="G18" s="186"/>
      <c r="H18" s="187"/>
      <c r="I18" s="215"/>
      <c r="J18" s="186"/>
      <c r="K18" s="187"/>
      <c r="L18" s="145"/>
      <c r="M18" s="186"/>
      <c r="N18" s="143">
        <v>6</v>
      </c>
      <c r="O18" s="145"/>
      <c r="P18" s="142"/>
      <c r="Q18" s="143">
        <v>7</v>
      </c>
      <c r="R18" s="163"/>
      <c r="S18" s="164"/>
      <c r="T18" s="165">
        <f t="shared" ref="T18" si="4">SUM(H18,K18,N18,Q18)</f>
        <v>13</v>
      </c>
    </row>
    <row r="19" spans="1:20" ht="13.5" customHeight="1" thickTop="1" thickBot="1" x14ac:dyDescent="0.3">
      <c r="A19" s="166" t="s">
        <v>2742</v>
      </c>
      <c r="B19" s="167" t="s">
        <v>2743</v>
      </c>
      <c r="C19" s="168"/>
      <c r="D19" s="168"/>
      <c r="E19" s="168" t="s">
        <v>2744</v>
      </c>
      <c r="F19" s="169"/>
      <c r="G19" s="170"/>
      <c r="H19" s="171"/>
      <c r="I19" s="172"/>
      <c r="J19" s="170"/>
      <c r="K19" s="171"/>
      <c r="L19" s="172"/>
      <c r="M19" s="170">
        <v>0</v>
      </c>
      <c r="N19" s="171">
        <v>7</v>
      </c>
      <c r="O19" s="172" t="s">
        <v>3018</v>
      </c>
      <c r="P19" s="170">
        <v>0</v>
      </c>
      <c r="Q19" s="171">
        <v>8</v>
      </c>
      <c r="R19" s="173" t="s">
        <v>3018</v>
      </c>
      <c r="S19" s="174">
        <f t="shared" ref="S19" si="5">SUM(G19,J19,M19,P19)*15</f>
        <v>0</v>
      </c>
      <c r="T19" s="175">
        <f>SUM(H19,K19,N19,Q19)</f>
        <v>15</v>
      </c>
    </row>
    <row r="20" spans="1:20" ht="13.5" customHeight="1" thickTop="1" thickBot="1" x14ac:dyDescent="0.3">
      <c r="A20" s="377" t="s">
        <v>3115</v>
      </c>
      <c r="B20" s="378"/>
      <c r="C20" s="378"/>
      <c r="D20" s="378"/>
      <c r="E20" s="378"/>
      <c r="F20" s="381"/>
      <c r="G20" s="259">
        <f>SUM(G8:G19)</f>
        <v>9</v>
      </c>
      <c r="H20" s="260">
        <f t="shared" ref="H20:T20" si="6">SUM(H8:H19)</f>
        <v>28</v>
      </c>
      <c r="I20" s="261"/>
      <c r="J20" s="259">
        <f t="shared" si="6"/>
        <v>11</v>
      </c>
      <c r="K20" s="260">
        <f t="shared" si="6"/>
        <v>31</v>
      </c>
      <c r="L20" s="261"/>
      <c r="M20" s="259">
        <f t="shared" si="6"/>
        <v>7</v>
      </c>
      <c r="N20" s="260">
        <f t="shared" si="6"/>
        <v>31</v>
      </c>
      <c r="O20" s="261"/>
      <c r="P20" s="259">
        <f t="shared" si="6"/>
        <v>5</v>
      </c>
      <c r="Q20" s="260">
        <f t="shared" si="6"/>
        <v>30</v>
      </c>
      <c r="R20" s="261"/>
      <c r="S20" s="176">
        <f t="shared" si="6"/>
        <v>480</v>
      </c>
      <c r="T20" s="262">
        <f t="shared" si="6"/>
        <v>120</v>
      </c>
    </row>
    <row r="21" spans="1:20" ht="12" customHeight="1" thickTop="1" x14ac:dyDescent="0.25"/>
    <row r="22" spans="1:20" ht="12" customHeight="1" x14ac:dyDescent="0.25">
      <c r="A22" s="137" t="s">
        <v>102</v>
      </c>
      <c r="S22" s="137"/>
    </row>
    <row r="23" spans="1:20" ht="12" customHeight="1" x14ac:dyDescent="0.25">
      <c r="A23" s="182" t="s">
        <v>2997</v>
      </c>
      <c r="S23" s="137"/>
    </row>
    <row r="24" spans="1:20" ht="12" customHeight="1" x14ac:dyDescent="0.25">
      <c r="A24" s="137" t="s">
        <v>103</v>
      </c>
      <c r="S24" s="137"/>
    </row>
    <row r="25" spans="1:20" ht="12" customHeight="1" x14ac:dyDescent="0.25">
      <c r="S25" s="137"/>
      <c r="T25" s="183"/>
    </row>
    <row r="26" spans="1:20" ht="12" customHeight="1" x14ac:dyDescent="0.25">
      <c r="A26" s="184" t="s">
        <v>104</v>
      </c>
      <c r="S26" s="137"/>
      <c r="T26" s="183"/>
    </row>
    <row r="27" spans="1:20" ht="12" customHeight="1" x14ac:dyDescent="0.25">
      <c r="A27" s="185" t="s">
        <v>105</v>
      </c>
      <c r="F27" s="182" t="s">
        <v>2998</v>
      </c>
      <c r="G27" s="185"/>
      <c r="K27" s="137" t="s">
        <v>107</v>
      </c>
      <c r="M27" s="185"/>
      <c r="N27" s="185"/>
      <c r="P27" s="185" t="s">
        <v>108</v>
      </c>
      <c r="R27" s="185"/>
      <c r="S27" s="137"/>
    </row>
    <row r="28" spans="1:20" ht="12" customHeight="1" x14ac:dyDescent="0.25">
      <c r="A28" s="185" t="s">
        <v>109</v>
      </c>
      <c r="F28" s="137" t="s">
        <v>110</v>
      </c>
      <c r="G28" s="185"/>
      <c r="K28" s="137" t="s">
        <v>111</v>
      </c>
      <c r="M28" s="185"/>
      <c r="N28" s="185"/>
      <c r="P28" s="185" t="s">
        <v>112</v>
      </c>
      <c r="R28" s="185"/>
      <c r="S28" s="137"/>
    </row>
    <row r="29" spans="1:20" ht="12" customHeight="1" x14ac:dyDescent="0.25">
      <c r="A29" s="137" t="s">
        <v>113</v>
      </c>
      <c r="F29" s="137" t="s">
        <v>114</v>
      </c>
      <c r="K29" s="137" t="s">
        <v>115</v>
      </c>
      <c r="P29" s="137" t="s">
        <v>116</v>
      </c>
      <c r="S29" s="137"/>
    </row>
    <row r="30" spans="1:20" ht="12" customHeight="1" x14ac:dyDescent="0.25">
      <c r="A30" s="137" t="s">
        <v>117</v>
      </c>
      <c r="K30" s="137" t="s">
        <v>118</v>
      </c>
      <c r="S30" s="137"/>
    </row>
    <row r="31" spans="1:20" ht="12" customHeight="1" x14ac:dyDescent="0.25">
      <c r="A31" s="137" t="s">
        <v>119</v>
      </c>
      <c r="K31" s="137" t="s">
        <v>120</v>
      </c>
      <c r="S31" s="137"/>
    </row>
    <row r="32" spans="1:20" ht="12" customHeight="1" x14ac:dyDescent="0.25">
      <c r="S32" s="137"/>
    </row>
    <row r="33" spans="1:19" ht="12" customHeight="1" x14ac:dyDescent="0.25">
      <c r="A33" s="184" t="s">
        <v>121</v>
      </c>
    </row>
    <row r="34" spans="1:19" ht="12" customHeight="1" x14ac:dyDescent="0.25">
      <c r="A34" s="137" t="s">
        <v>122</v>
      </c>
      <c r="S34" s="137"/>
    </row>
    <row r="35" spans="1:19" ht="12" customHeight="1" x14ac:dyDescent="0.25">
      <c r="A35" s="137" t="s">
        <v>123</v>
      </c>
      <c r="S35" s="137"/>
    </row>
    <row r="36" spans="1:19" ht="12" customHeight="1" x14ac:dyDescent="0.25">
      <c r="A36" s="182" t="s">
        <v>2999</v>
      </c>
      <c r="S36" s="137"/>
    </row>
    <row r="37" spans="1:19" ht="12" customHeight="1" x14ac:dyDescent="0.25">
      <c r="A37" s="137" t="s">
        <v>124</v>
      </c>
      <c r="S37" s="137"/>
    </row>
    <row r="38" spans="1:19" ht="12" customHeight="1" x14ac:dyDescent="0.25"/>
    <row r="39" spans="1:19" ht="12" customHeight="1" x14ac:dyDescent="0.25"/>
  </sheetData>
  <sheetProtection password="CEBE" sheet="1" objects="1" scenarios="1"/>
  <mergeCells count="22">
    <mergeCell ref="A7:T7"/>
    <mergeCell ref="A12:T12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274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275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2.75" thickBot="1" x14ac:dyDescent="0.3">
      <c r="A3" s="380" t="s">
        <v>3049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276</v>
      </c>
      <c r="B4" s="358"/>
      <c r="C4" s="358"/>
      <c r="D4" s="358"/>
      <c r="E4" s="358"/>
      <c r="F4" s="359"/>
      <c r="G4" s="354" t="s">
        <v>277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278</v>
      </c>
      <c r="B5" s="362" t="s">
        <v>279</v>
      </c>
      <c r="C5" s="364" t="s">
        <v>280</v>
      </c>
      <c r="D5" s="364" t="s">
        <v>281</v>
      </c>
      <c r="E5" s="364" t="s">
        <v>282</v>
      </c>
      <c r="F5" s="352" t="s">
        <v>283</v>
      </c>
      <c r="G5" s="354" t="s">
        <v>284</v>
      </c>
      <c r="H5" s="355"/>
      <c r="I5" s="356"/>
      <c r="J5" s="354" t="s">
        <v>285</v>
      </c>
      <c r="K5" s="355"/>
      <c r="L5" s="356"/>
      <c r="M5" s="354" t="s">
        <v>286</v>
      </c>
      <c r="N5" s="355"/>
      <c r="O5" s="356"/>
      <c r="P5" s="357" t="s">
        <v>287</v>
      </c>
      <c r="Q5" s="358"/>
      <c r="R5" s="359"/>
      <c r="S5" s="348" t="s">
        <v>288</v>
      </c>
      <c r="T5" s="350" t="s">
        <v>289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290</v>
      </c>
      <c r="H6" s="4" t="s">
        <v>291</v>
      </c>
      <c r="I6" s="129" t="s">
        <v>292</v>
      </c>
      <c r="J6" s="2" t="s">
        <v>293</v>
      </c>
      <c r="K6" s="4" t="s">
        <v>294</v>
      </c>
      <c r="L6" s="129" t="s">
        <v>295</v>
      </c>
      <c r="M6" s="2" t="s">
        <v>296</v>
      </c>
      <c r="N6" s="4" t="s">
        <v>297</v>
      </c>
      <c r="O6" s="129" t="s">
        <v>298</v>
      </c>
      <c r="P6" s="2" t="s">
        <v>299</v>
      </c>
      <c r="Q6" s="4" t="s">
        <v>300</v>
      </c>
      <c r="R6" s="5" t="s">
        <v>301</v>
      </c>
      <c r="S6" s="349"/>
      <c r="T6" s="351"/>
    </row>
    <row r="7" spans="1:20" ht="13.5" customHeight="1" thickTop="1" thickBot="1" x14ac:dyDescent="0.3">
      <c r="A7" s="345" t="s">
        <v>302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5">
      <c r="A8" s="212" t="s">
        <v>303</v>
      </c>
      <c r="B8" s="134" t="s">
        <v>304</v>
      </c>
      <c r="C8" s="64" t="s">
        <v>305</v>
      </c>
      <c r="D8" s="64" t="s">
        <v>306</v>
      </c>
      <c r="E8" s="64" t="s">
        <v>307</v>
      </c>
      <c r="F8" s="66">
        <v>60</v>
      </c>
      <c r="G8" s="67">
        <v>2</v>
      </c>
      <c r="H8" s="68">
        <v>9</v>
      </c>
      <c r="I8" s="69" t="s">
        <v>308</v>
      </c>
      <c r="J8" s="67">
        <v>2</v>
      </c>
      <c r="K8" s="68">
        <v>9</v>
      </c>
      <c r="L8" s="69" t="s">
        <v>309</v>
      </c>
      <c r="M8" s="67">
        <v>2</v>
      </c>
      <c r="N8" s="68">
        <v>9</v>
      </c>
      <c r="O8" s="69" t="s">
        <v>310</v>
      </c>
      <c r="P8" s="67">
        <v>2</v>
      </c>
      <c r="Q8" s="68">
        <v>9</v>
      </c>
      <c r="R8" s="69" t="s">
        <v>311</v>
      </c>
      <c r="S8" s="213">
        <f t="shared" ref="S8:S12" si="0">SUM(G8,J8,M8,P8)*15</f>
        <v>120</v>
      </c>
      <c r="T8" s="214">
        <f t="shared" ref="T8:T12" si="1">SUM(H8,K8,N8,Q8)</f>
        <v>36</v>
      </c>
    </row>
    <row r="9" spans="1:20" ht="13.5" customHeight="1" x14ac:dyDescent="0.25">
      <c r="A9" s="148" t="s">
        <v>312</v>
      </c>
      <c r="B9" s="60" t="s">
        <v>313</v>
      </c>
      <c r="C9" s="71" t="s">
        <v>314</v>
      </c>
      <c r="D9" s="71" t="s">
        <v>315</v>
      </c>
      <c r="E9" s="71" t="s">
        <v>316</v>
      </c>
      <c r="F9" s="73">
        <v>60</v>
      </c>
      <c r="G9" s="74">
        <v>0.5</v>
      </c>
      <c r="H9" s="75">
        <v>2</v>
      </c>
      <c r="I9" s="76" t="s">
        <v>317</v>
      </c>
      <c r="J9" s="74">
        <v>0.5</v>
      </c>
      <c r="K9" s="75">
        <v>2</v>
      </c>
      <c r="L9" s="76" t="s">
        <v>318</v>
      </c>
      <c r="M9" s="74">
        <v>0.5</v>
      </c>
      <c r="N9" s="75">
        <v>2</v>
      </c>
      <c r="O9" s="76" t="s">
        <v>319</v>
      </c>
      <c r="P9" s="74">
        <v>0.5</v>
      </c>
      <c r="Q9" s="75">
        <v>2</v>
      </c>
      <c r="R9" s="76" t="s">
        <v>320</v>
      </c>
      <c r="S9" s="192">
        <f t="shared" si="0"/>
        <v>30</v>
      </c>
      <c r="T9" s="193">
        <f t="shared" si="1"/>
        <v>8</v>
      </c>
    </row>
    <row r="10" spans="1:20" ht="13.5" customHeight="1" x14ac:dyDescent="0.25">
      <c r="A10" s="148" t="s">
        <v>321</v>
      </c>
      <c r="B10" s="60" t="s">
        <v>322</v>
      </c>
      <c r="C10" s="71"/>
      <c r="D10" s="71" t="s">
        <v>323</v>
      </c>
      <c r="E10" s="71" t="s">
        <v>324</v>
      </c>
      <c r="F10" s="73">
        <v>60</v>
      </c>
      <c r="G10" s="74">
        <v>1</v>
      </c>
      <c r="H10" s="75">
        <v>2</v>
      </c>
      <c r="I10" s="76" t="s">
        <v>325</v>
      </c>
      <c r="J10" s="74">
        <v>1</v>
      </c>
      <c r="K10" s="75">
        <v>2</v>
      </c>
      <c r="L10" s="78" t="s">
        <v>326</v>
      </c>
      <c r="M10" s="74">
        <v>1</v>
      </c>
      <c r="N10" s="75">
        <v>2</v>
      </c>
      <c r="O10" s="76" t="s">
        <v>327</v>
      </c>
      <c r="P10" s="74">
        <v>1</v>
      </c>
      <c r="Q10" s="75">
        <v>2</v>
      </c>
      <c r="R10" s="78" t="s">
        <v>328</v>
      </c>
      <c r="S10" s="192">
        <f t="shared" si="0"/>
        <v>60</v>
      </c>
      <c r="T10" s="193">
        <f t="shared" si="1"/>
        <v>8</v>
      </c>
    </row>
    <row r="11" spans="1:20" ht="13.5" customHeight="1" x14ac:dyDescent="0.25">
      <c r="A11" s="155" t="s">
        <v>329</v>
      </c>
      <c r="B11" s="60" t="s">
        <v>330</v>
      </c>
      <c r="C11" s="71"/>
      <c r="D11" s="71" t="s">
        <v>331</v>
      </c>
      <c r="E11" s="71" t="s">
        <v>332</v>
      </c>
      <c r="F11" s="73">
        <v>60</v>
      </c>
      <c r="G11" s="74">
        <v>1</v>
      </c>
      <c r="H11" s="75">
        <v>3</v>
      </c>
      <c r="I11" s="76" t="s">
        <v>333</v>
      </c>
      <c r="J11" s="74">
        <v>1</v>
      </c>
      <c r="K11" s="75">
        <v>3</v>
      </c>
      <c r="L11" s="77" t="s">
        <v>334</v>
      </c>
      <c r="M11" s="74">
        <v>1</v>
      </c>
      <c r="N11" s="75">
        <v>3</v>
      </c>
      <c r="O11" s="76" t="s">
        <v>335</v>
      </c>
      <c r="P11" s="74">
        <v>1</v>
      </c>
      <c r="Q11" s="75">
        <v>3</v>
      </c>
      <c r="R11" s="77" t="s">
        <v>336</v>
      </c>
      <c r="S11" s="192">
        <f t="shared" si="0"/>
        <v>60</v>
      </c>
      <c r="T11" s="193">
        <f t="shared" si="1"/>
        <v>12</v>
      </c>
    </row>
    <row r="12" spans="1:20" ht="13.5" customHeight="1" x14ac:dyDescent="0.2">
      <c r="A12" s="149" t="s">
        <v>337</v>
      </c>
      <c r="B12" s="340" t="s">
        <v>3139</v>
      </c>
      <c r="C12" s="99" t="s">
        <v>338</v>
      </c>
      <c r="D12" s="99" t="s">
        <v>339</v>
      </c>
      <c r="E12" s="99" t="s">
        <v>340</v>
      </c>
      <c r="F12" s="101">
        <v>45</v>
      </c>
      <c r="G12" s="102">
        <v>2</v>
      </c>
      <c r="H12" s="103">
        <v>2</v>
      </c>
      <c r="I12" s="105" t="s">
        <v>341</v>
      </c>
      <c r="J12" s="102">
        <v>2</v>
      </c>
      <c r="K12" s="103">
        <v>2</v>
      </c>
      <c r="L12" s="105" t="s">
        <v>342</v>
      </c>
      <c r="M12" s="102"/>
      <c r="N12" s="103"/>
      <c r="O12" s="105"/>
      <c r="P12" s="102"/>
      <c r="Q12" s="103"/>
      <c r="R12" s="105"/>
      <c r="S12" s="158">
        <f t="shared" si="0"/>
        <v>60</v>
      </c>
      <c r="T12" s="151">
        <f t="shared" si="1"/>
        <v>4</v>
      </c>
    </row>
    <row r="13" spans="1:20" ht="13.5" customHeight="1" thickBot="1" x14ac:dyDescent="0.3">
      <c r="A13" s="194" t="s">
        <v>343</v>
      </c>
      <c r="B13" s="114" t="s">
        <v>344</v>
      </c>
      <c r="C13" s="115" t="s">
        <v>345</v>
      </c>
      <c r="D13" s="115" t="s">
        <v>346</v>
      </c>
      <c r="E13" s="115" t="s">
        <v>347</v>
      </c>
      <c r="F13" s="117">
        <v>60</v>
      </c>
      <c r="G13" s="118">
        <v>0.5</v>
      </c>
      <c r="H13" s="119">
        <v>2</v>
      </c>
      <c r="I13" s="117" t="s">
        <v>348</v>
      </c>
      <c r="J13" s="118">
        <v>0.5</v>
      </c>
      <c r="K13" s="119">
        <v>2</v>
      </c>
      <c r="L13" s="117" t="s">
        <v>349</v>
      </c>
      <c r="M13" s="118"/>
      <c r="N13" s="119"/>
      <c r="O13" s="196"/>
      <c r="P13" s="118"/>
      <c r="Q13" s="119"/>
      <c r="R13" s="197"/>
      <c r="S13" s="198">
        <f>SUM(G13,J13,M13,P13)*15</f>
        <v>15</v>
      </c>
      <c r="T13" s="199">
        <f>SUM(H13,K13,N13,Q13)</f>
        <v>4</v>
      </c>
    </row>
    <row r="14" spans="1:20" ht="13.5" customHeight="1" x14ac:dyDescent="0.25">
      <c r="A14" s="152" t="s">
        <v>350</v>
      </c>
      <c r="B14" s="61" t="s">
        <v>351</v>
      </c>
      <c r="C14" s="86"/>
      <c r="D14" s="86" t="s">
        <v>352</v>
      </c>
      <c r="E14" s="86" t="s">
        <v>353</v>
      </c>
      <c r="F14" s="88">
        <v>45</v>
      </c>
      <c r="G14" s="89">
        <v>2</v>
      </c>
      <c r="H14" s="90">
        <v>3</v>
      </c>
      <c r="I14" s="92" t="s">
        <v>354</v>
      </c>
      <c r="J14" s="89">
        <v>2</v>
      </c>
      <c r="K14" s="90">
        <v>3</v>
      </c>
      <c r="L14" s="92" t="s">
        <v>355</v>
      </c>
      <c r="M14" s="89"/>
      <c r="N14" s="90"/>
      <c r="O14" s="92"/>
      <c r="P14" s="89"/>
      <c r="Q14" s="90"/>
      <c r="R14" s="92"/>
      <c r="S14" s="153">
        <f t="shared" ref="S14:S15" si="2">SUM(G14,J14,M14,P14)*15</f>
        <v>60</v>
      </c>
      <c r="T14" s="154">
        <f t="shared" ref="T14:T15" si="3">SUM(H14,K14,N14,Q14)</f>
        <v>6</v>
      </c>
    </row>
    <row r="15" spans="1:20" ht="13.5" customHeight="1" x14ac:dyDescent="0.25">
      <c r="A15" s="155" t="s">
        <v>356</v>
      </c>
      <c r="B15" s="62" t="s">
        <v>357</v>
      </c>
      <c r="C15" s="93" t="s">
        <v>358</v>
      </c>
      <c r="D15" s="93" t="s">
        <v>359</v>
      </c>
      <c r="E15" s="93" t="s">
        <v>360</v>
      </c>
      <c r="F15" s="95">
        <v>45</v>
      </c>
      <c r="G15" s="96">
        <v>2</v>
      </c>
      <c r="H15" s="97">
        <v>2</v>
      </c>
      <c r="I15" s="77" t="s">
        <v>361</v>
      </c>
      <c r="J15" s="96">
        <v>2</v>
      </c>
      <c r="K15" s="97">
        <v>2</v>
      </c>
      <c r="L15" s="77" t="s">
        <v>362</v>
      </c>
      <c r="M15" s="96"/>
      <c r="N15" s="97"/>
      <c r="O15" s="77"/>
      <c r="P15" s="96"/>
      <c r="Q15" s="97"/>
      <c r="R15" s="77"/>
      <c r="S15" s="156">
        <f t="shared" si="2"/>
        <v>60</v>
      </c>
      <c r="T15" s="157">
        <f t="shared" si="3"/>
        <v>4</v>
      </c>
    </row>
    <row r="16" spans="1:20" ht="13.5" customHeight="1" thickBot="1" x14ac:dyDescent="0.3">
      <c r="A16" s="149" t="s">
        <v>363</v>
      </c>
      <c r="B16" s="63" t="s">
        <v>364</v>
      </c>
      <c r="C16" s="99" t="s">
        <v>365</v>
      </c>
      <c r="D16" s="99" t="s">
        <v>366</v>
      </c>
      <c r="E16" s="99" t="s">
        <v>367</v>
      </c>
      <c r="F16" s="101">
        <v>45</v>
      </c>
      <c r="G16" s="102"/>
      <c r="H16" s="103"/>
      <c r="I16" s="105"/>
      <c r="J16" s="102"/>
      <c r="K16" s="103"/>
      <c r="L16" s="105"/>
      <c r="M16" s="102">
        <v>2</v>
      </c>
      <c r="N16" s="103">
        <v>2</v>
      </c>
      <c r="O16" s="105" t="s">
        <v>368</v>
      </c>
      <c r="P16" s="102">
        <v>2</v>
      </c>
      <c r="Q16" s="103">
        <v>2</v>
      </c>
      <c r="R16" s="105" t="s">
        <v>369</v>
      </c>
      <c r="S16" s="158">
        <f>SUM(G16,J16,M16,P16)*15</f>
        <v>60</v>
      </c>
      <c r="T16" s="151">
        <f>SUM(H16,K16,N16,Q16)</f>
        <v>4</v>
      </c>
    </row>
    <row r="17" spans="1:20" ht="13.5" customHeight="1" thickTop="1" thickBot="1" x14ac:dyDescent="0.3">
      <c r="A17" s="345" t="s">
        <v>370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7"/>
    </row>
    <row r="18" spans="1:20" ht="13.5" customHeight="1" thickBot="1" x14ac:dyDescent="0.3">
      <c r="A18" s="159" t="s">
        <v>371</v>
      </c>
      <c r="B18" s="160"/>
      <c r="C18" s="161"/>
      <c r="D18" s="161"/>
      <c r="E18" s="161"/>
      <c r="F18" s="162"/>
      <c r="G18" s="186"/>
      <c r="H18" s="187">
        <v>5</v>
      </c>
      <c r="I18" s="215"/>
      <c r="J18" s="186"/>
      <c r="K18" s="187">
        <v>5</v>
      </c>
      <c r="L18" s="145"/>
      <c r="M18" s="186"/>
      <c r="N18" s="187">
        <v>5</v>
      </c>
      <c r="O18" s="215"/>
      <c r="P18" s="186"/>
      <c r="Q18" s="187">
        <v>4</v>
      </c>
      <c r="R18" s="163"/>
      <c r="S18" s="164"/>
      <c r="T18" s="165">
        <f t="shared" ref="T18" si="4">SUM(H18,K18,N18,Q18)</f>
        <v>19</v>
      </c>
    </row>
    <row r="19" spans="1:20" ht="13.5" customHeight="1" thickTop="1" thickBot="1" x14ac:dyDescent="0.3">
      <c r="A19" s="166" t="s">
        <v>372</v>
      </c>
      <c r="B19" s="167" t="s">
        <v>373</v>
      </c>
      <c r="C19" s="168"/>
      <c r="D19" s="168"/>
      <c r="E19" s="168" t="s">
        <v>374</v>
      </c>
      <c r="F19" s="169"/>
      <c r="G19" s="170"/>
      <c r="H19" s="171"/>
      <c r="I19" s="172"/>
      <c r="J19" s="170"/>
      <c r="K19" s="171"/>
      <c r="L19" s="172"/>
      <c r="M19" s="170">
        <v>0</v>
      </c>
      <c r="N19" s="171">
        <v>7</v>
      </c>
      <c r="O19" s="172" t="s">
        <v>3018</v>
      </c>
      <c r="P19" s="170">
        <v>0</v>
      </c>
      <c r="Q19" s="171">
        <v>8</v>
      </c>
      <c r="R19" s="173" t="s">
        <v>3018</v>
      </c>
      <c r="S19" s="174">
        <f t="shared" ref="S19" si="5">SUM(G19,J19,M19,P19)*15</f>
        <v>0</v>
      </c>
      <c r="T19" s="175">
        <f>SUM(H19,K19,N19,Q19)</f>
        <v>15</v>
      </c>
    </row>
    <row r="20" spans="1:20" ht="13.5" customHeight="1" thickTop="1" thickBot="1" x14ac:dyDescent="0.3">
      <c r="A20" s="377" t="s">
        <v>375</v>
      </c>
      <c r="B20" s="378"/>
      <c r="C20" s="378"/>
      <c r="D20" s="378"/>
      <c r="E20" s="378"/>
      <c r="F20" s="379"/>
      <c r="G20" s="176">
        <f t="shared" ref="G20:T20" si="6">SUM(G8:G19)</f>
        <v>11</v>
      </c>
      <c r="H20" s="177">
        <f t="shared" si="6"/>
        <v>30</v>
      </c>
      <c r="I20" s="178"/>
      <c r="J20" s="176">
        <f t="shared" si="6"/>
        <v>11</v>
      </c>
      <c r="K20" s="177">
        <f t="shared" si="6"/>
        <v>30</v>
      </c>
      <c r="L20" s="178"/>
      <c r="M20" s="176">
        <f t="shared" si="6"/>
        <v>6.5</v>
      </c>
      <c r="N20" s="177">
        <f t="shared" si="6"/>
        <v>30</v>
      </c>
      <c r="O20" s="178"/>
      <c r="P20" s="176">
        <f t="shared" si="6"/>
        <v>6.5</v>
      </c>
      <c r="Q20" s="177">
        <f t="shared" si="6"/>
        <v>30</v>
      </c>
      <c r="R20" s="178"/>
      <c r="S20" s="179">
        <f t="shared" si="6"/>
        <v>525</v>
      </c>
      <c r="T20" s="180">
        <f t="shared" si="6"/>
        <v>120</v>
      </c>
    </row>
    <row r="21" spans="1:20" ht="12.75" thickTop="1" x14ac:dyDescent="0.25"/>
    <row r="22" spans="1:20" x14ac:dyDescent="0.25">
      <c r="A22" s="137" t="s">
        <v>102</v>
      </c>
      <c r="S22" s="137"/>
    </row>
    <row r="23" spans="1:20" x14ac:dyDescent="0.25">
      <c r="A23" s="182" t="s">
        <v>2997</v>
      </c>
      <c r="S23" s="137"/>
    </row>
    <row r="24" spans="1:20" x14ac:dyDescent="0.25">
      <c r="A24" s="137" t="s">
        <v>103</v>
      </c>
      <c r="S24" s="137"/>
    </row>
    <row r="25" spans="1:20" x14ac:dyDescent="0.25">
      <c r="S25" s="137"/>
      <c r="T25" s="183"/>
    </row>
    <row r="26" spans="1:20" x14ac:dyDescent="0.25">
      <c r="A26" s="184" t="s">
        <v>104</v>
      </c>
      <c r="S26" s="137"/>
      <c r="T26" s="183"/>
    </row>
    <row r="27" spans="1:20" x14ac:dyDescent="0.25">
      <c r="A27" s="185" t="s">
        <v>105</v>
      </c>
      <c r="F27" s="182" t="s">
        <v>2998</v>
      </c>
      <c r="G27" s="185"/>
      <c r="K27" s="137" t="s">
        <v>107</v>
      </c>
      <c r="M27" s="185"/>
      <c r="N27" s="185"/>
      <c r="P27" s="185" t="s">
        <v>108</v>
      </c>
      <c r="R27" s="185"/>
      <c r="S27" s="137"/>
    </row>
    <row r="28" spans="1:20" x14ac:dyDescent="0.25">
      <c r="A28" s="185" t="s">
        <v>109</v>
      </c>
      <c r="F28" s="137" t="s">
        <v>110</v>
      </c>
      <c r="G28" s="185"/>
      <c r="K28" s="137" t="s">
        <v>111</v>
      </c>
      <c r="M28" s="185"/>
      <c r="N28" s="185"/>
      <c r="P28" s="185" t="s">
        <v>112</v>
      </c>
      <c r="R28" s="185"/>
      <c r="S28" s="137"/>
    </row>
    <row r="29" spans="1:20" x14ac:dyDescent="0.25">
      <c r="A29" s="137" t="s">
        <v>113</v>
      </c>
      <c r="F29" s="137" t="s">
        <v>114</v>
      </c>
      <c r="K29" s="137" t="s">
        <v>115</v>
      </c>
      <c r="P29" s="137" t="s">
        <v>116</v>
      </c>
      <c r="S29" s="137"/>
    </row>
    <row r="30" spans="1:20" x14ac:dyDescent="0.25">
      <c r="A30" s="137" t="s">
        <v>117</v>
      </c>
      <c r="K30" s="137" t="s">
        <v>118</v>
      </c>
      <c r="S30" s="137"/>
    </row>
    <row r="31" spans="1:20" x14ac:dyDescent="0.25">
      <c r="A31" s="137" t="s">
        <v>119</v>
      </c>
      <c r="K31" s="137" t="s">
        <v>120</v>
      </c>
      <c r="S31" s="137"/>
    </row>
    <row r="32" spans="1:20" x14ac:dyDescent="0.25">
      <c r="S32" s="137"/>
    </row>
    <row r="33" spans="1:19" x14ac:dyDescent="0.25">
      <c r="A33" s="184" t="s">
        <v>121</v>
      </c>
    </row>
    <row r="34" spans="1:19" x14ac:dyDescent="0.25">
      <c r="A34" s="137" t="s">
        <v>122</v>
      </c>
      <c r="S34" s="137"/>
    </row>
    <row r="35" spans="1:19" x14ac:dyDescent="0.25">
      <c r="A35" s="137" t="s">
        <v>123</v>
      </c>
      <c r="S35" s="137"/>
    </row>
    <row r="36" spans="1:19" x14ac:dyDescent="0.25">
      <c r="A36" s="182" t="s">
        <v>2999</v>
      </c>
      <c r="S36" s="137"/>
    </row>
    <row r="37" spans="1:19" x14ac:dyDescent="0.25">
      <c r="A37" s="137" t="s">
        <v>124</v>
      </c>
      <c r="S37" s="137"/>
    </row>
  </sheetData>
  <sheetProtection password="CEBE" sheet="1" objects="1" scenarios="1"/>
  <mergeCells count="21">
    <mergeCell ref="A1:T1"/>
    <mergeCell ref="A2:T2"/>
    <mergeCell ref="G5:I5"/>
    <mergeCell ref="J5:L5"/>
    <mergeCell ref="M5:O5"/>
    <mergeCell ref="P5:R5"/>
    <mergeCell ref="S5:S6"/>
    <mergeCell ref="A3:T3"/>
    <mergeCell ref="A20:F20"/>
    <mergeCell ref="A17:T17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T5:T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376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377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3072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378</v>
      </c>
      <c r="B4" s="358"/>
      <c r="C4" s="358"/>
      <c r="D4" s="358"/>
      <c r="E4" s="358"/>
      <c r="F4" s="359"/>
      <c r="G4" s="354" t="s">
        <v>379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380</v>
      </c>
      <c r="B5" s="362" t="s">
        <v>381</v>
      </c>
      <c r="C5" s="364" t="s">
        <v>382</v>
      </c>
      <c r="D5" s="364" t="s">
        <v>383</v>
      </c>
      <c r="E5" s="364" t="s">
        <v>384</v>
      </c>
      <c r="F5" s="352" t="s">
        <v>385</v>
      </c>
      <c r="G5" s="354" t="s">
        <v>386</v>
      </c>
      <c r="H5" s="355"/>
      <c r="I5" s="356"/>
      <c r="J5" s="354" t="s">
        <v>387</v>
      </c>
      <c r="K5" s="355"/>
      <c r="L5" s="356"/>
      <c r="M5" s="354" t="s">
        <v>388</v>
      </c>
      <c r="N5" s="355"/>
      <c r="O5" s="356"/>
      <c r="P5" s="357" t="s">
        <v>389</v>
      </c>
      <c r="Q5" s="358"/>
      <c r="R5" s="359"/>
      <c r="S5" s="348" t="s">
        <v>390</v>
      </c>
      <c r="T5" s="350" t="s">
        <v>391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392</v>
      </c>
      <c r="H6" s="4" t="s">
        <v>393</v>
      </c>
      <c r="I6" s="129" t="s">
        <v>394</v>
      </c>
      <c r="J6" s="2" t="s">
        <v>395</v>
      </c>
      <c r="K6" s="4" t="s">
        <v>396</v>
      </c>
      <c r="L6" s="129" t="s">
        <v>397</v>
      </c>
      <c r="M6" s="2" t="s">
        <v>398</v>
      </c>
      <c r="N6" s="4" t="s">
        <v>399</v>
      </c>
      <c r="O6" s="129" t="s">
        <v>400</v>
      </c>
      <c r="P6" s="2" t="s">
        <v>401</v>
      </c>
      <c r="Q6" s="4" t="s">
        <v>402</v>
      </c>
      <c r="R6" s="5" t="s">
        <v>403</v>
      </c>
      <c r="S6" s="349"/>
      <c r="T6" s="351"/>
    </row>
    <row r="7" spans="1:20" ht="13.5" customHeight="1" thickTop="1" thickBot="1" x14ac:dyDescent="0.3">
      <c r="A7" s="345" t="s">
        <v>404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5">
      <c r="A8" s="138" t="s">
        <v>405</v>
      </c>
      <c r="B8" s="60" t="s">
        <v>406</v>
      </c>
      <c r="C8" s="71" t="s">
        <v>407</v>
      </c>
      <c r="D8" s="71" t="s">
        <v>408</v>
      </c>
      <c r="E8" s="71" t="s">
        <v>409</v>
      </c>
      <c r="F8" s="73">
        <v>60</v>
      </c>
      <c r="G8" s="186">
        <v>2</v>
      </c>
      <c r="H8" s="187">
        <v>9</v>
      </c>
      <c r="I8" s="188" t="s">
        <v>410</v>
      </c>
      <c r="J8" s="186">
        <v>2</v>
      </c>
      <c r="K8" s="187">
        <v>9</v>
      </c>
      <c r="L8" s="188" t="s">
        <v>411</v>
      </c>
      <c r="M8" s="186">
        <v>2</v>
      </c>
      <c r="N8" s="187">
        <v>9</v>
      </c>
      <c r="O8" s="188" t="s">
        <v>412</v>
      </c>
      <c r="P8" s="186">
        <v>2</v>
      </c>
      <c r="Q8" s="187">
        <v>9</v>
      </c>
      <c r="R8" s="188" t="s">
        <v>413</v>
      </c>
      <c r="S8" s="189">
        <f>SUM(G8,J8,M8,P8)*15</f>
        <v>120</v>
      </c>
      <c r="T8" s="190">
        <f>SUM(H8,K8,N8,Q8)</f>
        <v>36</v>
      </c>
    </row>
    <row r="9" spans="1:20" ht="13.5" customHeight="1" x14ac:dyDescent="0.25">
      <c r="A9" s="148" t="s">
        <v>414</v>
      </c>
      <c r="B9" s="62" t="s">
        <v>415</v>
      </c>
      <c r="C9" s="93" t="s">
        <v>416</v>
      </c>
      <c r="D9" s="93" t="s">
        <v>417</v>
      </c>
      <c r="E9" s="93" t="s">
        <v>418</v>
      </c>
      <c r="F9" s="95">
        <v>60</v>
      </c>
      <c r="G9" s="96">
        <v>1</v>
      </c>
      <c r="H9" s="97">
        <v>3</v>
      </c>
      <c r="I9" s="98" t="s">
        <v>419</v>
      </c>
      <c r="J9" s="96">
        <v>1</v>
      </c>
      <c r="K9" s="97">
        <v>3</v>
      </c>
      <c r="L9" s="77" t="s">
        <v>420</v>
      </c>
      <c r="M9" s="96"/>
      <c r="N9" s="97"/>
      <c r="O9" s="98"/>
      <c r="P9" s="96"/>
      <c r="Q9" s="97"/>
      <c r="R9" s="77"/>
      <c r="S9" s="146">
        <f t="shared" ref="S9:S14" si="0">SUM(G9,J9,M9,P9)*15</f>
        <v>30</v>
      </c>
      <c r="T9" s="147">
        <f>SUM(H9,K9,N9,Q9)</f>
        <v>6</v>
      </c>
    </row>
    <row r="10" spans="1:20" ht="13.5" customHeight="1" x14ac:dyDescent="0.25">
      <c r="A10" s="148" t="s">
        <v>421</v>
      </c>
      <c r="B10" s="62" t="s">
        <v>422</v>
      </c>
      <c r="C10" s="93" t="s">
        <v>423</v>
      </c>
      <c r="D10" s="93" t="s">
        <v>424</v>
      </c>
      <c r="E10" s="93" t="s">
        <v>425</v>
      </c>
      <c r="F10" s="95">
        <v>60</v>
      </c>
      <c r="G10" s="96">
        <v>1</v>
      </c>
      <c r="H10" s="97">
        <v>3</v>
      </c>
      <c r="I10" s="98" t="s">
        <v>426</v>
      </c>
      <c r="J10" s="96">
        <v>1</v>
      </c>
      <c r="K10" s="97">
        <v>3</v>
      </c>
      <c r="L10" s="77" t="s">
        <v>427</v>
      </c>
      <c r="M10" s="96">
        <v>1</v>
      </c>
      <c r="N10" s="97">
        <v>3</v>
      </c>
      <c r="O10" s="98" t="s">
        <v>428</v>
      </c>
      <c r="P10" s="96">
        <v>1</v>
      </c>
      <c r="Q10" s="97">
        <v>3</v>
      </c>
      <c r="R10" s="77" t="s">
        <v>429</v>
      </c>
      <c r="S10" s="146">
        <f t="shared" si="0"/>
        <v>60</v>
      </c>
      <c r="T10" s="147">
        <f t="shared" ref="T10:T14" si="1">SUM(H10,K10,N10,Q10)</f>
        <v>12</v>
      </c>
    </row>
    <row r="11" spans="1:20" ht="13.5" customHeight="1" x14ac:dyDescent="0.25">
      <c r="A11" s="155" t="s">
        <v>430</v>
      </c>
      <c r="B11" s="191" t="s">
        <v>3045</v>
      </c>
      <c r="C11" s="71" t="s">
        <v>431</v>
      </c>
      <c r="D11" s="71" t="s">
        <v>432</v>
      </c>
      <c r="E11" s="71" t="s">
        <v>433</v>
      </c>
      <c r="F11" s="73">
        <v>60</v>
      </c>
      <c r="G11" s="74">
        <v>1</v>
      </c>
      <c r="H11" s="75">
        <v>3</v>
      </c>
      <c r="I11" s="76" t="s">
        <v>434</v>
      </c>
      <c r="J11" s="74">
        <v>1</v>
      </c>
      <c r="K11" s="75">
        <v>3</v>
      </c>
      <c r="L11" s="78" t="s">
        <v>435</v>
      </c>
      <c r="M11" s="74">
        <v>1</v>
      </c>
      <c r="N11" s="75">
        <v>3</v>
      </c>
      <c r="O11" s="76" t="s">
        <v>436</v>
      </c>
      <c r="P11" s="74">
        <v>1</v>
      </c>
      <c r="Q11" s="75">
        <v>3</v>
      </c>
      <c r="R11" s="76" t="s">
        <v>437</v>
      </c>
      <c r="S11" s="192">
        <f t="shared" si="0"/>
        <v>60</v>
      </c>
      <c r="T11" s="193">
        <f t="shared" si="1"/>
        <v>12</v>
      </c>
    </row>
    <row r="12" spans="1:20" ht="13.5" customHeight="1" thickBot="1" x14ac:dyDescent="0.3">
      <c r="A12" s="194" t="s">
        <v>438</v>
      </c>
      <c r="B12" s="195" t="s">
        <v>3044</v>
      </c>
      <c r="C12" s="115" t="s">
        <v>439</v>
      </c>
      <c r="D12" s="115" t="s">
        <v>440</v>
      </c>
      <c r="E12" s="115" t="s">
        <v>441</v>
      </c>
      <c r="F12" s="117">
        <v>60</v>
      </c>
      <c r="G12" s="118">
        <v>1</v>
      </c>
      <c r="H12" s="119">
        <v>3</v>
      </c>
      <c r="I12" s="196" t="s">
        <v>442</v>
      </c>
      <c r="J12" s="118">
        <v>1</v>
      </c>
      <c r="K12" s="119">
        <v>3</v>
      </c>
      <c r="L12" s="197" t="s">
        <v>443</v>
      </c>
      <c r="M12" s="118"/>
      <c r="N12" s="119"/>
      <c r="O12" s="196"/>
      <c r="P12" s="118"/>
      <c r="Q12" s="119"/>
      <c r="R12" s="197"/>
      <c r="S12" s="198">
        <f>SUM(G12,J12,M12,P12)*15</f>
        <v>30</v>
      </c>
      <c r="T12" s="199">
        <f>SUM(H12,K12,N12,Q12)</f>
        <v>6</v>
      </c>
    </row>
    <row r="13" spans="1:20" ht="13.5" customHeight="1" x14ac:dyDescent="0.25">
      <c r="A13" s="152" t="s">
        <v>444</v>
      </c>
      <c r="B13" s="61" t="s">
        <v>445</v>
      </c>
      <c r="C13" s="86"/>
      <c r="D13" s="86" t="s">
        <v>446</v>
      </c>
      <c r="E13" s="86" t="s">
        <v>447</v>
      </c>
      <c r="F13" s="88">
        <v>45</v>
      </c>
      <c r="G13" s="89">
        <v>2</v>
      </c>
      <c r="H13" s="90">
        <v>3</v>
      </c>
      <c r="I13" s="92" t="s">
        <v>448</v>
      </c>
      <c r="J13" s="89">
        <v>2</v>
      </c>
      <c r="K13" s="90">
        <v>3</v>
      </c>
      <c r="L13" s="92" t="s">
        <v>449</v>
      </c>
      <c r="M13" s="89"/>
      <c r="N13" s="90"/>
      <c r="O13" s="92"/>
      <c r="P13" s="89"/>
      <c r="Q13" s="90"/>
      <c r="R13" s="92"/>
      <c r="S13" s="153">
        <f t="shared" si="0"/>
        <v>60</v>
      </c>
      <c r="T13" s="154">
        <f t="shared" si="1"/>
        <v>6</v>
      </c>
    </row>
    <row r="14" spans="1:20" ht="13.5" customHeight="1" x14ac:dyDescent="0.25">
      <c r="A14" s="155" t="s">
        <v>450</v>
      </c>
      <c r="B14" s="62" t="s">
        <v>451</v>
      </c>
      <c r="C14" s="93" t="s">
        <v>452</v>
      </c>
      <c r="D14" s="93" t="s">
        <v>453</v>
      </c>
      <c r="E14" s="93" t="s">
        <v>454</v>
      </c>
      <c r="F14" s="95">
        <v>45</v>
      </c>
      <c r="G14" s="96">
        <v>2</v>
      </c>
      <c r="H14" s="97">
        <v>2</v>
      </c>
      <c r="I14" s="77" t="s">
        <v>455</v>
      </c>
      <c r="J14" s="96">
        <v>2</v>
      </c>
      <c r="K14" s="97">
        <v>2</v>
      </c>
      <c r="L14" s="77" t="s">
        <v>456</v>
      </c>
      <c r="M14" s="96"/>
      <c r="N14" s="97"/>
      <c r="O14" s="77"/>
      <c r="P14" s="96"/>
      <c r="Q14" s="97"/>
      <c r="R14" s="77"/>
      <c r="S14" s="156">
        <f t="shared" si="0"/>
        <v>60</v>
      </c>
      <c r="T14" s="157">
        <f t="shared" si="1"/>
        <v>4</v>
      </c>
    </row>
    <row r="15" spans="1:20" ht="13.5" customHeight="1" thickBot="1" x14ac:dyDescent="0.3">
      <c r="A15" s="149" t="s">
        <v>457</v>
      </c>
      <c r="B15" s="63" t="s">
        <v>458</v>
      </c>
      <c r="C15" s="99" t="s">
        <v>459</v>
      </c>
      <c r="D15" s="99" t="s">
        <v>460</v>
      </c>
      <c r="E15" s="99" t="s">
        <v>461</v>
      </c>
      <c r="F15" s="101">
        <v>45</v>
      </c>
      <c r="G15" s="102"/>
      <c r="H15" s="103"/>
      <c r="I15" s="105"/>
      <c r="J15" s="102"/>
      <c r="K15" s="103"/>
      <c r="L15" s="105"/>
      <c r="M15" s="102">
        <v>2</v>
      </c>
      <c r="N15" s="103">
        <v>2</v>
      </c>
      <c r="O15" s="105" t="s">
        <v>462</v>
      </c>
      <c r="P15" s="102">
        <v>2</v>
      </c>
      <c r="Q15" s="103">
        <v>2</v>
      </c>
      <c r="R15" s="105" t="s">
        <v>463</v>
      </c>
      <c r="S15" s="158">
        <f>SUM(G15,J15,M15,P15)*15</f>
        <v>60</v>
      </c>
      <c r="T15" s="151">
        <f>SUM(H15,K15,N15,Q15)</f>
        <v>4</v>
      </c>
    </row>
    <row r="16" spans="1:20" ht="13.5" customHeight="1" thickTop="1" thickBot="1" x14ac:dyDescent="0.3">
      <c r="A16" s="345" t="s">
        <v>464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7"/>
    </row>
    <row r="17" spans="1:20" ht="13.5" customHeight="1" thickBot="1" x14ac:dyDescent="0.3">
      <c r="A17" s="159" t="s">
        <v>465</v>
      </c>
      <c r="B17" s="160"/>
      <c r="C17" s="161"/>
      <c r="D17" s="161"/>
      <c r="E17" s="161"/>
      <c r="F17" s="162"/>
      <c r="G17" s="200"/>
      <c r="H17" s="201">
        <v>4</v>
      </c>
      <c r="I17" s="202"/>
      <c r="J17" s="200"/>
      <c r="K17" s="201">
        <v>4</v>
      </c>
      <c r="L17" s="203"/>
      <c r="M17" s="200"/>
      <c r="N17" s="201">
        <v>6</v>
      </c>
      <c r="O17" s="202"/>
      <c r="P17" s="200"/>
      <c r="Q17" s="201">
        <v>5</v>
      </c>
      <c r="R17" s="204"/>
      <c r="S17" s="164"/>
      <c r="T17" s="165">
        <f t="shared" ref="T17" si="2">SUM(H17,K17,N17,Q17)</f>
        <v>19</v>
      </c>
    </row>
    <row r="18" spans="1:20" ht="13.5" customHeight="1" thickTop="1" thickBot="1" x14ac:dyDescent="0.3">
      <c r="A18" s="166" t="s">
        <v>466</v>
      </c>
      <c r="B18" s="167" t="s">
        <v>467</v>
      </c>
      <c r="C18" s="205"/>
      <c r="D18" s="205"/>
      <c r="E18" s="205" t="s">
        <v>468</v>
      </c>
      <c r="F18" s="206"/>
      <c r="G18" s="207"/>
      <c r="H18" s="208"/>
      <c r="I18" s="209"/>
      <c r="J18" s="207"/>
      <c r="K18" s="208"/>
      <c r="L18" s="209"/>
      <c r="M18" s="207">
        <v>0</v>
      </c>
      <c r="N18" s="208">
        <v>7</v>
      </c>
      <c r="O18" s="209" t="s">
        <v>3018</v>
      </c>
      <c r="P18" s="207">
        <v>0</v>
      </c>
      <c r="Q18" s="208">
        <v>8</v>
      </c>
      <c r="R18" s="210" t="s">
        <v>3018</v>
      </c>
      <c r="S18" s="174">
        <f t="shared" ref="S18" si="3">SUM(G18,J18,M18,P18)*15</f>
        <v>0</v>
      </c>
      <c r="T18" s="211">
        <f>SUM(H18,K18,N18,,Q18)</f>
        <v>15</v>
      </c>
    </row>
    <row r="19" spans="1:20" ht="13.5" customHeight="1" thickTop="1" thickBot="1" x14ac:dyDescent="0.3">
      <c r="A19" s="377" t="s">
        <v>469</v>
      </c>
      <c r="B19" s="378"/>
      <c r="C19" s="378"/>
      <c r="D19" s="378"/>
      <c r="E19" s="378"/>
      <c r="F19" s="379"/>
      <c r="G19" s="176">
        <f t="shared" ref="G19:T19" si="4">SUM(G8:G18)</f>
        <v>10</v>
      </c>
      <c r="H19" s="177">
        <f t="shared" si="4"/>
        <v>30</v>
      </c>
      <c r="I19" s="178"/>
      <c r="J19" s="176">
        <f t="shared" si="4"/>
        <v>10</v>
      </c>
      <c r="K19" s="177">
        <f t="shared" si="4"/>
        <v>30</v>
      </c>
      <c r="L19" s="178"/>
      <c r="M19" s="176">
        <f t="shared" si="4"/>
        <v>6</v>
      </c>
      <c r="N19" s="177">
        <f t="shared" si="4"/>
        <v>30</v>
      </c>
      <c r="O19" s="178"/>
      <c r="P19" s="176">
        <f t="shared" si="4"/>
        <v>6</v>
      </c>
      <c r="Q19" s="177">
        <f t="shared" si="4"/>
        <v>30</v>
      </c>
      <c r="R19" s="178"/>
      <c r="S19" s="179">
        <f t="shared" si="4"/>
        <v>480</v>
      </c>
      <c r="T19" s="180">
        <f t="shared" si="4"/>
        <v>120</v>
      </c>
    </row>
    <row r="20" spans="1:20" ht="12.75" thickTop="1" x14ac:dyDescent="0.25"/>
    <row r="21" spans="1:20" x14ac:dyDescent="0.25">
      <c r="A21" s="137" t="s">
        <v>102</v>
      </c>
      <c r="S21" s="137"/>
    </row>
    <row r="22" spans="1:20" x14ac:dyDescent="0.25">
      <c r="A22" s="182" t="s">
        <v>2997</v>
      </c>
      <c r="S22" s="137"/>
    </row>
    <row r="23" spans="1:20" x14ac:dyDescent="0.25">
      <c r="A23" s="137" t="s">
        <v>103</v>
      </c>
      <c r="S23" s="137"/>
    </row>
    <row r="24" spans="1:20" x14ac:dyDescent="0.25">
      <c r="S24" s="137"/>
      <c r="T24" s="183"/>
    </row>
    <row r="25" spans="1:20" x14ac:dyDescent="0.25">
      <c r="A25" s="184" t="s">
        <v>104</v>
      </c>
      <c r="S25" s="137"/>
      <c r="T25" s="183"/>
    </row>
    <row r="26" spans="1:20" x14ac:dyDescent="0.25">
      <c r="A26" s="185" t="s">
        <v>105</v>
      </c>
      <c r="F26" s="182" t="s">
        <v>2998</v>
      </c>
      <c r="G26" s="185"/>
      <c r="K26" s="137" t="s">
        <v>107</v>
      </c>
      <c r="M26" s="185"/>
      <c r="N26" s="185"/>
      <c r="P26" s="185" t="s">
        <v>108</v>
      </c>
      <c r="R26" s="185"/>
      <c r="S26" s="137"/>
    </row>
    <row r="27" spans="1:20" x14ac:dyDescent="0.25">
      <c r="A27" s="185" t="s">
        <v>109</v>
      </c>
      <c r="F27" s="137" t="s">
        <v>110</v>
      </c>
      <c r="G27" s="185"/>
      <c r="K27" s="137" t="s">
        <v>111</v>
      </c>
      <c r="M27" s="185"/>
      <c r="N27" s="185"/>
      <c r="P27" s="185" t="s">
        <v>112</v>
      </c>
      <c r="R27" s="185"/>
      <c r="S27" s="137"/>
    </row>
    <row r="28" spans="1:20" x14ac:dyDescent="0.25">
      <c r="A28" s="137" t="s">
        <v>113</v>
      </c>
      <c r="F28" s="137" t="s">
        <v>114</v>
      </c>
      <c r="K28" s="137" t="s">
        <v>115</v>
      </c>
      <c r="P28" s="137" t="s">
        <v>116</v>
      </c>
      <c r="S28" s="137"/>
    </row>
    <row r="29" spans="1:20" x14ac:dyDescent="0.25">
      <c r="A29" s="137" t="s">
        <v>117</v>
      </c>
      <c r="K29" s="137" t="s">
        <v>118</v>
      </c>
      <c r="S29" s="137"/>
    </row>
    <row r="30" spans="1:20" x14ac:dyDescent="0.25">
      <c r="A30" s="137" t="s">
        <v>119</v>
      </c>
      <c r="K30" s="137" t="s">
        <v>120</v>
      </c>
      <c r="S30" s="137"/>
    </row>
    <row r="31" spans="1:20" x14ac:dyDescent="0.25">
      <c r="S31" s="137"/>
    </row>
    <row r="32" spans="1:20" x14ac:dyDescent="0.25">
      <c r="A32" s="184" t="s">
        <v>121</v>
      </c>
    </row>
    <row r="33" spans="1:19" x14ac:dyDescent="0.25">
      <c r="A33" s="137" t="s">
        <v>122</v>
      </c>
      <c r="S33" s="137"/>
    </row>
    <row r="34" spans="1:19" x14ac:dyDescent="0.25">
      <c r="A34" s="137" t="s">
        <v>123</v>
      </c>
      <c r="S34" s="137"/>
    </row>
    <row r="35" spans="1:19" x14ac:dyDescent="0.25">
      <c r="A35" s="182" t="s">
        <v>2999</v>
      </c>
      <c r="S35" s="137"/>
    </row>
    <row r="36" spans="1:19" x14ac:dyDescent="0.25">
      <c r="A36" s="137" t="s">
        <v>124</v>
      </c>
      <c r="S36" s="137"/>
    </row>
  </sheetData>
  <sheetProtection password="CEBE" sheet="1" objects="1" scenarios="1"/>
  <mergeCells count="21">
    <mergeCell ref="A1:T1"/>
    <mergeCell ref="A2:T2"/>
    <mergeCell ref="A4:F4"/>
    <mergeCell ref="G4:R4"/>
    <mergeCell ref="S4:T4"/>
    <mergeCell ref="A3:T3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470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471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3072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472</v>
      </c>
      <c r="B4" s="358"/>
      <c r="C4" s="358"/>
      <c r="D4" s="358"/>
      <c r="E4" s="358"/>
      <c r="F4" s="359"/>
      <c r="G4" s="354" t="s">
        <v>473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474</v>
      </c>
      <c r="B5" s="362" t="s">
        <v>475</v>
      </c>
      <c r="C5" s="364" t="s">
        <v>476</v>
      </c>
      <c r="D5" s="364" t="s">
        <v>477</v>
      </c>
      <c r="E5" s="364" t="s">
        <v>478</v>
      </c>
      <c r="F5" s="352" t="s">
        <v>479</v>
      </c>
      <c r="G5" s="354" t="s">
        <v>480</v>
      </c>
      <c r="H5" s="355"/>
      <c r="I5" s="356"/>
      <c r="J5" s="354" t="s">
        <v>481</v>
      </c>
      <c r="K5" s="355"/>
      <c r="L5" s="356"/>
      <c r="M5" s="354" t="s">
        <v>482</v>
      </c>
      <c r="N5" s="355"/>
      <c r="O5" s="356"/>
      <c r="P5" s="357" t="s">
        <v>483</v>
      </c>
      <c r="Q5" s="358"/>
      <c r="R5" s="359"/>
      <c r="S5" s="348" t="s">
        <v>484</v>
      </c>
      <c r="T5" s="350" t="s">
        <v>485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486</v>
      </c>
      <c r="H6" s="4" t="s">
        <v>487</v>
      </c>
      <c r="I6" s="129" t="s">
        <v>488</v>
      </c>
      <c r="J6" s="2" t="s">
        <v>489</v>
      </c>
      <c r="K6" s="4" t="s">
        <v>490</v>
      </c>
      <c r="L6" s="129" t="s">
        <v>491</v>
      </c>
      <c r="M6" s="2" t="s">
        <v>492</v>
      </c>
      <c r="N6" s="4" t="s">
        <v>493</v>
      </c>
      <c r="O6" s="129" t="s">
        <v>494</v>
      </c>
      <c r="P6" s="2" t="s">
        <v>495</v>
      </c>
      <c r="Q6" s="4" t="s">
        <v>496</v>
      </c>
      <c r="R6" s="5" t="s">
        <v>497</v>
      </c>
      <c r="S6" s="349"/>
      <c r="T6" s="351"/>
    </row>
    <row r="7" spans="1:20" ht="13.5" customHeight="1" thickTop="1" thickBot="1" x14ac:dyDescent="0.3">
      <c r="A7" s="345" t="s">
        <v>498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5">
      <c r="A8" s="138" t="s">
        <v>499</v>
      </c>
      <c r="B8" s="131" t="s">
        <v>500</v>
      </c>
      <c r="C8" s="121" t="s">
        <v>501</v>
      </c>
      <c r="D8" s="121" t="s">
        <v>502</v>
      </c>
      <c r="E8" s="122" t="s">
        <v>503</v>
      </c>
      <c r="F8" s="216">
        <v>60</v>
      </c>
      <c r="G8" s="186">
        <v>2</v>
      </c>
      <c r="H8" s="187">
        <v>9</v>
      </c>
      <c r="I8" s="188" t="s">
        <v>504</v>
      </c>
      <c r="J8" s="186">
        <v>2</v>
      </c>
      <c r="K8" s="187">
        <v>9</v>
      </c>
      <c r="L8" s="215" t="s">
        <v>505</v>
      </c>
      <c r="M8" s="186">
        <v>2</v>
      </c>
      <c r="N8" s="187">
        <v>9</v>
      </c>
      <c r="O8" s="188" t="s">
        <v>506</v>
      </c>
      <c r="P8" s="186">
        <v>2</v>
      </c>
      <c r="Q8" s="187">
        <v>9</v>
      </c>
      <c r="R8" s="215" t="s">
        <v>507</v>
      </c>
      <c r="S8" s="189">
        <f>SUM(G8,J8,M8,P8)*15</f>
        <v>120</v>
      </c>
      <c r="T8" s="190">
        <f>SUM(H8,K8,N8,Q8)</f>
        <v>36</v>
      </c>
    </row>
    <row r="9" spans="1:20" ht="13.5" customHeight="1" x14ac:dyDescent="0.25">
      <c r="A9" s="148" t="s">
        <v>508</v>
      </c>
      <c r="B9" s="60" t="s">
        <v>509</v>
      </c>
      <c r="C9" s="71"/>
      <c r="D9" s="71" t="s">
        <v>510</v>
      </c>
      <c r="E9" s="72" t="s">
        <v>511</v>
      </c>
      <c r="F9" s="73">
        <v>60</v>
      </c>
      <c r="G9" s="74"/>
      <c r="H9" s="75"/>
      <c r="I9" s="76"/>
      <c r="J9" s="74">
        <v>1</v>
      </c>
      <c r="K9" s="75">
        <v>5</v>
      </c>
      <c r="L9" s="78" t="s">
        <v>512</v>
      </c>
      <c r="M9" s="74"/>
      <c r="N9" s="75"/>
      <c r="O9" s="76"/>
      <c r="P9" s="74"/>
      <c r="Q9" s="75"/>
      <c r="R9" s="78"/>
      <c r="S9" s="189">
        <f t="shared" ref="S9:S14" si="0">SUM(G9,J9,M9,P9)*15</f>
        <v>15</v>
      </c>
      <c r="T9" s="190">
        <f t="shared" ref="T9:T14" si="1">SUM(H9,K9,N9,Q9)</f>
        <v>5</v>
      </c>
    </row>
    <row r="10" spans="1:20" ht="13.5" customHeight="1" x14ac:dyDescent="0.25">
      <c r="A10" s="155" t="s">
        <v>513</v>
      </c>
      <c r="B10" s="60" t="s">
        <v>514</v>
      </c>
      <c r="C10" s="71" t="s">
        <v>515</v>
      </c>
      <c r="D10" s="71" t="s">
        <v>516</v>
      </c>
      <c r="E10" s="72" t="s">
        <v>517</v>
      </c>
      <c r="F10" s="73">
        <v>60</v>
      </c>
      <c r="G10" s="74">
        <v>1</v>
      </c>
      <c r="H10" s="75">
        <v>5</v>
      </c>
      <c r="I10" s="76" t="s">
        <v>518</v>
      </c>
      <c r="J10" s="74">
        <v>1</v>
      </c>
      <c r="K10" s="75">
        <v>5</v>
      </c>
      <c r="L10" s="77" t="s">
        <v>519</v>
      </c>
      <c r="M10" s="74">
        <v>1</v>
      </c>
      <c r="N10" s="75">
        <v>5</v>
      </c>
      <c r="O10" s="76" t="s">
        <v>520</v>
      </c>
      <c r="P10" s="74">
        <v>1</v>
      </c>
      <c r="Q10" s="75">
        <v>5</v>
      </c>
      <c r="R10" s="77" t="s">
        <v>521</v>
      </c>
      <c r="S10" s="192">
        <f t="shared" si="0"/>
        <v>60</v>
      </c>
      <c r="T10" s="193">
        <f t="shared" si="1"/>
        <v>20</v>
      </c>
    </row>
    <row r="11" spans="1:20" ht="13.5" customHeight="1" x14ac:dyDescent="0.25">
      <c r="A11" s="149" t="s">
        <v>522</v>
      </c>
      <c r="B11" s="219" t="s">
        <v>523</v>
      </c>
      <c r="C11" s="112" t="s">
        <v>524</v>
      </c>
      <c r="D11" s="112" t="s">
        <v>525</v>
      </c>
      <c r="E11" s="113" t="s">
        <v>526</v>
      </c>
      <c r="F11" s="107">
        <v>60</v>
      </c>
      <c r="G11" s="108">
        <v>1</v>
      </c>
      <c r="H11" s="109">
        <v>2</v>
      </c>
      <c r="I11" s="110" t="s">
        <v>527</v>
      </c>
      <c r="J11" s="108">
        <v>1</v>
      </c>
      <c r="K11" s="109">
        <v>2</v>
      </c>
      <c r="L11" s="111" t="s">
        <v>528</v>
      </c>
      <c r="M11" s="108"/>
      <c r="N11" s="109"/>
      <c r="O11" s="110"/>
      <c r="P11" s="108"/>
      <c r="Q11" s="109"/>
      <c r="R11" s="111"/>
      <c r="S11" s="220">
        <f t="shared" si="0"/>
        <v>30</v>
      </c>
      <c r="T11" s="221">
        <f t="shared" si="1"/>
        <v>4</v>
      </c>
    </row>
    <row r="12" spans="1:20" ht="13.5" customHeight="1" thickBot="1" x14ac:dyDescent="0.3">
      <c r="A12" s="334" t="s">
        <v>3129</v>
      </c>
      <c r="B12" s="114" t="s">
        <v>529</v>
      </c>
      <c r="C12" s="115"/>
      <c r="D12" s="115" t="s">
        <v>530</v>
      </c>
      <c r="E12" s="116" t="s">
        <v>531</v>
      </c>
      <c r="F12" s="117">
        <v>60</v>
      </c>
      <c r="G12" s="118">
        <v>1</v>
      </c>
      <c r="H12" s="119">
        <v>5</v>
      </c>
      <c r="I12" s="196" t="s">
        <v>532</v>
      </c>
      <c r="J12" s="118"/>
      <c r="K12" s="119"/>
      <c r="L12" s="120"/>
      <c r="M12" s="118"/>
      <c r="N12" s="119"/>
      <c r="O12" s="196"/>
      <c r="P12" s="118"/>
      <c r="Q12" s="119"/>
      <c r="R12" s="120"/>
      <c r="S12" s="198">
        <f>SUM(G12,J12,M12,P12)*15</f>
        <v>15</v>
      </c>
      <c r="T12" s="199">
        <f>SUM(H12,K12,N12,Q12)</f>
        <v>5</v>
      </c>
    </row>
    <row r="13" spans="1:20" ht="13.5" customHeight="1" x14ac:dyDescent="0.25">
      <c r="A13" s="222" t="s">
        <v>533</v>
      </c>
      <c r="B13" s="139" t="s">
        <v>534</v>
      </c>
      <c r="C13" s="140"/>
      <c r="D13" s="140" t="s">
        <v>535</v>
      </c>
      <c r="E13" s="140" t="s">
        <v>536</v>
      </c>
      <c r="F13" s="141">
        <v>45</v>
      </c>
      <c r="G13" s="142">
        <v>2</v>
      </c>
      <c r="H13" s="143">
        <v>3</v>
      </c>
      <c r="I13" s="145" t="s">
        <v>537</v>
      </c>
      <c r="J13" s="142">
        <v>2</v>
      </c>
      <c r="K13" s="143">
        <v>3</v>
      </c>
      <c r="L13" s="145" t="s">
        <v>538</v>
      </c>
      <c r="M13" s="142"/>
      <c r="N13" s="143"/>
      <c r="O13" s="145"/>
      <c r="P13" s="142"/>
      <c r="Q13" s="143"/>
      <c r="R13" s="145"/>
      <c r="S13" s="223">
        <f t="shared" si="0"/>
        <v>60</v>
      </c>
      <c r="T13" s="147">
        <f t="shared" si="1"/>
        <v>6</v>
      </c>
    </row>
    <row r="14" spans="1:20" ht="13.5" customHeight="1" x14ac:dyDescent="0.25">
      <c r="A14" s="155" t="s">
        <v>539</v>
      </c>
      <c r="B14" s="62" t="s">
        <v>540</v>
      </c>
      <c r="C14" s="93" t="s">
        <v>541</v>
      </c>
      <c r="D14" s="93" t="s">
        <v>542</v>
      </c>
      <c r="E14" s="93" t="s">
        <v>543</v>
      </c>
      <c r="F14" s="95">
        <v>45</v>
      </c>
      <c r="G14" s="96">
        <v>2</v>
      </c>
      <c r="H14" s="97">
        <v>2</v>
      </c>
      <c r="I14" s="77" t="s">
        <v>544</v>
      </c>
      <c r="J14" s="96">
        <v>2</v>
      </c>
      <c r="K14" s="97">
        <v>2</v>
      </c>
      <c r="L14" s="77" t="s">
        <v>545</v>
      </c>
      <c r="M14" s="96"/>
      <c r="N14" s="97"/>
      <c r="O14" s="77"/>
      <c r="P14" s="96"/>
      <c r="Q14" s="97"/>
      <c r="R14" s="77"/>
      <c r="S14" s="156">
        <f t="shared" si="0"/>
        <v>60</v>
      </c>
      <c r="T14" s="157">
        <f t="shared" si="1"/>
        <v>4</v>
      </c>
    </row>
    <row r="15" spans="1:20" ht="13.5" customHeight="1" thickBot="1" x14ac:dyDescent="0.3">
      <c r="A15" s="149" t="s">
        <v>546</v>
      </c>
      <c r="B15" s="63" t="s">
        <v>547</v>
      </c>
      <c r="C15" s="99" t="s">
        <v>548</v>
      </c>
      <c r="D15" s="99" t="s">
        <v>549</v>
      </c>
      <c r="E15" s="99" t="s">
        <v>550</v>
      </c>
      <c r="F15" s="101">
        <v>45</v>
      </c>
      <c r="G15" s="102"/>
      <c r="H15" s="103"/>
      <c r="I15" s="105"/>
      <c r="J15" s="102"/>
      <c r="K15" s="103"/>
      <c r="L15" s="105"/>
      <c r="M15" s="102">
        <v>2</v>
      </c>
      <c r="N15" s="103">
        <v>2</v>
      </c>
      <c r="O15" s="105" t="s">
        <v>551</v>
      </c>
      <c r="P15" s="102">
        <v>2</v>
      </c>
      <c r="Q15" s="103">
        <v>2</v>
      </c>
      <c r="R15" s="105" t="s">
        <v>552</v>
      </c>
      <c r="S15" s="158">
        <f>SUM(G15,J15,M15,P15)*15</f>
        <v>60</v>
      </c>
      <c r="T15" s="151">
        <f>SUM(H15,K15,N15,Q15)</f>
        <v>4</v>
      </c>
    </row>
    <row r="16" spans="1:20" ht="13.5" customHeight="1" thickTop="1" thickBot="1" x14ac:dyDescent="0.3">
      <c r="A16" s="345" t="s">
        <v>553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7"/>
    </row>
    <row r="17" spans="1:20" ht="13.5" customHeight="1" thickBot="1" x14ac:dyDescent="0.3">
      <c r="A17" s="159" t="s">
        <v>554</v>
      </c>
      <c r="B17" s="160"/>
      <c r="C17" s="161"/>
      <c r="D17" s="161"/>
      <c r="E17" s="161"/>
      <c r="F17" s="162"/>
      <c r="G17" s="186"/>
      <c r="H17" s="187">
        <v>4</v>
      </c>
      <c r="I17" s="215"/>
      <c r="J17" s="186"/>
      <c r="K17" s="187">
        <v>4</v>
      </c>
      <c r="L17" s="145"/>
      <c r="M17" s="186"/>
      <c r="N17" s="187">
        <v>7</v>
      </c>
      <c r="O17" s="215"/>
      <c r="P17" s="186"/>
      <c r="Q17" s="187">
        <v>6</v>
      </c>
      <c r="R17" s="163"/>
      <c r="S17" s="164"/>
      <c r="T17" s="165">
        <f t="shared" ref="T17" si="2">SUM(H17,K17,N17,Q17)</f>
        <v>21</v>
      </c>
    </row>
    <row r="18" spans="1:20" ht="13.5" customHeight="1" thickTop="1" thickBot="1" x14ac:dyDescent="0.3">
      <c r="A18" s="166" t="s">
        <v>555</v>
      </c>
      <c r="B18" s="167" t="s">
        <v>556</v>
      </c>
      <c r="C18" s="168"/>
      <c r="D18" s="168"/>
      <c r="E18" s="168" t="s">
        <v>557</v>
      </c>
      <c r="F18" s="169"/>
      <c r="G18" s="170"/>
      <c r="H18" s="171"/>
      <c r="I18" s="172"/>
      <c r="J18" s="170"/>
      <c r="K18" s="171"/>
      <c r="L18" s="172"/>
      <c r="M18" s="170">
        <v>0</v>
      </c>
      <c r="N18" s="171">
        <v>7</v>
      </c>
      <c r="O18" s="172" t="s">
        <v>3018</v>
      </c>
      <c r="P18" s="170">
        <v>0</v>
      </c>
      <c r="Q18" s="171">
        <v>8</v>
      </c>
      <c r="R18" s="173" t="s">
        <v>3018</v>
      </c>
      <c r="S18" s="174">
        <f t="shared" ref="S18" si="3">SUM(G18,J18,M18,P18)*15</f>
        <v>0</v>
      </c>
      <c r="T18" s="175">
        <f>SUM(H18,K18,N18,Q18)</f>
        <v>15</v>
      </c>
    </row>
    <row r="19" spans="1:20" ht="13.5" customHeight="1" thickTop="1" thickBot="1" x14ac:dyDescent="0.3">
      <c r="A19" s="377" t="s">
        <v>558</v>
      </c>
      <c r="B19" s="378"/>
      <c r="C19" s="378"/>
      <c r="D19" s="378"/>
      <c r="E19" s="378"/>
      <c r="F19" s="381"/>
      <c r="G19" s="176">
        <f>SUM(G8:G18)</f>
        <v>9</v>
      </c>
      <c r="H19" s="177">
        <f>SUM(H8:H18)</f>
        <v>30</v>
      </c>
      <c r="I19" s="178"/>
      <c r="J19" s="176">
        <f>SUM(J8:J18)</f>
        <v>9</v>
      </c>
      <c r="K19" s="177">
        <f>SUM(K8:K18)</f>
        <v>30</v>
      </c>
      <c r="L19" s="178"/>
      <c r="M19" s="176">
        <f>SUM(M8:M18)</f>
        <v>5</v>
      </c>
      <c r="N19" s="177">
        <f>SUM(N8:N18)</f>
        <v>30</v>
      </c>
      <c r="O19" s="178"/>
      <c r="P19" s="176">
        <f>SUM(P8:P18)</f>
        <v>5</v>
      </c>
      <c r="Q19" s="177">
        <f>SUM(Q8:Q18)</f>
        <v>30</v>
      </c>
      <c r="R19" s="178"/>
      <c r="S19" s="179">
        <f>SUM(S8:S18)</f>
        <v>420</v>
      </c>
      <c r="T19" s="180">
        <f>SUM(T8:T18)</f>
        <v>120</v>
      </c>
    </row>
    <row r="20" spans="1:20" ht="12.75" thickTop="1" x14ac:dyDescent="0.25"/>
    <row r="21" spans="1:20" x14ac:dyDescent="0.25">
      <c r="A21" s="137" t="s">
        <v>102</v>
      </c>
      <c r="S21" s="137"/>
    </row>
    <row r="22" spans="1:20" x14ac:dyDescent="0.25">
      <c r="A22" s="182" t="s">
        <v>2997</v>
      </c>
      <c r="S22" s="137"/>
    </row>
    <row r="23" spans="1:20" x14ac:dyDescent="0.25">
      <c r="A23" s="137" t="s">
        <v>103</v>
      </c>
      <c r="S23" s="137"/>
    </row>
    <row r="24" spans="1:20" x14ac:dyDescent="0.25">
      <c r="S24" s="137"/>
      <c r="T24" s="183"/>
    </row>
    <row r="25" spans="1:20" x14ac:dyDescent="0.25">
      <c r="A25" s="184" t="s">
        <v>104</v>
      </c>
      <c r="S25" s="137"/>
      <c r="T25" s="183"/>
    </row>
    <row r="26" spans="1:20" x14ac:dyDescent="0.25">
      <c r="A26" s="185" t="s">
        <v>105</v>
      </c>
      <c r="F26" s="182" t="s">
        <v>2998</v>
      </c>
      <c r="G26" s="185"/>
      <c r="K26" s="137" t="s">
        <v>107</v>
      </c>
      <c r="M26" s="185"/>
      <c r="N26" s="185"/>
      <c r="P26" s="185" t="s">
        <v>108</v>
      </c>
      <c r="R26" s="185"/>
      <c r="S26" s="137"/>
    </row>
    <row r="27" spans="1:20" x14ac:dyDescent="0.25">
      <c r="A27" s="185" t="s">
        <v>109</v>
      </c>
      <c r="F27" s="137" t="s">
        <v>110</v>
      </c>
      <c r="G27" s="185"/>
      <c r="K27" s="137" t="s">
        <v>111</v>
      </c>
      <c r="M27" s="185"/>
      <c r="N27" s="185"/>
      <c r="P27" s="185" t="s">
        <v>112</v>
      </c>
      <c r="R27" s="185"/>
      <c r="S27" s="137"/>
    </row>
    <row r="28" spans="1:20" x14ac:dyDescent="0.25">
      <c r="A28" s="137" t="s">
        <v>113</v>
      </c>
      <c r="F28" s="137" t="s">
        <v>114</v>
      </c>
      <c r="K28" s="137" t="s">
        <v>115</v>
      </c>
      <c r="P28" s="137" t="s">
        <v>116</v>
      </c>
      <c r="S28" s="137"/>
    </row>
    <row r="29" spans="1:20" x14ac:dyDescent="0.25">
      <c r="A29" s="137" t="s">
        <v>117</v>
      </c>
      <c r="K29" s="137" t="s">
        <v>118</v>
      </c>
      <c r="S29" s="137"/>
    </row>
    <row r="30" spans="1:20" x14ac:dyDescent="0.25">
      <c r="A30" s="137" t="s">
        <v>119</v>
      </c>
      <c r="K30" s="137" t="s">
        <v>120</v>
      </c>
      <c r="S30" s="137"/>
    </row>
    <row r="31" spans="1:20" x14ac:dyDescent="0.25">
      <c r="S31" s="137"/>
    </row>
    <row r="32" spans="1:20" x14ac:dyDescent="0.25">
      <c r="A32" s="184" t="s">
        <v>121</v>
      </c>
    </row>
    <row r="33" spans="1:19" x14ac:dyDescent="0.25">
      <c r="A33" s="137" t="s">
        <v>122</v>
      </c>
      <c r="S33" s="137"/>
    </row>
    <row r="34" spans="1:19" x14ac:dyDescent="0.25">
      <c r="A34" s="137" t="s">
        <v>123</v>
      </c>
      <c r="S34" s="137"/>
    </row>
    <row r="35" spans="1:19" x14ac:dyDescent="0.25">
      <c r="A35" s="182" t="s">
        <v>2999</v>
      </c>
      <c r="S35" s="137"/>
    </row>
    <row r="36" spans="1:19" x14ac:dyDescent="0.25">
      <c r="A36" s="137" t="s">
        <v>124</v>
      </c>
      <c r="S36" s="137"/>
    </row>
  </sheetData>
  <sheetProtection password="CEBE" sheet="1" objects="1" scenarios="1"/>
  <mergeCells count="21">
    <mergeCell ref="A4:F4"/>
    <mergeCell ref="G4:R4"/>
    <mergeCell ref="S4:T4"/>
    <mergeCell ref="A3:T3"/>
    <mergeCell ref="A1:T1"/>
    <mergeCell ref="A2:T2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559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560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3072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561</v>
      </c>
      <c r="B4" s="358"/>
      <c r="C4" s="358"/>
      <c r="D4" s="358"/>
      <c r="E4" s="358"/>
      <c r="F4" s="359"/>
      <c r="G4" s="354" t="s">
        <v>562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563</v>
      </c>
      <c r="B5" s="362" t="s">
        <v>564</v>
      </c>
      <c r="C5" s="364" t="s">
        <v>565</v>
      </c>
      <c r="D5" s="364" t="s">
        <v>566</v>
      </c>
      <c r="E5" s="364" t="s">
        <v>567</v>
      </c>
      <c r="F5" s="352" t="s">
        <v>568</v>
      </c>
      <c r="G5" s="354" t="s">
        <v>569</v>
      </c>
      <c r="H5" s="355"/>
      <c r="I5" s="356"/>
      <c r="J5" s="354" t="s">
        <v>570</v>
      </c>
      <c r="K5" s="355"/>
      <c r="L5" s="356"/>
      <c r="M5" s="354" t="s">
        <v>571</v>
      </c>
      <c r="N5" s="355"/>
      <c r="O5" s="356"/>
      <c r="P5" s="357" t="s">
        <v>572</v>
      </c>
      <c r="Q5" s="358"/>
      <c r="R5" s="359"/>
      <c r="S5" s="348" t="s">
        <v>573</v>
      </c>
      <c r="T5" s="350" t="s">
        <v>574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575</v>
      </c>
      <c r="H6" s="4" t="s">
        <v>576</v>
      </c>
      <c r="I6" s="129" t="s">
        <v>577</v>
      </c>
      <c r="J6" s="2" t="s">
        <v>578</v>
      </c>
      <c r="K6" s="4" t="s">
        <v>579</v>
      </c>
      <c r="L6" s="129" t="s">
        <v>580</v>
      </c>
      <c r="M6" s="2" t="s">
        <v>581</v>
      </c>
      <c r="N6" s="4" t="s">
        <v>582</v>
      </c>
      <c r="O6" s="129" t="s">
        <v>583</v>
      </c>
      <c r="P6" s="2" t="s">
        <v>584</v>
      </c>
      <c r="Q6" s="4" t="s">
        <v>585</v>
      </c>
      <c r="R6" s="5" t="s">
        <v>586</v>
      </c>
      <c r="S6" s="349"/>
      <c r="T6" s="351"/>
    </row>
    <row r="7" spans="1:20" ht="13.5" customHeight="1" thickTop="1" thickBot="1" x14ac:dyDescent="0.3">
      <c r="A7" s="345" t="s">
        <v>587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thickTop="1" x14ac:dyDescent="0.25">
      <c r="A8" s="224" t="s">
        <v>588</v>
      </c>
      <c r="B8" s="225" t="s">
        <v>589</v>
      </c>
      <c r="C8" s="226" t="s">
        <v>590</v>
      </c>
      <c r="D8" s="226" t="s">
        <v>591</v>
      </c>
      <c r="E8" s="227" t="s">
        <v>592</v>
      </c>
      <c r="F8" s="228">
        <v>60</v>
      </c>
      <c r="G8" s="229">
        <v>2</v>
      </c>
      <c r="H8" s="230">
        <v>9</v>
      </c>
      <c r="I8" s="231" t="s">
        <v>593</v>
      </c>
      <c r="J8" s="229">
        <v>2</v>
      </c>
      <c r="K8" s="230">
        <v>9</v>
      </c>
      <c r="L8" s="232" t="s">
        <v>594</v>
      </c>
      <c r="M8" s="229">
        <v>2</v>
      </c>
      <c r="N8" s="230">
        <v>9</v>
      </c>
      <c r="O8" s="231" t="s">
        <v>595</v>
      </c>
      <c r="P8" s="229">
        <v>2</v>
      </c>
      <c r="Q8" s="230">
        <v>9</v>
      </c>
      <c r="R8" s="232" t="s">
        <v>596</v>
      </c>
      <c r="S8" s="233">
        <f>SUM(G8,J8,M8,P8)*15</f>
        <v>120</v>
      </c>
      <c r="T8" s="234">
        <f>SUM(H8,K8,N8,Q8)</f>
        <v>36</v>
      </c>
    </row>
    <row r="9" spans="1:20" ht="13.5" customHeight="1" x14ac:dyDescent="0.25">
      <c r="A9" s="155" t="s">
        <v>597</v>
      </c>
      <c r="B9" s="63" t="s">
        <v>598</v>
      </c>
      <c r="C9" s="71" t="s">
        <v>599</v>
      </c>
      <c r="D9" s="71" t="s">
        <v>600</v>
      </c>
      <c r="E9" s="72" t="s">
        <v>601</v>
      </c>
      <c r="F9" s="73">
        <v>60</v>
      </c>
      <c r="G9" s="74">
        <v>1</v>
      </c>
      <c r="H9" s="75">
        <v>3</v>
      </c>
      <c r="I9" s="76" t="s">
        <v>602</v>
      </c>
      <c r="J9" s="74">
        <v>1</v>
      </c>
      <c r="K9" s="75">
        <v>3</v>
      </c>
      <c r="L9" s="77" t="s">
        <v>603</v>
      </c>
      <c r="M9" s="74">
        <v>1</v>
      </c>
      <c r="N9" s="75">
        <v>3</v>
      </c>
      <c r="O9" s="76" t="s">
        <v>604</v>
      </c>
      <c r="P9" s="74">
        <v>1</v>
      </c>
      <c r="Q9" s="75">
        <v>3</v>
      </c>
      <c r="R9" s="77" t="s">
        <v>605</v>
      </c>
      <c r="S9" s="192">
        <f t="shared" ref="S9:S14" si="0">SUM(G9,J9,M9,P9)*15</f>
        <v>60</v>
      </c>
      <c r="T9" s="193">
        <f t="shared" ref="T9:T14" si="1">SUM(H9,K9,N9,Q9)</f>
        <v>12</v>
      </c>
    </row>
    <row r="10" spans="1:20" ht="13.5" customHeight="1" x14ac:dyDescent="0.25">
      <c r="A10" s="155" t="s">
        <v>606</v>
      </c>
      <c r="B10" s="60" t="s">
        <v>607</v>
      </c>
      <c r="C10" s="71" t="s">
        <v>608</v>
      </c>
      <c r="D10" s="71" t="s">
        <v>609</v>
      </c>
      <c r="E10" s="72" t="s">
        <v>610</v>
      </c>
      <c r="F10" s="73">
        <v>60</v>
      </c>
      <c r="G10" s="74">
        <v>4</v>
      </c>
      <c r="H10" s="75">
        <v>3</v>
      </c>
      <c r="I10" s="76" t="s">
        <v>611</v>
      </c>
      <c r="J10" s="74">
        <v>4</v>
      </c>
      <c r="K10" s="75">
        <v>3</v>
      </c>
      <c r="L10" s="78" t="s">
        <v>612</v>
      </c>
      <c r="M10" s="74">
        <v>4</v>
      </c>
      <c r="N10" s="75">
        <v>3</v>
      </c>
      <c r="O10" s="76" t="s">
        <v>613</v>
      </c>
      <c r="P10" s="74">
        <v>4</v>
      </c>
      <c r="Q10" s="75">
        <v>3</v>
      </c>
      <c r="R10" s="78" t="s">
        <v>614</v>
      </c>
      <c r="S10" s="192">
        <f t="shared" si="0"/>
        <v>240</v>
      </c>
      <c r="T10" s="193">
        <f t="shared" si="1"/>
        <v>12</v>
      </c>
    </row>
    <row r="11" spans="1:20" ht="13.5" customHeight="1" x14ac:dyDescent="0.25">
      <c r="A11" s="155" t="s">
        <v>615</v>
      </c>
      <c r="B11" s="60" t="s">
        <v>616</v>
      </c>
      <c r="C11" s="71" t="s">
        <v>617</v>
      </c>
      <c r="D11" s="71" t="s">
        <v>618</v>
      </c>
      <c r="E11" s="72" t="s">
        <v>619</v>
      </c>
      <c r="F11" s="73">
        <v>60</v>
      </c>
      <c r="G11" s="74">
        <v>1</v>
      </c>
      <c r="H11" s="75">
        <v>3</v>
      </c>
      <c r="I11" s="76" t="s">
        <v>620</v>
      </c>
      <c r="J11" s="74">
        <v>1</v>
      </c>
      <c r="K11" s="75">
        <v>3</v>
      </c>
      <c r="L11" s="78" t="s">
        <v>621</v>
      </c>
      <c r="M11" s="74">
        <v>1</v>
      </c>
      <c r="N11" s="75">
        <v>3</v>
      </c>
      <c r="O11" s="76" t="s">
        <v>622</v>
      </c>
      <c r="P11" s="74"/>
      <c r="Q11" s="75"/>
      <c r="R11" s="78"/>
      <c r="S11" s="192">
        <f t="shared" si="0"/>
        <v>45</v>
      </c>
      <c r="T11" s="193">
        <f t="shared" si="1"/>
        <v>9</v>
      </c>
    </row>
    <row r="12" spans="1:20" ht="13.5" customHeight="1" thickBot="1" x14ac:dyDescent="0.3">
      <c r="A12" s="194" t="s">
        <v>623</v>
      </c>
      <c r="B12" s="219" t="s">
        <v>624</v>
      </c>
      <c r="C12" s="115" t="s">
        <v>625</v>
      </c>
      <c r="D12" s="115" t="s">
        <v>626</v>
      </c>
      <c r="E12" s="116" t="s">
        <v>627</v>
      </c>
      <c r="F12" s="117">
        <v>60</v>
      </c>
      <c r="G12" s="118">
        <v>1</v>
      </c>
      <c r="H12" s="119">
        <v>2</v>
      </c>
      <c r="I12" s="196" t="s">
        <v>628</v>
      </c>
      <c r="J12" s="118">
        <v>1</v>
      </c>
      <c r="K12" s="119">
        <v>2</v>
      </c>
      <c r="L12" s="120" t="s">
        <v>629</v>
      </c>
      <c r="M12" s="118"/>
      <c r="N12" s="119"/>
      <c r="O12" s="196"/>
      <c r="P12" s="118"/>
      <c r="Q12" s="119"/>
      <c r="R12" s="120"/>
      <c r="S12" s="198">
        <f t="shared" si="0"/>
        <v>30</v>
      </c>
      <c r="T12" s="199">
        <f t="shared" si="1"/>
        <v>4</v>
      </c>
    </row>
    <row r="13" spans="1:20" ht="13.5" customHeight="1" x14ac:dyDescent="0.25">
      <c r="A13" s="222" t="s">
        <v>630</v>
      </c>
      <c r="B13" s="61" t="s">
        <v>631</v>
      </c>
      <c r="C13" s="140"/>
      <c r="D13" s="140" t="s">
        <v>632</v>
      </c>
      <c r="E13" s="140" t="s">
        <v>633</v>
      </c>
      <c r="F13" s="141">
        <v>45</v>
      </c>
      <c r="G13" s="142">
        <v>2</v>
      </c>
      <c r="H13" s="143">
        <v>3</v>
      </c>
      <c r="I13" s="145" t="s">
        <v>634</v>
      </c>
      <c r="J13" s="142">
        <v>2</v>
      </c>
      <c r="K13" s="143">
        <v>3</v>
      </c>
      <c r="L13" s="145" t="s">
        <v>635</v>
      </c>
      <c r="M13" s="142"/>
      <c r="N13" s="143"/>
      <c r="O13" s="145"/>
      <c r="P13" s="142"/>
      <c r="Q13" s="143"/>
      <c r="R13" s="145"/>
      <c r="S13" s="223">
        <f t="shared" si="0"/>
        <v>60</v>
      </c>
      <c r="T13" s="147">
        <f t="shared" si="1"/>
        <v>6</v>
      </c>
    </row>
    <row r="14" spans="1:20" ht="13.5" customHeight="1" x14ac:dyDescent="0.25">
      <c r="A14" s="155" t="s">
        <v>636</v>
      </c>
      <c r="B14" s="62" t="s">
        <v>637</v>
      </c>
      <c r="C14" s="93" t="s">
        <v>638</v>
      </c>
      <c r="D14" s="93" t="s">
        <v>639</v>
      </c>
      <c r="E14" s="93" t="s">
        <v>640</v>
      </c>
      <c r="F14" s="95">
        <v>45</v>
      </c>
      <c r="G14" s="96">
        <v>2</v>
      </c>
      <c r="H14" s="97">
        <v>2</v>
      </c>
      <c r="I14" s="77" t="s">
        <v>641</v>
      </c>
      <c r="J14" s="96">
        <v>2</v>
      </c>
      <c r="K14" s="97">
        <v>2</v>
      </c>
      <c r="L14" s="77" t="s">
        <v>642</v>
      </c>
      <c r="M14" s="96"/>
      <c r="N14" s="97"/>
      <c r="O14" s="77"/>
      <c r="P14" s="96"/>
      <c r="Q14" s="97"/>
      <c r="R14" s="77"/>
      <c r="S14" s="156">
        <f t="shared" si="0"/>
        <v>60</v>
      </c>
      <c r="T14" s="157">
        <f t="shared" si="1"/>
        <v>4</v>
      </c>
    </row>
    <row r="15" spans="1:20" ht="13.5" customHeight="1" thickBot="1" x14ac:dyDescent="0.3">
      <c r="A15" s="149" t="s">
        <v>643</v>
      </c>
      <c r="B15" s="132" t="s">
        <v>644</v>
      </c>
      <c r="C15" s="99" t="s">
        <v>645</v>
      </c>
      <c r="D15" s="99" t="s">
        <v>646</v>
      </c>
      <c r="E15" s="99" t="s">
        <v>647</v>
      </c>
      <c r="F15" s="101">
        <v>45</v>
      </c>
      <c r="G15" s="102"/>
      <c r="H15" s="103"/>
      <c r="I15" s="105"/>
      <c r="J15" s="102"/>
      <c r="K15" s="103"/>
      <c r="L15" s="105"/>
      <c r="M15" s="102">
        <v>2</v>
      </c>
      <c r="N15" s="103">
        <v>2</v>
      </c>
      <c r="O15" s="105" t="s">
        <v>648</v>
      </c>
      <c r="P15" s="102">
        <v>2</v>
      </c>
      <c r="Q15" s="103">
        <v>2</v>
      </c>
      <c r="R15" s="105" t="s">
        <v>649</v>
      </c>
      <c r="S15" s="158">
        <f>SUM(G15,J15,M15,P15)*15</f>
        <v>60</v>
      </c>
      <c r="T15" s="151">
        <f>SUM(H15,K15,N15,Q15)</f>
        <v>4</v>
      </c>
    </row>
    <row r="16" spans="1:20" ht="13.5" customHeight="1" thickTop="1" thickBot="1" x14ac:dyDescent="0.3">
      <c r="A16" s="345" t="s">
        <v>650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7"/>
    </row>
    <row r="17" spans="1:20" ht="13.5" customHeight="1" thickBot="1" x14ac:dyDescent="0.3">
      <c r="A17" s="159" t="s">
        <v>651</v>
      </c>
      <c r="B17" s="160"/>
      <c r="C17" s="161"/>
      <c r="D17" s="161"/>
      <c r="E17" s="161"/>
      <c r="F17" s="162"/>
      <c r="G17" s="186"/>
      <c r="H17" s="187">
        <v>5</v>
      </c>
      <c r="I17" s="215"/>
      <c r="J17" s="186"/>
      <c r="K17" s="187">
        <v>5</v>
      </c>
      <c r="L17" s="145"/>
      <c r="M17" s="186"/>
      <c r="N17" s="187">
        <v>3</v>
      </c>
      <c r="O17" s="215"/>
      <c r="P17" s="186"/>
      <c r="Q17" s="187">
        <v>5</v>
      </c>
      <c r="R17" s="163"/>
      <c r="S17" s="164"/>
      <c r="T17" s="165">
        <f t="shared" ref="T17" si="2">SUM(H17,K17,N17,Q17)</f>
        <v>18</v>
      </c>
    </row>
    <row r="18" spans="1:20" ht="13.5" customHeight="1" thickTop="1" thickBot="1" x14ac:dyDescent="0.3">
      <c r="A18" s="166" t="s">
        <v>652</v>
      </c>
      <c r="B18" s="167" t="s">
        <v>653</v>
      </c>
      <c r="C18" s="168"/>
      <c r="D18" s="168"/>
      <c r="E18" s="168" t="s">
        <v>654</v>
      </c>
      <c r="F18" s="169"/>
      <c r="G18" s="170"/>
      <c r="H18" s="171"/>
      <c r="I18" s="172"/>
      <c r="J18" s="170"/>
      <c r="K18" s="171"/>
      <c r="L18" s="172"/>
      <c r="M18" s="170">
        <v>0</v>
      </c>
      <c r="N18" s="171">
        <v>7</v>
      </c>
      <c r="O18" s="172" t="s">
        <v>3018</v>
      </c>
      <c r="P18" s="170">
        <v>0</v>
      </c>
      <c r="Q18" s="171">
        <v>8</v>
      </c>
      <c r="R18" s="173" t="s">
        <v>3018</v>
      </c>
      <c r="S18" s="174">
        <f t="shared" ref="S18" si="3">SUM(G18,J18,M18,P18)*15</f>
        <v>0</v>
      </c>
      <c r="T18" s="175">
        <f>SUM(H18,K18,N18,Q18)</f>
        <v>15</v>
      </c>
    </row>
    <row r="19" spans="1:20" ht="13.5" customHeight="1" thickTop="1" thickBot="1" x14ac:dyDescent="0.3">
      <c r="A19" s="377" t="s">
        <v>655</v>
      </c>
      <c r="B19" s="378"/>
      <c r="C19" s="378"/>
      <c r="D19" s="378"/>
      <c r="E19" s="378"/>
      <c r="F19" s="381"/>
      <c r="G19" s="176">
        <f>SUM(G8:G18)</f>
        <v>13</v>
      </c>
      <c r="H19" s="177">
        <f>SUM(H8:H18)</f>
        <v>30</v>
      </c>
      <c r="I19" s="178"/>
      <c r="J19" s="176">
        <f>SUM(J8:J18)</f>
        <v>13</v>
      </c>
      <c r="K19" s="177">
        <f>SUM(K8:K18)</f>
        <v>30</v>
      </c>
      <c r="L19" s="178"/>
      <c r="M19" s="176">
        <f>SUM(M8:M18)</f>
        <v>10</v>
      </c>
      <c r="N19" s="177">
        <f>SUM(N8:N18)</f>
        <v>30</v>
      </c>
      <c r="O19" s="178"/>
      <c r="P19" s="176">
        <f>SUM(P8:P18)</f>
        <v>9</v>
      </c>
      <c r="Q19" s="177">
        <f>SUM(Q8:Q18)</f>
        <v>30</v>
      </c>
      <c r="R19" s="178"/>
      <c r="S19" s="179">
        <f>SUM(S8:S18)</f>
        <v>675</v>
      </c>
      <c r="T19" s="180">
        <f>SUM(T8:T18)</f>
        <v>120</v>
      </c>
    </row>
    <row r="20" spans="1:20" ht="12.75" thickTop="1" x14ac:dyDescent="0.25"/>
    <row r="21" spans="1:20" x14ac:dyDescent="0.25">
      <c r="A21" s="137" t="s">
        <v>102</v>
      </c>
      <c r="S21" s="137"/>
    </row>
    <row r="22" spans="1:20" x14ac:dyDescent="0.25">
      <c r="A22" s="182" t="s">
        <v>2997</v>
      </c>
      <c r="S22" s="137"/>
    </row>
    <row r="23" spans="1:20" x14ac:dyDescent="0.25">
      <c r="A23" s="137" t="s">
        <v>103</v>
      </c>
      <c r="S23" s="137"/>
    </row>
    <row r="24" spans="1:20" x14ac:dyDescent="0.25">
      <c r="S24" s="137"/>
      <c r="T24" s="183"/>
    </row>
    <row r="25" spans="1:20" x14ac:dyDescent="0.25">
      <c r="A25" s="184" t="s">
        <v>104</v>
      </c>
      <c r="S25" s="137"/>
      <c r="T25" s="183"/>
    </row>
    <row r="26" spans="1:20" x14ac:dyDescent="0.25">
      <c r="A26" s="185" t="s">
        <v>105</v>
      </c>
      <c r="F26" s="182" t="s">
        <v>2998</v>
      </c>
      <c r="G26" s="185"/>
      <c r="K26" s="137" t="s">
        <v>107</v>
      </c>
      <c r="M26" s="185"/>
      <c r="N26" s="185"/>
      <c r="P26" s="185" t="s">
        <v>108</v>
      </c>
      <c r="R26" s="185"/>
      <c r="S26" s="137"/>
    </row>
    <row r="27" spans="1:20" x14ac:dyDescent="0.25">
      <c r="A27" s="185" t="s">
        <v>109</v>
      </c>
      <c r="F27" s="137" t="s">
        <v>110</v>
      </c>
      <c r="G27" s="185"/>
      <c r="K27" s="137" t="s">
        <v>111</v>
      </c>
      <c r="M27" s="185"/>
      <c r="N27" s="185"/>
      <c r="P27" s="185" t="s">
        <v>112</v>
      </c>
      <c r="R27" s="185"/>
      <c r="S27" s="137"/>
    </row>
    <row r="28" spans="1:20" x14ac:dyDescent="0.25">
      <c r="A28" s="137" t="s">
        <v>113</v>
      </c>
      <c r="F28" s="137" t="s">
        <v>114</v>
      </c>
      <c r="K28" s="137" t="s">
        <v>115</v>
      </c>
      <c r="P28" s="137" t="s">
        <v>116</v>
      </c>
      <c r="S28" s="137"/>
    </row>
    <row r="29" spans="1:20" x14ac:dyDescent="0.25">
      <c r="A29" s="137" t="s">
        <v>117</v>
      </c>
      <c r="K29" s="137" t="s">
        <v>118</v>
      </c>
      <c r="S29" s="137"/>
    </row>
    <row r="30" spans="1:20" x14ac:dyDescent="0.25">
      <c r="A30" s="137" t="s">
        <v>119</v>
      </c>
      <c r="K30" s="137" t="s">
        <v>120</v>
      </c>
      <c r="S30" s="137"/>
    </row>
    <row r="31" spans="1:20" x14ac:dyDescent="0.25">
      <c r="S31" s="137"/>
    </row>
    <row r="32" spans="1:20" x14ac:dyDescent="0.25">
      <c r="A32" s="184" t="s">
        <v>121</v>
      </c>
    </row>
    <row r="33" spans="1:19" x14ac:dyDescent="0.25">
      <c r="A33" s="137" t="s">
        <v>122</v>
      </c>
      <c r="S33" s="137"/>
    </row>
    <row r="34" spans="1:19" x14ac:dyDescent="0.25">
      <c r="A34" s="137" t="s">
        <v>123</v>
      </c>
      <c r="S34" s="137"/>
    </row>
    <row r="35" spans="1:19" x14ac:dyDescent="0.25">
      <c r="A35" s="182" t="s">
        <v>2999</v>
      </c>
      <c r="S35" s="137"/>
    </row>
    <row r="36" spans="1:19" x14ac:dyDescent="0.25">
      <c r="A36" s="137" t="s">
        <v>124</v>
      </c>
      <c r="S36" s="137"/>
    </row>
  </sheetData>
  <sheetProtection password="CEBE" sheet="1" objects="1" scenarios="1"/>
  <mergeCells count="21">
    <mergeCell ref="A4:F4"/>
    <mergeCell ref="G4:R4"/>
    <mergeCell ref="S4:T4"/>
    <mergeCell ref="A3:T3"/>
    <mergeCell ref="A1:T1"/>
    <mergeCell ref="A2:T2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656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657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3063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658</v>
      </c>
      <c r="B4" s="358"/>
      <c r="C4" s="358"/>
      <c r="D4" s="358"/>
      <c r="E4" s="358"/>
      <c r="F4" s="359"/>
      <c r="G4" s="354" t="s">
        <v>659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660</v>
      </c>
      <c r="B5" s="362" t="s">
        <v>661</v>
      </c>
      <c r="C5" s="364" t="s">
        <v>662</v>
      </c>
      <c r="D5" s="364" t="s">
        <v>663</v>
      </c>
      <c r="E5" s="364" t="s">
        <v>664</v>
      </c>
      <c r="F5" s="352" t="s">
        <v>665</v>
      </c>
      <c r="G5" s="354" t="s">
        <v>666</v>
      </c>
      <c r="H5" s="355"/>
      <c r="I5" s="356"/>
      <c r="J5" s="354" t="s">
        <v>667</v>
      </c>
      <c r="K5" s="355"/>
      <c r="L5" s="356"/>
      <c r="M5" s="354" t="s">
        <v>668</v>
      </c>
      <c r="N5" s="355"/>
      <c r="O5" s="356"/>
      <c r="P5" s="357" t="s">
        <v>669</v>
      </c>
      <c r="Q5" s="358"/>
      <c r="R5" s="359"/>
      <c r="S5" s="348" t="s">
        <v>670</v>
      </c>
      <c r="T5" s="350" t="s">
        <v>671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672</v>
      </c>
      <c r="H6" s="4" t="s">
        <v>673</v>
      </c>
      <c r="I6" s="129" t="s">
        <v>674</v>
      </c>
      <c r="J6" s="2" t="s">
        <v>675</v>
      </c>
      <c r="K6" s="4" t="s">
        <v>676</v>
      </c>
      <c r="L6" s="129" t="s">
        <v>677</v>
      </c>
      <c r="M6" s="2" t="s">
        <v>678</v>
      </c>
      <c r="N6" s="4" t="s">
        <v>679</v>
      </c>
      <c r="O6" s="129" t="s">
        <v>680</v>
      </c>
      <c r="P6" s="2" t="s">
        <v>681</v>
      </c>
      <c r="Q6" s="4" t="s">
        <v>682</v>
      </c>
      <c r="R6" s="5" t="s">
        <v>683</v>
      </c>
      <c r="S6" s="349"/>
      <c r="T6" s="351"/>
    </row>
    <row r="7" spans="1:20" ht="13.5" customHeight="1" thickTop="1" thickBot="1" x14ac:dyDescent="0.3">
      <c r="A7" s="345" t="s">
        <v>684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thickTop="1" x14ac:dyDescent="0.25">
      <c r="A8" s="224" t="s">
        <v>685</v>
      </c>
      <c r="B8" s="415" t="s">
        <v>3140</v>
      </c>
      <c r="C8" s="226" t="s">
        <v>686</v>
      </c>
      <c r="D8" s="226" t="s">
        <v>687</v>
      </c>
      <c r="E8" s="227" t="s">
        <v>688</v>
      </c>
      <c r="F8" s="228">
        <v>60</v>
      </c>
      <c r="G8" s="229">
        <v>2</v>
      </c>
      <c r="H8" s="230">
        <v>9</v>
      </c>
      <c r="I8" s="231" t="s">
        <v>689</v>
      </c>
      <c r="J8" s="229">
        <v>2</v>
      </c>
      <c r="K8" s="230">
        <v>9</v>
      </c>
      <c r="L8" s="231" t="s">
        <v>690</v>
      </c>
      <c r="M8" s="229">
        <v>2</v>
      </c>
      <c r="N8" s="230">
        <v>9</v>
      </c>
      <c r="O8" s="337" t="s">
        <v>3018</v>
      </c>
      <c r="P8" s="229">
        <v>2</v>
      </c>
      <c r="Q8" s="230">
        <v>9</v>
      </c>
      <c r="R8" s="231" t="s">
        <v>691</v>
      </c>
      <c r="S8" s="233">
        <f>SUM(G8,J8,M8,P8)*15</f>
        <v>120</v>
      </c>
      <c r="T8" s="234">
        <f>SUM(H8,K8,N8,Q8)</f>
        <v>36</v>
      </c>
    </row>
    <row r="9" spans="1:20" ht="13.5" customHeight="1" x14ac:dyDescent="0.25">
      <c r="A9" s="222" t="s">
        <v>692</v>
      </c>
      <c r="B9" s="131" t="s">
        <v>693</v>
      </c>
      <c r="C9" s="121" t="s">
        <v>694</v>
      </c>
      <c r="D9" s="121" t="s">
        <v>695</v>
      </c>
      <c r="E9" s="122" t="s">
        <v>696</v>
      </c>
      <c r="F9" s="216">
        <v>60</v>
      </c>
      <c r="G9" s="186">
        <v>1</v>
      </c>
      <c r="H9" s="187">
        <v>4</v>
      </c>
      <c r="I9" s="188" t="s">
        <v>697</v>
      </c>
      <c r="J9" s="186">
        <v>1</v>
      </c>
      <c r="K9" s="187">
        <v>4</v>
      </c>
      <c r="L9" s="203" t="s">
        <v>698</v>
      </c>
      <c r="M9" s="186">
        <v>1</v>
      </c>
      <c r="N9" s="187">
        <v>4</v>
      </c>
      <c r="O9" s="336" t="s">
        <v>3018</v>
      </c>
      <c r="P9" s="186">
        <v>1</v>
      </c>
      <c r="Q9" s="187">
        <v>4</v>
      </c>
      <c r="R9" s="203" t="s">
        <v>699</v>
      </c>
      <c r="S9" s="189">
        <f t="shared" ref="S9:S12" si="0">SUM(G9,J9,M9,P9)*15</f>
        <v>60</v>
      </c>
      <c r="T9" s="190">
        <f t="shared" ref="T9:T12" si="1">SUM(H9,K9,N9,Q9)</f>
        <v>16</v>
      </c>
    </row>
    <row r="10" spans="1:20" ht="13.5" customHeight="1" thickBot="1" x14ac:dyDescent="0.3">
      <c r="A10" s="149" t="s">
        <v>701</v>
      </c>
      <c r="B10" s="219" t="s">
        <v>702</v>
      </c>
      <c r="C10" s="112" t="s">
        <v>703</v>
      </c>
      <c r="D10" s="112" t="s">
        <v>704</v>
      </c>
      <c r="E10" s="113" t="s">
        <v>705</v>
      </c>
      <c r="F10" s="107">
        <v>60</v>
      </c>
      <c r="G10" s="108">
        <v>1</v>
      </c>
      <c r="H10" s="109">
        <v>2</v>
      </c>
      <c r="I10" s="110" t="s">
        <v>706</v>
      </c>
      <c r="J10" s="108">
        <v>1</v>
      </c>
      <c r="K10" s="109">
        <v>2</v>
      </c>
      <c r="L10" s="111" t="s">
        <v>707</v>
      </c>
      <c r="M10" s="108"/>
      <c r="N10" s="109"/>
      <c r="O10" s="110"/>
      <c r="P10" s="108"/>
      <c r="Q10" s="109"/>
      <c r="R10" s="111"/>
      <c r="S10" s="220">
        <f t="shared" si="0"/>
        <v>30</v>
      </c>
      <c r="T10" s="221">
        <f t="shared" si="1"/>
        <v>4</v>
      </c>
    </row>
    <row r="11" spans="1:20" ht="13.5" customHeight="1" x14ac:dyDescent="0.25">
      <c r="A11" s="152" t="s">
        <v>708</v>
      </c>
      <c r="B11" s="61" t="s">
        <v>709</v>
      </c>
      <c r="C11" s="86"/>
      <c r="D11" s="86" t="s">
        <v>710</v>
      </c>
      <c r="E11" s="86" t="s">
        <v>711</v>
      </c>
      <c r="F11" s="88">
        <v>45</v>
      </c>
      <c r="G11" s="89">
        <v>2</v>
      </c>
      <c r="H11" s="90">
        <v>3</v>
      </c>
      <c r="I11" s="92" t="s">
        <v>712</v>
      </c>
      <c r="J11" s="89">
        <v>2</v>
      </c>
      <c r="K11" s="90">
        <v>3</v>
      </c>
      <c r="L11" s="92" t="s">
        <v>713</v>
      </c>
      <c r="M11" s="89"/>
      <c r="N11" s="90"/>
      <c r="O11" s="92"/>
      <c r="P11" s="89"/>
      <c r="Q11" s="90"/>
      <c r="R11" s="92"/>
      <c r="S11" s="153">
        <f t="shared" si="0"/>
        <v>60</v>
      </c>
      <c r="T11" s="154">
        <f t="shared" si="1"/>
        <v>6</v>
      </c>
    </row>
    <row r="12" spans="1:20" ht="13.5" customHeight="1" x14ac:dyDescent="0.25">
      <c r="A12" s="155" t="s">
        <v>714</v>
      </c>
      <c r="B12" s="62" t="s">
        <v>715</v>
      </c>
      <c r="C12" s="93" t="s">
        <v>716</v>
      </c>
      <c r="D12" s="93" t="s">
        <v>717</v>
      </c>
      <c r="E12" s="93" t="s">
        <v>718</v>
      </c>
      <c r="F12" s="95">
        <v>45</v>
      </c>
      <c r="G12" s="96">
        <v>2</v>
      </c>
      <c r="H12" s="97">
        <v>2</v>
      </c>
      <c r="I12" s="77" t="s">
        <v>719</v>
      </c>
      <c r="J12" s="96">
        <v>2</v>
      </c>
      <c r="K12" s="97">
        <v>2</v>
      </c>
      <c r="L12" s="77" t="s">
        <v>720</v>
      </c>
      <c r="M12" s="96"/>
      <c r="N12" s="97"/>
      <c r="O12" s="77"/>
      <c r="P12" s="96"/>
      <c r="Q12" s="97"/>
      <c r="R12" s="77"/>
      <c r="S12" s="156">
        <f t="shared" si="0"/>
        <v>60</v>
      </c>
      <c r="T12" s="157">
        <f t="shared" si="1"/>
        <v>4</v>
      </c>
    </row>
    <row r="13" spans="1:20" ht="13.5" customHeight="1" thickBot="1" x14ac:dyDescent="0.3">
      <c r="A13" s="149" t="s">
        <v>721</v>
      </c>
      <c r="B13" s="132" t="s">
        <v>722</v>
      </c>
      <c r="C13" s="99" t="s">
        <v>723</v>
      </c>
      <c r="D13" s="99" t="s">
        <v>724</v>
      </c>
      <c r="E13" s="99" t="s">
        <v>725</v>
      </c>
      <c r="F13" s="101">
        <v>45</v>
      </c>
      <c r="G13" s="102"/>
      <c r="H13" s="103"/>
      <c r="I13" s="105"/>
      <c r="J13" s="102"/>
      <c r="K13" s="103"/>
      <c r="L13" s="105"/>
      <c r="M13" s="102">
        <v>2</v>
      </c>
      <c r="N13" s="103">
        <v>2</v>
      </c>
      <c r="O13" s="105" t="s">
        <v>726</v>
      </c>
      <c r="P13" s="102">
        <v>2</v>
      </c>
      <c r="Q13" s="103">
        <v>2</v>
      </c>
      <c r="R13" s="105" t="s">
        <v>727</v>
      </c>
      <c r="S13" s="158">
        <f>SUM(G13,J13,M13,P13)*15</f>
        <v>60</v>
      </c>
      <c r="T13" s="151">
        <f>SUM(H13,K13,N13,Q13)</f>
        <v>4</v>
      </c>
    </row>
    <row r="14" spans="1:20" ht="13.5" customHeight="1" thickTop="1" thickBot="1" x14ac:dyDescent="0.3">
      <c r="A14" s="345" t="s">
        <v>3141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7"/>
    </row>
    <row r="15" spans="1:20" ht="13.5" customHeight="1" x14ac:dyDescent="0.25">
      <c r="A15" s="263" t="s">
        <v>3142</v>
      </c>
      <c r="B15" s="60" t="s">
        <v>700</v>
      </c>
      <c r="C15" s="71" t="s">
        <v>156</v>
      </c>
      <c r="D15" s="71" t="s">
        <v>175</v>
      </c>
      <c r="E15" s="72" t="s">
        <v>158</v>
      </c>
      <c r="F15" s="107">
        <v>60</v>
      </c>
      <c r="G15" s="108">
        <v>3</v>
      </c>
      <c r="H15" s="109">
        <v>3</v>
      </c>
      <c r="I15" s="110" t="s">
        <v>162</v>
      </c>
      <c r="J15" s="108">
        <v>3</v>
      </c>
      <c r="K15" s="75">
        <v>3</v>
      </c>
      <c r="L15" s="111" t="s">
        <v>162</v>
      </c>
      <c r="M15" s="108">
        <v>3</v>
      </c>
      <c r="N15" s="109">
        <v>3</v>
      </c>
      <c r="O15" s="110" t="s">
        <v>162</v>
      </c>
      <c r="P15" s="108">
        <v>3</v>
      </c>
      <c r="Q15" s="75">
        <v>3</v>
      </c>
      <c r="R15" s="111" t="s">
        <v>162</v>
      </c>
      <c r="S15" s="189">
        <f t="shared" ref="S15" si="2">SUM(G15,J15,M15,P15)*15</f>
        <v>180</v>
      </c>
      <c r="T15" s="190">
        <f t="shared" ref="T15" si="3">SUM(H15,K15,N15,Q15)</f>
        <v>12</v>
      </c>
    </row>
    <row r="16" spans="1:20" ht="13.5" customHeight="1" thickBot="1" x14ac:dyDescent="0.3">
      <c r="A16" s="235" t="s">
        <v>3054</v>
      </c>
      <c r="B16" s="60" t="s">
        <v>3050</v>
      </c>
      <c r="C16" s="71" t="s">
        <v>3051</v>
      </c>
      <c r="D16" s="71" t="s">
        <v>3052</v>
      </c>
      <c r="E16" s="72" t="s">
        <v>3053</v>
      </c>
      <c r="F16" s="107">
        <v>45</v>
      </c>
      <c r="G16" s="108">
        <v>3</v>
      </c>
      <c r="H16" s="109">
        <v>3</v>
      </c>
      <c r="I16" s="110" t="s">
        <v>3018</v>
      </c>
      <c r="J16" s="108">
        <v>3</v>
      </c>
      <c r="K16" s="75">
        <v>3</v>
      </c>
      <c r="L16" s="111" t="s">
        <v>3018</v>
      </c>
      <c r="M16" s="108">
        <v>3</v>
      </c>
      <c r="N16" s="109">
        <v>3</v>
      </c>
      <c r="O16" s="110" t="s">
        <v>3018</v>
      </c>
      <c r="P16" s="108">
        <v>3</v>
      </c>
      <c r="Q16" s="75">
        <v>3</v>
      </c>
      <c r="R16" s="111" t="s">
        <v>3018</v>
      </c>
      <c r="S16" s="189">
        <v>180</v>
      </c>
      <c r="T16" s="190">
        <v>12</v>
      </c>
    </row>
    <row r="17" spans="1:20" ht="13.5" customHeight="1" thickTop="1" thickBot="1" x14ac:dyDescent="0.3">
      <c r="A17" s="345" t="s">
        <v>728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7"/>
    </row>
    <row r="18" spans="1:20" ht="13.5" customHeight="1" thickBot="1" x14ac:dyDescent="0.3">
      <c r="A18" s="332" t="s">
        <v>3000</v>
      </c>
      <c r="B18" s="160"/>
      <c r="C18" s="161"/>
      <c r="D18" s="161"/>
      <c r="E18" s="161"/>
      <c r="F18" s="162"/>
      <c r="G18" s="186"/>
      <c r="H18" s="187">
        <v>7</v>
      </c>
      <c r="I18" s="215"/>
      <c r="J18" s="186"/>
      <c r="K18" s="187">
        <v>7</v>
      </c>
      <c r="L18" s="145"/>
      <c r="M18" s="186"/>
      <c r="N18" s="187">
        <v>5</v>
      </c>
      <c r="O18" s="215"/>
      <c r="P18" s="186"/>
      <c r="Q18" s="187">
        <v>4</v>
      </c>
      <c r="R18" s="163"/>
      <c r="S18" s="164"/>
      <c r="T18" s="165">
        <f t="shared" ref="T18" si="4">SUM(H18,K18,N18,Q18)</f>
        <v>23</v>
      </c>
    </row>
    <row r="19" spans="1:20" ht="13.5" customHeight="1" thickTop="1" thickBot="1" x14ac:dyDescent="0.3">
      <c r="A19" s="166" t="s">
        <v>729</v>
      </c>
      <c r="B19" s="167" t="s">
        <v>730</v>
      </c>
      <c r="C19" s="168"/>
      <c r="D19" s="168"/>
      <c r="E19" s="168" t="s">
        <v>731</v>
      </c>
      <c r="F19" s="169"/>
      <c r="G19" s="170"/>
      <c r="H19" s="171"/>
      <c r="I19" s="172"/>
      <c r="J19" s="170"/>
      <c r="K19" s="171"/>
      <c r="L19" s="172"/>
      <c r="M19" s="170">
        <v>0</v>
      </c>
      <c r="N19" s="171">
        <v>7</v>
      </c>
      <c r="O19" s="172" t="s">
        <v>3018</v>
      </c>
      <c r="P19" s="170">
        <v>0</v>
      </c>
      <c r="Q19" s="171">
        <v>8</v>
      </c>
      <c r="R19" s="173" t="s">
        <v>3018</v>
      </c>
      <c r="S19" s="174">
        <f t="shared" ref="S19" si="5">SUM(G19,J19,M19,P19)*15</f>
        <v>0</v>
      </c>
      <c r="T19" s="175">
        <f>SUM(H19,K19,N19,Q19)</f>
        <v>15</v>
      </c>
    </row>
    <row r="20" spans="1:20" ht="13.5" customHeight="1" thickTop="1" thickBot="1" x14ac:dyDescent="0.3">
      <c r="A20" s="377" t="s">
        <v>732</v>
      </c>
      <c r="B20" s="378"/>
      <c r="C20" s="378"/>
      <c r="D20" s="378"/>
      <c r="E20" s="378"/>
      <c r="F20" s="381"/>
      <c r="G20" s="176">
        <f>SUM(G8:G13,G15,G18,G19)</f>
        <v>11</v>
      </c>
      <c r="H20" s="177">
        <f>SUM(H8:H13,H15,H18,H19)</f>
        <v>30</v>
      </c>
      <c r="I20" s="178"/>
      <c r="J20" s="176">
        <f>SUM(J8:J13,J15,J18,J19)</f>
        <v>11</v>
      </c>
      <c r="K20" s="177">
        <f>SUM(K8:K13,K15,K18,K19)</f>
        <v>30</v>
      </c>
      <c r="L20" s="178"/>
      <c r="M20" s="176">
        <f>SUM(M8:M13,M15,M18,M19)</f>
        <v>8</v>
      </c>
      <c r="N20" s="177">
        <f>SUM(N8:N13,N15,N18,N19)</f>
        <v>30</v>
      </c>
      <c r="O20" s="178"/>
      <c r="P20" s="176">
        <f>SUM(P8:P13,P15,P18,P19)</f>
        <v>8</v>
      </c>
      <c r="Q20" s="177">
        <f>SUM(Q8:Q13,Q15,Q18,Q19)</f>
        <v>30</v>
      </c>
      <c r="R20" s="178"/>
      <c r="S20" s="179">
        <f>SUM(S8:S13,S15,S18,S19)</f>
        <v>570</v>
      </c>
      <c r="T20" s="180">
        <f>SUM(T8:T13,T15,T18,T19)</f>
        <v>120</v>
      </c>
    </row>
    <row r="21" spans="1:20" ht="12.75" thickTop="1" x14ac:dyDescent="0.25"/>
    <row r="22" spans="1:20" x14ac:dyDescent="0.25">
      <c r="A22" s="137" t="s">
        <v>102</v>
      </c>
      <c r="S22" s="137"/>
    </row>
    <row r="23" spans="1:20" x14ac:dyDescent="0.25">
      <c r="A23" s="182" t="s">
        <v>2997</v>
      </c>
      <c r="S23" s="137"/>
    </row>
    <row r="24" spans="1:20" x14ac:dyDescent="0.25">
      <c r="A24" s="137" t="s">
        <v>103</v>
      </c>
      <c r="S24" s="137"/>
    </row>
    <row r="25" spans="1:20" x14ac:dyDescent="0.25">
      <c r="S25" s="137"/>
      <c r="T25" s="183"/>
    </row>
    <row r="26" spans="1:20" x14ac:dyDescent="0.25">
      <c r="A26" s="184" t="s">
        <v>104</v>
      </c>
      <c r="S26" s="137"/>
      <c r="T26" s="183"/>
    </row>
    <row r="27" spans="1:20" x14ac:dyDescent="0.25">
      <c r="A27" s="185" t="s">
        <v>105</v>
      </c>
      <c r="F27" s="182" t="s">
        <v>2998</v>
      </c>
      <c r="G27" s="185"/>
      <c r="K27" s="137" t="s">
        <v>107</v>
      </c>
      <c r="M27" s="185"/>
      <c r="N27" s="185"/>
      <c r="P27" s="185" t="s">
        <v>108</v>
      </c>
      <c r="R27" s="185"/>
      <c r="S27" s="137"/>
    </row>
    <row r="28" spans="1:20" x14ac:dyDescent="0.25">
      <c r="A28" s="185" t="s">
        <v>109</v>
      </c>
      <c r="F28" s="137" t="s">
        <v>110</v>
      </c>
      <c r="G28" s="185"/>
      <c r="K28" s="137" t="s">
        <v>111</v>
      </c>
      <c r="M28" s="185"/>
      <c r="N28" s="185"/>
      <c r="P28" s="185" t="s">
        <v>112</v>
      </c>
      <c r="R28" s="185"/>
      <c r="S28" s="137"/>
    </row>
    <row r="29" spans="1:20" x14ac:dyDescent="0.25">
      <c r="A29" s="137" t="s">
        <v>113</v>
      </c>
      <c r="F29" s="137" t="s">
        <v>114</v>
      </c>
      <c r="K29" s="137" t="s">
        <v>115</v>
      </c>
      <c r="P29" s="137" t="s">
        <v>116</v>
      </c>
      <c r="S29" s="137"/>
    </row>
    <row r="30" spans="1:20" x14ac:dyDescent="0.25">
      <c r="A30" s="137" t="s">
        <v>117</v>
      </c>
      <c r="K30" s="137" t="s">
        <v>118</v>
      </c>
      <c r="S30" s="137"/>
    </row>
    <row r="31" spans="1:20" x14ac:dyDescent="0.25">
      <c r="A31" s="137" t="s">
        <v>119</v>
      </c>
      <c r="K31" s="137" t="s">
        <v>120</v>
      </c>
      <c r="S31" s="137"/>
    </row>
    <row r="32" spans="1:20" x14ac:dyDescent="0.25">
      <c r="S32" s="137"/>
    </row>
    <row r="33" spans="1:19" x14ac:dyDescent="0.25">
      <c r="A33" s="184" t="s">
        <v>121</v>
      </c>
    </row>
    <row r="34" spans="1:19" x14ac:dyDescent="0.25">
      <c r="A34" s="137" t="s">
        <v>122</v>
      </c>
      <c r="S34" s="137"/>
    </row>
    <row r="35" spans="1:19" x14ac:dyDescent="0.25">
      <c r="A35" s="137" t="s">
        <v>123</v>
      </c>
      <c r="S35" s="137"/>
    </row>
    <row r="36" spans="1:19" x14ac:dyDescent="0.2">
      <c r="A36" s="307" t="s">
        <v>3143</v>
      </c>
      <c r="S36" s="137"/>
    </row>
    <row r="37" spans="1:19" x14ac:dyDescent="0.25">
      <c r="A37" s="182" t="s">
        <v>3002</v>
      </c>
      <c r="S37" s="137"/>
    </row>
    <row r="38" spans="1:19" x14ac:dyDescent="0.25">
      <c r="A38" s="137" t="s">
        <v>124</v>
      </c>
      <c r="S38" s="137"/>
    </row>
  </sheetData>
  <sheetProtection password="CEBE" sheet="1" objects="1" scenarios="1"/>
  <mergeCells count="22">
    <mergeCell ref="A4:F4"/>
    <mergeCell ref="G4:R4"/>
    <mergeCell ref="S4:T4"/>
    <mergeCell ref="A3:T3"/>
    <mergeCell ref="A1:T1"/>
    <mergeCell ref="A2:T2"/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4:T14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T1"/>
    </sheetView>
  </sheetViews>
  <sheetFormatPr defaultColWidth="9.140625" defaultRowHeight="12" x14ac:dyDescent="0.25"/>
  <cols>
    <col min="1" max="1" width="40.7109375" style="137" customWidth="1"/>
    <col min="2" max="3" width="11.7109375" style="137" customWidth="1"/>
    <col min="4" max="6" width="5.5703125" style="137" customWidth="1"/>
    <col min="7" max="18" width="3.7109375" style="137" customWidth="1"/>
    <col min="19" max="20" width="5.5703125" style="181" customWidth="1"/>
    <col min="21" max="39" width="4" style="137" customWidth="1"/>
    <col min="40" max="16384" width="9.140625" style="137"/>
  </cols>
  <sheetData>
    <row r="1" spans="1:20" ht="16.5" customHeight="1" thickTop="1" x14ac:dyDescent="0.25">
      <c r="A1" s="367" t="s">
        <v>733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9"/>
    </row>
    <row r="2" spans="1:20" ht="13.5" customHeight="1" thickBot="1" x14ac:dyDescent="0.3">
      <c r="A2" s="370" t="s">
        <v>734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3.5" customHeight="1" thickBot="1" x14ac:dyDescent="0.3">
      <c r="A3" s="380" t="s">
        <v>3049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6"/>
    </row>
    <row r="4" spans="1:20" ht="18" customHeight="1" thickBot="1" x14ac:dyDescent="0.3">
      <c r="A4" s="366" t="s">
        <v>735</v>
      </c>
      <c r="B4" s="358"/>
      <c r="C4" s="358"/>
      <c r="D4" s="358"/>
      <c r="E4" s="358"/>
      <c r="F4" s="359"/>
      <c r="G4" s="354" t="s">
        <v>736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4"/>
      <c r="T4" s="373"/>
    </row>
    <row r="5" spans="1:20" ht="18" customHeight="1" thickBot="1" x14ac:dyDescent="0.3">
      <c r="A5" s="360" t="s">
        <v>737</v>
      </c>
      <c r="B5" s="362" t="s">
        <v>738</v>
      </c>
      <c r="C5" s="364" t="s">
        <v>739</v>
      </c>
      <c r="D5" s="364" t="s">
        <v>740</v>
      </c>
      <c r="E5" s="364" t="s">
        <v>741</v>
      </c>
      <c r="F5" s="352" t="s">
        <v>742</v>
      </c>
      <c r="G5" s="354" t="s">
        <v>743</v>
      </c>
      <c r="H5" s="355"/>
      <c r="I5" s="356"/>
      <c r="J5" s="354" t="s">
        <v>744</v>
      </c>
      <c r="K5" s="355"/>
      <c r="L5" s="356"/>
      <c r="M5" s="354" t="s">
        <v>745</v>
      </c>
      <c r="N5" s="355"/>
      <c r="O5" s="356"/>
      <c r="P5" s="357" t="s">
        <v>746</v>
      </c>
      <c r="Q5" s="358"/>
      <c r="R5" s="359"/>
      <c r="S5" s="348" t="s">
        <v>747</v>
      </c>
      <c r="T5" s="350" t="s">
        <v>748</v>
      </c>
    </row>
    <row r="6" spans="1:20" ht="18" customHeight="1" thickBot="1" x14ac:dyDescent="0.3">
      <c r="A6" s="361"/>
      <c r="B6" s="363"/>
      <c r="C6" s="365"/>
      <c r="D6" s="365"/>
      <c r="E6" s="365"/>
      <c r="F6" s="353"/>
      <c r="G6" s="2" t="s">
        <v>749</v>
      </c>
      <c r="H6" s="4" t="s">
        <v>750</v>
      </c>
      <c r="I6" s="129" t="s">
        <v>751</v>
      </c>
      <c r="J6" s="2" t="s">
        <v>752</v>
      </c>
      <c r="K6" s="4" t="s">
        <v>753</v>
      </c>
      <c r="L6" s="129" t="s">
        <v>754</v>
      </c>
      <c r="M6" s="2" t="s">
        <v>755</v>
      </c>
      <c r="N6" s="4" t="s">
        <v>756</v>
      </c>
      <c r="O6" s="129" t="s">
        <v>757</v>
      </c>
      <c r="P6" s="2" t="s">
        <v>758</v>
      </c>
      <c r="Q6" s="4" t="s">
        <v>759</v>
      </c>
      <c r="R6" s="5" t="s">
        <v>760</v>
      </c>
      <c r="S6" s="349"/>
      <c r="T6" s="351"/>
    </row>
    <row r="7" spans="1:20" ht="13.5" customHeight="1" thickTop="1" thickBot="1" x14ac:dyDescent="0.3">
      <c r="A7" s="345" t="s">
        <v>761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</row>
    <row r="8" spans="1:20" ht="13.5" customHeight="1" x14ac:dyDescent="0.25">
      <c r="A8" s="212" t="s">
        <v>762</v>
      </c>
      <c r="B8" s="134" t="s">
        <v>763</v>
      </c>
      <c r="C8" s="64" t="s">
        <v>764</v>
      </c>
      <c r="D8" s="64" t="s">
        <v>765</v>
      </c>
      <c r="E8" s="65" t="s">
        <v>766</v>
      </c>
      <c r="F8" s="66">
        <v>60</v>
      </c>
      <c r="G8" s="67">
        <v>2</v>
      </c>
      <c r="H8" s="68">
        <v>9</v>
      </c>
      <c r="I8" s="69" t="s">
        <v>767</v>
      </c>
      <c r="J8" s="67">
        <v>2</v>
      </c>
      <c r="K8" s="68">
        <v>9</v>
      </c>
      <c r="L8" s="70" t="s">
        <v>768</v>
      </c>
      <c r="M8" s="67">
        <v>2</v>
      </c>
      <c r="N8" s="68">
        <v>9</v>
      </c>
      <c r="O8" s="69" t="s">
        <v>769</v>
      </c>
      <c r="P8" s="67">
        <v>2</v>
      </c>
      <c r="Q8" s="68">
        <v>9</v>
      </c>
      <c r="R8" s="70" t="s">
        <v>770</v>
      </c>
      <c r="S8" s="213">
        <f>SUM(G8,J8,M8,P8)*15</f>
        <v>120</v>
      </c>
      <c r="T8" s="214">
        <f>SUM(H8,K8,N8,Q8)</f>
        <v>36</v>
      </c>
    </row>
    <row r="9" spans="1:20" ht="13.5" customHeight="1" x14ac:dyDescent="0.25">
      <c r="A9" s="148" t="s">
        <v>771</v>
      </c>
      <c r="B9" s="191" t="s">
        <v>3020</v>
      </c>
      <c r="C9" s="71" t="s">
        <v>772</v>
      </c>
      <c r="D9" s="71" t="s">
        <v>773</v>
      </c>
      <c r="E9" s="72" t="s">
        <v>774</v>
      </c>
      <c r="F9" s="73">
        <v>60</v>
      </c>
      <c r="G9" s="74">
        <v>1</v>
      </c>
      <c r="H9" s="75">
        <v>4</v>
      </c>
      <c r="I9" s="76" t="s">
        <v>775</v>
      </c>
      <c r="J9" s="74">
        <v>1</v>
      </c>
      <c r="K9" s="75">
        <v>4</v>
      </c>
      <c r="L9" s="78" t="s">
        <v>776</v>
      </c>
      <c r="M9" s="74"/>
      <c r="N9" s="75"/>
      <c r="O9" s="78"/>
      <c r="P9" s="74"/>
      <c r="Q9" s="75"/>
      <c r="R9" s="78"/>
      <c r="S9" s="192">
        <f>SUM(G9,J9,M9,P9)*15</f>
        <v>30</v>
      </c>
      <c r="T9" s="193">
        <f>SUM(H9,K9,N9,Q9)</f>
        <v>8</v>
      </c>
    </row>
    <row r="10" spans="1:20" ht="13.5" customHeight="1" x14ac:dyDescent="0.25">
      <c r="A10" s="335" t="s">
        <v>3130</v>
      </c>
      <c r="B10" s="191" t="s">
        <v>3021</v>
      </c>
      <c r="C10" s="71" t="s">
        <v>777</v>
      </c>
      <c r="D10" s="71" t="s">
        <v>778</v>
      </c>
      <c r="E10" s="72" t="s">
        <v>779</v>
      </c>
      <c r="F10" s="73">
        <v>60</v>
      </c>
      <c r="G10" s="74">
        <v>1</v>
      </c>
      <c r="H10" s="75">
        <v>4</v>
      </c>
      <c r="I10" s="76" t="s">
        <v>780</v>
      </c>
      <c r="J10" s="74">
        <v>1</v>
      </c>
      <c r="K10" s="75">
        <v>4</v>
      </c>
      <c r="L10" s="78" t="s">
        <v>781</v>
      </c>
      <c r="M10" s="74"/>
      <c r="N10" s="75"/>
      <c r="O10" s="76"/>
      <c r="P10" s="74"/>
      <c r="Q10" s="75"/>
      <c r="R10" s="78"/>
      <c r="S10" s="192">
        <f>SUM(G10,J10,M10,P10)*15</f>
        <v>30</v>
      </c>
      <c r="T10" s="193">
        <f>SUM(H10,K10,N10,Q10)</f>
        <v>8</v>
      </c>
    </row>
    <row r="11" spans="1:20" ht="13.5" customHeight="1" x14ac:dyDescent="0.25">
      <c r="A11" s="155" t="s">
        <v>782</v>
      </c>
      <c r="B11" s="236" t="s">
        <v>3022</v>
      </c>
      <c r="C11" s="71" t="s">
        <v>783</v>
      </c>
      <c r="D11" s="71" t="s">
        <v>784</v>
      </c>
      <c r="E11" s="72" t="s">
        <v>785</v>
      </c>
      <c r="F11" s="73">
        <v>60</v>
      </c>
      <c r="G11" s="74">
        <v>1</v>
      </c>
      <c r="H11" s="75">
        <v>5</v>
      </c>
      <c r="I11" s="76" t="s">
        <v>786</v>
      </c>
      <c r="J11" s="74">
        <v>1</v>
      </c>
      <c r="K11" s="75">
        <v>5</v>
      </c>
      <c r="L11" s="77" t="s">
        <v>787</v>
      </c>
      <c r="M11" s="74">
        <v>1</v>
      </c>
      <c r="N11" s="75">
        <v>5</v>
      </c>
      <c r="O11" s="76" t="s">
        <v>788</v>
      </c>
      <c r="P11" s="74">
        <v>1</v>
      </c>
      <c r="Q11" s="75">
        <v>5</v>
      </c>
      <c r="R11" s="237" t="s">
        <v>3018</v>
      </c>
      <c r="S11" s="192">
        <f t="shared" ref="S11:S14" si="0">SUM(G11,J11,M11,P11)*15</f>
        <v>60</v>
      </c>
      <c r="T11" s="193">
        <f t="shared" ref="T11:T14" si="1">SUM(H11,K11,N11,Q11)</f>
        <v>20</v>
      </c>
    </row>
    <row r="12" spans="1:20" ht="13.5" customHeight="1" thickBot="1" x14ac:dyDescent="0.3">
      <c r="A12" s="194" t="s">
        <v>789</v>
      </c>
      <c r="B12" s="195" t="s">
        <v>3023</v>
      </c>
      <c r="C12" s="115" t="s">
        <v>790</v>
      </c>
      <c r="D12" s="115" t="s">
        <v>791</v>
      </c>
      <c r="E12" s="116" t="s">
        <v>792</v>
      </c>
      <c r="F12" s="117">
        <v>60</v>
      </c>
      <c r="G12" s="118">
        <v>1</v>
      </c>
      <c r="H12" s="119">
        <v>2</v>
      </c>
      <c r="I12" s="196" t="s">
        <v>793</v>
      </c>
      <c r="J12" s="118">
        <v>1</v>
      </c>
      <c r="K12" s="119">
        <v>2</v>
      </c>
      <c r="L12" s="120" t="s">
        <v>794</v>
      </c>
      <c r="M12" s="118"/>
      <c r="N12" s="119"/>
      <c r="O12" s="196"/>
      <c r="P12" s="118"/>
      <c r="Q12" s="119"/>
      <c r="R12" s="120"/>
      <c r="S12" s="198">
        <f t="shared" si="0"/>
        <v>30</v>
      </c>
      <c r="T12" s="199">
        <f t="shared" si="1"/>
        <v>4</v>
      </c>
    </row>
    <row r="13" spans="1:20" ht="13.5" customHeight="1" x14ac:dyDescent="0.25">
      <c r="A13" s="222" t="s">
        <v>795</v>
      </c>
      <c r="B13" s="61" t="s">
        <v>796</v>
      </c>
      <c r="C13" s="140"/>
      <c r="D13" s="140" t="s">
        <v>797</v>
      </c>
      <c r="E13" s="140" t="s">
        <v>798</v>
      </c>
      <c r="F13" s="141">
        <v>45</v>
      </c>
      <c r="G13" s="142">
        <v>2</v>
      </c>
      <c r="H13" s="143">
        <v>3</v>
      </c>
      <c r="I13" s="145" t="s">
        <v>799</v>
      </c>
      <c r="J13" s="142">
        <v>2</v>
      </c>
      <c r="K13" s="143">
        <v>3</v>
      </c>
      <c r="L13" s="145" t="s">
        <v>800</v>
      </c>
      <c r="M13" s="142"/>
      <c r="N13" s="143"/>
      <c r="O13" s="145"/>
      <c r="P13" s="142"/>
      <c r="Q13" s="143"/>
      <c r="R13" s="145"/>
      <c r="S13" s="223">
        <f t="shared" si="0"/>
        <v>60</v>
      </c>
      <c r="T13" s="147">
        <f t="shared" si="1"/>
        <v>6</v>
      </c>
    </row>
    <row r="14" spans="1:20" ht="13.5" customHeight="1" x14ac:dyDescent="0.25">
      <c r="A14" s="155" t="s">
        <v>801</v>
      </c>
      <c r="B14" s="62" t="s">
        <v>802</v>
      </c>
      <c r="C14" s="93" t="s">
        <v>803</v>
      </c>
      <c r="D14" s="93" t="s">
        <v>804</v>
      </c>
      <c r="E14" s="93" t="s">
        <v>805</v>
      </c>
      <c r="F14" s="95">
        <v>45</v>
      </c>
      <c r="G14" s="96">
        <v>2</v>
      </c>
      <c r="H14" s="97">
        <v>2</v>
      </c>
      <c r="I14" s="77" t="s">
        <v>806</v>
      </c>
      <c r="J14" s="96">
        <v>2</v>
      </c>
      <c r="K14" s="97">
        <v>2</v>
      </c>
      <c r="L14" s="77" t="s">
        <v>807</v>
      </c>
      <c r="M14" s="96"/>
      <c r="N14" s="97"/>
      <c r="O14" s="77"/>
      <c r="P14" s="96"/>
      <c r="Q14" s="97"/>
      <c r="R14" s="77"/>
      <c r="S14" s="156">
        <f t="shared" si="0"/>
        <v>60</v>
      </c>
      <c r="T14" s="157">
        <f t="shared" si="1"/>
        <v>4</v>
      </c>
    </row>
    <row r="15" spans="1:20" ht="13.5" customHeight="1" thickBot="1" x14ac:dyDescent="0.3">
      <c r="A15" s="149" t="s">
        <v>808</v>
      </c>
      <c r="B15" s="132" t="s">
        <v>809</v>
      </c>
      <c r="C15" s="99" t="s">
        <v>810</v>
      </c>
      <c r="D15" s="99" t="s">
        <v>811</v>
      </c>
      <c r="E15" s="99" t="s">
        <v>812</v>
      </c>
      <c r="F15" s="101">
        <v>45</v>
      </c>
      <c r="G15" s="102"/>
      <c r="H15" s="103"/>
      <c r="I15" s="105"/>
      <c r="J15" s="102"/>
      <c r="K15" s="103"/>
      <c r="L15" s="105"/>
      <c r="M15" s="102">
        <v>2</v>
      </c>
      <c r="N15" s="103">
        <v>2</v>
      </c>
      <c r="O15" s="105" t="s">
        <v>813</v>
      </c>
      <c r="P15" s="102">
        <v>2</v>
      </c>
      <c r="Q15" s="103">
        <v>2</v>
      </c>
      <c r="R15" s="105" t="s">
        <v>814</v>
      </c>
      <c r="S15" s="158">
        <f>SUM(G15,J15,M15,P15)*15</f>
        <v>60</v>
      </c>
      <c r="T15" s="151">
        <f>SUM(H15,K15,N15,Q15)</f>
        <v>4</v>
      </c>
    </row>
    <row r="16" spans="1:20" ht="13.5" customHeight="1" thickTop="1" thickBot="1" x14ac:dyDescent="0.3">
      <c r="A16" s="345" t="s">
        <v>815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7"/>
    </row>
    <row r="17" spans="1:20" ht="13.5" customHeight="1" thickBot="1" x14ac:dyDescent="0.3">
      <c r="A17" s="159" t="s">
        <v>816</v>
      </c>
      <c r="B17" s="160"/>
      <c r="C17" s="161"/>
      <c r="D17" s="161"/>
      <c r="E17" s="161"/>
      <c r="F17" s="162"/>
      <c r="G17" s="186"/>
      <c r="H17" s="187"/>
      <c r="I17" s="215"/>
      <c r="J17" s="186"/>
      <c r="K17" s="187">
        <v>3</v>
      </c>
      <c r="L17" s="145"/>
      <c r="M17" s="186"/>
      <c r="N17" s="187">
        <v>6</v>
      </c>
      <c r="O17" s="215"/>
      <c r="P17" s="186"/>
      <c r="Q17" s="187">
        <v>6</v>
      </c>
      <c r="R17" s="163"/>
      <c r="S17" s="164"/>
      <c r="T17" s="165">
        <f t="shared" ref="T17" si="2">SUM(H17,K17,N17,Q17)</f>
        <v>15</v>
      </c>
    </row>
    <row r="18" spans="1:20" ht="13.5" customHeight="1" thickTop="1" thickBot="1" x14ac:dyDescent="0.3">
      <c r="A18" s="166" t="s">
        <v>817</v>
      </c>
      <c r="B18" s="167" t="s">
        <v>818</v>
      </c>
      <c r="C18" s="168"/>
      <c r="D18" s="168"/>
      <c r="E18" s="168" t="s">
        <v>819</v>
      </c>
      <c r="F18" s="169"/>
      <c r="G18" s="170"/>
      <c r="H18" s="171"/>
      <c r="I18" s="172"/>
      <c r="J18" s="170"/>
      <c r="K18" s="171"/>
      <c r="L18" s="172"/>
      <c r="M18" s="170">
        <v>0</v>
      </c>
      <c r="N18" s="171">
        <v>7</v>
      </c>
      <c r="O18" s="172" t="s">
        <v>3018</v>
      </c>
      <c r="P18" s="170">
        <v>0</v>
      </c>
      <c r="Q18" s="171">
        <v>8</v>
      </c>
      <c r="R18" s="173" t="s">
        <v>3018</v>
      </c>
      <c r="S18" s="174">
        <f t="shared" ref="S18" si="3">SUM(G18,J18,M18,P18)*15</f>
        <v>0</v>
      </c>
      <c r="T18" s="175">
        <f>SUM(H18,K18,N18,Q18)</f>
        <v>15</v>
      </c>
    </row>
    <row r="19" spans="1:20" ht="13.5" customHeight="1" thickTop="1" thickBot="1" x14ac:dyDescent="0.3">
      <c r="A19" s="377" t="s">
        <v>820</v>
      </c>
      <c r="B19" s="378"/>
      <c r="C19" s="378"/>
      <c r="D19" s="378"/>
      <c r="E19" s="378"/>
      <c r="F19" s="381"/>
      <c r="G19" s="176">
        <f>SUM(G8:G18)</f>
        <v>10</v>
      </c>
      <c r="H19" s="177">
        <f>SUM(H8:H18)</f>
        <v>29</v>
      </c>
      <c r="I19" s="178"/>
      <c r="J19" s="176">
        <f>SUM(J8:J18)</f>
        <v>10</v>
      </c>
      <c r="K19" s="177">
        <f>SUM(K8:K18)</f>
        <v>32</v>
      </c>
      <c r="L19" s="178"/>
      <c r="M19" s="176">
        <f>SUM(M8:M18)</f>
        <v>5</v>
      </c>
      <c r="N19" s="177">
        <f>SUM(N8:N18)</f>
        <v>29</v>
      </c>
      <c r="O19" s="178"/>
      <c r="P19" s="176">
        <f>SUM(P8:P18)</f>
        <v>5</v>
      </c>
      <c r="Q19" s="177">
        <f>SUM(Q8:Q18)</f>
        <v>30</v>
      </c>
      <c r="R19" s="178"/>
      <c r="S19" s="179">
        <f>SUM(S8:S18)</f>
        <v>450</v>
      </c>
      <c r="T19" s="180">
        <f>SUM(T8:T18)</f>
        <v>120</v>
      </c>
    </row>
    <row r="20" spans="1:20" ht="12.75" thickTop="1" x14ac:dyDescent="0.25"/>
    <row r="21" spans="1:20" x14ac:dyDescent="0.25">
      <c r="A21" s="137" t="s">
        <v>102</v>
      </c>
      <c r="S21" s="137"/>
    </row>
    <row r="22" spans="1:20" x14ac:dyDescent="0.25">
      <c r="A22" s="182" t="s">
        <v>2997</v>
      </c>
      <c r="S22" s="137"/>
    </row>
    <row r="23" spans="1:20" x14ac:dyDescent="0.25">
      <c r="A23" s="137" t="s">
        <v>103</v>
      </c>
      <c r="S23" s="137"/>
    </row>
    <row r="24" spans="1:20" x14ac:dyDescent="0.25">
      <c r="S24" s="137"/>
      <c r="T24" s="183"/>
    </row>
    <row r="25" spans="1:20" x14ac:dyDescent="0.25">
      <c r="A25" s="184" t="s">
        <v>104</v>
      </c>
      <c r="S25" s="137"/>
      <c r="T25" s="183"/>
    </row>
    <row r="26" spans="1:20" x14ac:dyDescent="0.25">
      <c r="A26" s="185" t="s">
        <v>105</v>
      </c>
      <c r="F26" s="182" t="s">
        <v>2998</v>
      </c>
      <c r="G26" s="185"/>
      <c r="K26" s="137" t="s">
        <v>107</v>
      </c>
      <c r="M26" s="185"/>
      <c r="N26" s="185"/>
      <c r="P26" s="185" t="s">
        <v>108</v>
      </c>
      <c r="R26" s="185"/>
      <c r="S26" s="137"/>
    </row>
    <row r="27" spans="1:20" x14ac:dyDescent="0.25">
      <c r="A27" s="185" t="s">
        <v>109</v>
      </c>
      <c r="F27" s="137" t="s">
        <v>110</v>
      </c>
      <c r="G27" s="185"/>
      <c r="K27" s="137" t="s">
        <v>111</v>
      </c>
      <c r="M27" s="185"/>
      <c r="N27" s="185"/>
      <c r="P27" s="185" t="s">
        <v>112</v>
      </c>
      <c r="R27" s="185"/>
      <c r="S27" s="137"/>
    </row>
    <row r="28" spans="1:20" x14ac:dyDescent="0.25">
      <c r="A28" s="137" t="s">
        <v>113</v>
      </c>
      <c r="F28" s="137" t="s">
        <v>114</v>
      </c>
      <c r="K28" s="137" t="s">
        <v>115</v>
      </c>
      <c r="P28" s="137" t="s">
        <v>116</v>
      </c>
      <c r="S28" s="137"/>
    </row>
    <row r="29" spans="1:20" x14ac:dyDescent="0.25">
      <c r="A29" s="137" t="s">
        <v>117</v>
      </c>
      <c r="K29" s="137" t="s">
        <v>118</v>
      </c>
      <c r="S29" s="137"/>
    </row>
    <row r="30" spans="1:20" x14ac:dyDescent="0.25">
      <c r="A30" s="137" t="s">
        <v>119</v>
      </c>
      <c r="K30" s="137" t="s">
        <v>120</v>
      </c>
      <c r="S30" s="137"/>
    </row>
    <row r="31" spans="1:20" x14ac:dyDescent="0.25">
      <c r="S31" s="137"/>
    </row>
    <row r="32" spans="1:20" x14ac:dyDescent="0.25">
      <c r="A32" s="184" t="s">
        <v>121</v>
      </c>
    </row>
    <row r="33" spans="1:19" x14ac:dyDescent="0.25">
      <c r="A33" s="137" t="s">
        <v>122</v>
      </c>
      <c r="S33" s="137"/>
    </row>
    <row r="34" spans="1:19" x14ac:dyDescent="0.25">
      <c r="A34" s="137" t="s">
        <v>123</v>
      </c>
      <c r="S34" s="137"/>
    </row>
    <row r="35" spans="1:19" x14ac:dyDescent="0.25">
      <c r="A35" s="182" t="s">
        <v>2999</v>
      </c>
      <c r="S35" s="137"/>
    </row>
    <row r="36" spans="1:19" x14ac:dyDescent="0.25">
      <c r="A36" s="137" t="s">
        <v>124</v>
      </c>
      <c r="S36" s="137"/>
    </row>
  </sheetData>
  <sheetProtection password="CEBE" sheet="1" objects="1" scenarios="1"/>
  <mergeCells count="21">
    <mergeCell ref="A4:F4"/>
    <mergeCell ref="G4:R4"/>
    <mergeCell ref="S4:T4"/>
    <mergeCell ref="A3:T3"/>
    <mergeCell ref="A1:T1"/>
    <mergeCell ref="A2:T2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35</vt:i4>
      </vt:variant>
    </vt:vector>
  </HeadingPairs>
  <TitlesOfParts>
    <vt:vector size="35" baseType="lpstr">
      <vt:lpstr>CONTENTS</vt:lpstr>
      <vt:lpstr>MA_Piano</vt:lpstr>
      <vt:lpstr>MA_Piano Acc. &amp; Rep.</vt:lpstr>
      <vt:lpstr>MA_Organ</vt:lpstr>
      <vt:lpstr>MA_Harpsichord</vt:lpstr>
      <vt:lpstr>MA_Accordion</vt:lpstr>
      <vt:lpstr>MA_Harp</vt:lpstr>
      <vt:lpstr>MA_Guitar</vt:lpstr>
      <vt:lpstr>MA_Cimbalom-Dulcimer</vt:lpstr>
      <vt:lpstr>MA_Violin</vt:lpstr>
      <vt:lpstr>MA_Viola</vt:lpstr>
      <vt:lpstr>MA_Cello</vt:lpstr>
      <vt:lpstr>MA_Double Bass</vt:lpstr>
      <vt:lpstr>MA_Flute</vt:lpstr>
      <vt:lpstr>MA_Oboe</vt:lpstr>
      <vt:lpstr>MA_Clarinet</vt:lpstr>
      <vt:lpstr>MA_Saxophone</vt:lpstr>
      <vt:lpstr>MA_Bassoon</vt:lpstr>
      <vt:lpstr>MA_Horn</vt:lpstr>
      <vt:lpstr>MA_Trumpet</vt:lpstr>
      <vt:lpstr>MA_Trombone</vt:lpstr>
      <vt:lpstr>MA_Tuba</vt:lpstr>
      <vt:lpstr>MA_Percussion</vt:lpstr>
      <vt:lpstr>MA_Opera Singing</vt:lpstr>
      <vt:lpstr>MA_Oratorio and Song P.</vt:lpstr>
      <vt:lpstr>MA_Church M_Organ</vt:lpstr>
      <vt:lpstr>MA_Church M_Choir Conducting</vt:lpstr>
      <vt:lpstr>MA_Church M_Liturgical Singing</vt:lpstr>
      <vt:lpstr>MA_Choral Conducting</vt:lpstr>
      <vt:lpstr>MA_Orchestra Conducting</vt:lpstr>
      <vt:lpstr>MA_Musicology</vt:lpstr>
      <vt:lpstr>MA_Ethnomusicology</vt:lpstr>
      <vt:lpstr>MA_Music Composition</vt:lpstr>
      <vt:lpstr>MA_ Electroac. Comp. Spec.</vt:lpstr>
      <vt:lpstr>MA_Applied Music Comp. Spec.</vt:lpstr>
    </vt:vector>
  </TitlesOfParts>
  <Company>LFZE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Tötös Krisztina</cp:lastModifiedBy>
  <cp:lastPrinted>2021-07-22T08:01:35Z</cp:lastPrinted>
  <dcterms:created xsi:type="dcterms:W3CDTF">2014-03-20T07:45:05Z</dcterms:created>
  <dcterms:modified xsi:type="dcterms:W3CDTF">2021-12-21T12:41:45Z</dcterms:modified>
</cp:coreProperties>
</file>