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300" windowWidth="17400" windowHeight="11220" tabRatio="849" activeTab="0"/>
  </bookViews>
  <sheets>
    <sheet name="Ének-zene - Zelm" sheetId="1" r:id="rId1"/>
    <sheet name="Egyhz org - Ének-zene" sheetId="2" r:id="rId2"/>
    <sheet name="Egyhz kór - Ének-zene" sheetId="3" r:id="rId3"/>
    <sheet name="Ének-zene - Kóruskarnagy" sheetId="4" r:id="rId4"/>
    <sheet name="Kóruskarnagy - Zeneelmélet" sheetId="5" r:id="rId5"/>
  </sheets>
  <definedNames/>
  <calcPr fullCalcOnLoad="1"/>
</workbook>
</file>

<file path=xl/sharedStrings.xml><?xml version="1.0" encoding="utf-8"?>
<sst xmlns="http://schemas.openxmlformats.org/spreadsheetml/2006/main" count="3338" uniqueCount="510">
  <si>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</si>
  <si>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</si>
  <si>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</si>
  <si>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</si>
  <si>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</si>
  <si>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</si>
  <si>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</si>
  <si>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</si>
  <si>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</si>
  <si>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</si>
  <si>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</si>
  <si>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</si>
  <si>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</si>
  <si>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</si>
  <si>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</si>
  <si>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</si>
  <si>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</si>
  <si>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</si>
  <si>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</si>
  <si>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</si>
  <si>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</si>
  <si>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</si>
  <si>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</si>
  <si>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</si>
  <si>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</si>
  <si>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</si>
  <si>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</si>
  <si>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</si>
  <si>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</si>
  <si>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</si>
  <si>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</si>
  <si>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</si>
  <si>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</si>
  <si>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</si>
  <si>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</si>
  <si>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</si>
  <si>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</si>
  <si>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</si>
  <si>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</si>
  <si>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</si>
  <si>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</si>
  <si>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</si>
  <si>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</si>
  <si>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ai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</si>
  <si>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</si>
  <si>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</si>
  <si>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</si>
  <si>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</si>
  <si>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</si>
  <si>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</si>
  <si>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</si>
  <si>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</si>
  <si>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</si>
  <si>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</si>
  <si>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</si>
  <si>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</si>
  <si>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Alapfokú szolfézs, népzene és általános iskolai ének-zene tanítási módszertan</t>
  </si>
  <si>
    <t>Középfokú szolfézs és népzene tanítási módszertan</t>
  </si>
  <si>
    <t>Alap- és középfokú zeneirodalom tanítási módszertan</t>
  </si>
  <si>
    <t>Középiskolai ének-zene tanítási módszertan</t>
  </si>
  <si>
    <t>Iskolai gyakorlat (zeneelmélet-tanári)</t>
  </si>
  <si>
    <t>Iskolai gyakorlat (ének-zene tanári)</t>
  </si>
  <si>
    <t>Egyéni tanítási gyakorlat alapfokon (zeneelmélet, szolfézs, népzene, zeneirodalom)</t>
  </si>
  <si>
    <t>Egyéni tanítási gyakorlat középfokon (zeneelmélet, szolfézs, népzene, zeneirodalom)</t>
  </si>
  <si>
    <t>Egyéni tanítási gyakorlat általános iskolában (ének-zene)</t>
  </si>
  <si>
    <t>Egyéni tanítási gyakorlat középiskolában (ének-zene)</t>
  </si>
  <si>
    <t>Általános iskolai ének-zene és alapfokú szolfézs tanítási módszertan</t>
  </si>
  <si>
    <t>Iskolai gyakorlat (ének-zene)</t>
  </si>
  <si>
    <t>Egyéni tanítási gyakorlat általános iskolában és zeneiskolában (ének-zene, szolfézs)</t>
  </si>
  <si>
    <t>Egyházzene-irodalom</t>
  </si>
  <si>
    <t>XX. századi és kortárs egyházzene-irodalom</t>
  </si>
  <si>
    <t>Orgonaismeret-orgonairodalom</t>
  </si>
  <si>
    <t>Népének-korál</t>
  </si>
  <si>
    <t>Egyházi kórus</t>
  </si>
  <si>
    <t>Liturgikus vezénylés</t>
  </si>
  <si>
    <t>Egyházi kórusvezénylés</t>
  </si>
  <si>
    <t>Gregorián</t>
  </si>
  <si>
    <t>Gregorián műfajok</t>
  </si>
  <si>
    <t>Katolikus liturgika</t>
  </si>
  <si>
    <t>Liturgiatörténet</t>
  </si>
  <si>
    <t>Katolikus himnológia</t>
  </si>
  <si>
    <t>Liturgikus nyelv (latin)</t>
  </si>
  <si>
    <t>Katolikus liturgikus gyakorlat</t>
  </si>
  <si>
    <t>Gregorián-graduál</t>
  </si>
  <si>
    <t>Protestáns műzene</t>
  </si>
  <si>
    <t>Protestáns himnológia</t>
  </si>
  <si>
    <t>Litugikus nyelv (latin)</t>
  </si>
  <si>
    <t>Liturgikus nyelv (német)</t>
  </si>
  <si>
    <t>Transzponálás-partitúraolvasás és continuo</t>
  </si>
  <si>
    <t>Iskolai gyakorlat (egyházzene)</t>
  </si>
  <si>
    <t>Egyéni tanítási gyakorlat alapfokon (egyházzene)</t>
  </si>
  <si>
    <t>Egyéni tanítási gyakorlat középfokon (egyházzene)</t>
  </si>
  <si>
    <t>Kötelező tantárgyak</t>
  </si>
  <si>
    <t>Kötelezően választható tantárgyak</t>
  </si>
  <si>
    <t>Filozófiatörténet</t>
  </si>
  <si>
    <t>Művészettörténet</t>
  </si>
  <si>
    <t>Anyanyelvi ismeretek és beszédgyakorlat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</si>
  <si>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</si>
  <si>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</si>
  <si>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</si>
  <si>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</si>
  <si>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</si>
  <si>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</si>
  <si>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</si>
  <si>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</si>
  <si>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</si>
  <si>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Iskolai gyakorlat (karvezetés)</t>
  </si>
  <si>
    <t>Egyéni tanítási gyakorlat középfokon (karvezetés)</t>
  </si>
  <si>
    <t>Alapfokú szolfézs és népzene tanítási módszertan</t>
  </si>
  <si>
    <t>Alap- és középfokú zeneelmélet tanítási módszertan</t>
  </si>
  <si>
    <t xml:space="preserve">KÓRUSKARNAGYMŰVÉSZ-TANÁR - ZENEELMÉLET-TANÁR </t>
  </si>
  <si>
    <t>Alapfokú egyházzene tanítási módszertan</t>
  </si>
  <si>
    <t>Középfokú egyházzene tanítási módszertan</t>
  </si>
  <si>
    <t>Középfokú egyházzene-orgona tanítási módszertan</t>
  </si>
  <si>
    <t>dv</t>
  </si>
  <si>
    <t xml:space="preserve">ÉNEK-ZENE MŰVÉSZTANÁR - ZENEELMÉLET-TANÁR </t>
  </si>
  <si>
    <t>Kokas Klára pedagógiája</t>
  </si>
  <si>
    <t>A koncertpedagógia praxisa</t>
  </si>
  <si>
    <t>Pedagógus pályakép</t>
  </si>
  <si>
    <t>A pedagógiai kommunikáció alapjai</t>
  </si>
  <si>
    <t>Magyar zenetörténet</t>
  </si>
  <si>
    <t>Szolfézs főtárgy</t>
  </si>
  <si>
    <t>Zeneelmélet főtárgy</t>
  </si>
  <si>
    <t>Dalcroze és Orff pedagógiája</t>
  </si>
  <si>
    <t>A zeneterápia alapjai</t>
  </si>
  <si>
    <t>Szolfézs főtárgy zárószigorlat</t>
  </si>
  <si>
    <t>Általános zenetörténet szigorlat</t>
  </si>
  <si>
    <t>Zeneelmélet főtárgy zárószigorlat</t>
  </si>
  <si>
    <t>Szolfézs szigorlat</t>
  </si>
  <si>
    <t>Zeneelmélet szigorlat</t>
  </si>
  <si>
    <t>Kórusvezénylés főtárgy diplomavizsga</t>
  </si>
  <si>
    <t>Egyházzene-irodalom szigorlat</t>
  </si>
  <si>
    <t>Népének-korál szigorlat</t>
  </si>
  <si>
    <t>Gregorián szigorlat</t>
  </si>
  <si>
    <t>Gregorián-graduál szigorlat</t>
  </si>
  <si>
    <t>Egyházi kórusvezénylés diplomavizsga</t>
  </si>
  <si>
    <t>Keleti liturgikus ének</t>
  </si>
  <si>
    <t>Orgona</t>
  </si>
  <si>
    <t>Gregorián paleográfia</t>
  </si>
  <si>
    <t>Menzurális paleográfia</t>
  </si>
  <si>
    <t>Ajánlott tanterv a 2017/2018. tanévtől</t>
  </si>
  <si>
    <t>Protestáns liturgikus orgonajáték</t>
  </si>
  <si>
    <t>Katolikus liturgikus orgonajáték</t>
  </si>
  <si>
    <t>Katolikus liturgikus gyakorlat  szigorlat</t>
  </si>
  <si>
    <t>Protestáns liturgikus gyakorlat</t>
  </si>
  <si>
    <t>TANTÁRGY NEVE</t>
  </si>
  <si>
    <t>KÓD</t>
  </si>
  <si>
    <t>ELŐFELTÉTEL</t>
  </si>
  <si>
    <t>IDŐ-TAR-TAM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</si>
  <si>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</si>
  <si>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</si>
  <si>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</si>
  <si>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</si>
  <si>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</si>
  <si>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</si>
  <si>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</si>
  <si>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</si>
  <si>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EGYHÁZZENEMŰVÉSZ-TANÁR (EGYHÁZZENE-ORGONAMŰVÉSZ) - ÉNEK-ZENE MŰVÉSZTANÁR</t>
  </si>
  <si>
    <t>Kötelezően választható modul: katolikus egyházzene</t>
  </si>
  <si>
    <t>Kötelezően választható modul: protestáns egyházzene</t>
  </si>
  <si>
    <t>Protestáns liturgika</t>
  </si>
  <si>
    <t>Protestáns liturgikus gyakorlat szigorlat</t>
  </si>
  <si>
    <t>cs</t>
  </si>
  <si>
    <t>EGYHÁZZENEMŰVÉSZ-TANÁR (EGYHÁZZENE-KÓRUSKARNAGY) - ÉNEK-ZENE MŰVÉSZTANÁR</t>
  </si>
  <si>
    <t>isk</t>
  </si>
  <si>
    <t>csop, e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</si>
  <si>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</si>
  <si>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</si>
  <si>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</si>
  <si>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</si>
  <si>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</si>
  <si>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</si>
  <si>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</si>
  <si>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</si>
  <si>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</si>
  <si>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</si>
  <si>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</si>
  <si>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</si>
  <si>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</si>
  <si>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</si>
  <si>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</si>
  <si>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</si>
  <si>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</si>
  <si>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</si>
  <si>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</si>
  <si>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</si>
  <si>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</si>
  <si>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</si>
  <si>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</si>
  <si>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</si>
  <si>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</si>
  <si>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>ÖSSZESEN KATOLIKUS:</t>
  </si>
  <si>
    <t>ÖSSZESEN PROTESTÁNS:</t>
  </si>
  <si>
    <t>MINDÖSSZESEN KATOLIKUS:</t>
  </si>
  <si>
    <t>MINDÖSSZESEN PROTESTÁNS: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</si>
  <si>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</si>
  <si>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</si>
  <si>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</si>
  <si>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</si>
  <si>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</si>
  <si>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</si>
  <si>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>Orgona diplomavizsga</t>
  </si>
  <si>
    <t xml:space="preserve">   ai = aláírás a teljesítésről</t>
  </si>
  <si>
    <t>ÖSSZT</t>
  </si>
  <si>
    <t xml:space="preserve">   ÖSSZT = az 1-10. félévben feltüntetett valamennyi tanegység teljesítése</t>
  </si>
  <si>
    <t>R; ÖSSZT</t>
  </si>
  <si>
    <t>ZEÉ_SZF17</t>
  </si>
  <si>
    <t>ZEÉ_SZF17_S</t>
  </si>
  <si>
    <t>ZEÉ_ZE17</t>
  </si>
  <si>
    <t>ZEÉ_ZE17_S</t>
  </si>
  <si>
    <t>ZEÉ_ZET</t>
  </si>
  <si>
    <t>ZEÉ_AN17</t>
  </si>
  <si>
    <t>ZEÉ_AZT17</t>
  </si>
  <si>
    <t>ZEÉ_AZT17_S</t>
  </si>
  <si>
    <t>ZEÉ_MZN</t>
  </si>
  <si>
    <t>ZEÉ_ZON</t>
  </si>
  <si>
    <t>ZEÉ_AK17</t>
  </si>
  <si>
    <t>ZEÉ_NEG(16)</t>
  </si>
  <si>
    <t>ZEÉ_HH</t>
  </si>
  <si>
    <t>ZEÉ_TP17</t>
  </si>
  <si>
    <t>ZEÉ_KOR</t>
  </si>
  <si>
    <t>ZEÉ_HK17</t>
  </si>
  <si>
    <t>ZEÉ_VT</t>
  </si>
  <si>
    <t>ZEÉ_KV</t>
  </si>
  <si>
    <t>ZEÉ_GYIK(16)</t>
  </si>
  <si>
    <t>ZEÉ_KZM17</t>
  </si>
  <si>
    <t>ZEÉ_VHI</t>
  </si>
  <si>
    <t>ZEÉ_OL</t>
  </si>
  <si>
    <t>ZEÉ_FT17</t>
  </si>
  <si>
    <t>ZEÉ_MT17</t>
  </si>
  <si>
    <t>S_</t>
  </si>
  <si>
    <t>ZEÉ_SZD</t>
  </si>
  <si>
    <t>ZEÉ_SZFE(16)</t>
  </si>
  <si>
    <t>ZEÉ_ZPGY</t>
  </si>
  <si>
    <t>ZEÉ_TM(16)</t>
  </si>
  <si>
    <t>ZEÉ_ZZ</t>
  </si>
  <si>
    <t>ZEÉ_AI</t>
  </si>
  <si>
    <t>ZEÉ_ASN</t>
  </si>
  <si>
    <t>ZEÉ_KSN</t>
  </si>
  <si>
    <t>ZEÉ_AKZS</t>
  </si>
  <si>
    <t>ZEÉ_AKZT</t>
  </si>
  <si>
    <t>ZEÉ_KÉTM</t>
  </si>
  <si>
    <t>ZEÉ_IGZT</t>
  </si>
  <si>
    <t>ZEÉ_IGÉT</t>
  </si>
  <si>
    <t>ZEÉ_KPG</t>
  </si>
  <si>
    <t>ZEÉ_PKA(16)</t>
  </si>
  <si>
    <t>ZEÉ_PPK(16)</t>
  </si>
  <si>
    <t>ZEÉ_DO(16)</t>
  </si>
  <si>
    <t>ZEÉ_KK(16)</t>
  </si>
  <si>
    <t>ZEÉ_ZA(16)</t>
  </si>
  <si>
    <t>ZEÉ_KP(16)</t>
  </si>
  <si>
    <t>ZEÉ_ETA</t>
  </si>
  <si>
    <t>ZEÉ_ETK</t>
  </si>
  <si>
    <t>ZEÉ_ETÁI</t>
  </si>
  <si>
    <t>ZEÉ_ETKI</t>
  </si>
  <si>
    <t>ZEÉ_SZKH</t>
  </si>
  <si>
    <t>ZEÉ_RSZ</t>
  </si>
  <si>
    <t>ZEÉ_CZG</t>
  </si>
  <si>
    <t>ZEÉ_OIS</t>
  </si>
  <si>
    <t>ZEÉ_PF</t>
  </si>
  <si>
    <t>P: ZEÉ_SZF17 (10)</t>
  </si>
  <si>
    <t>P: ZEÉ_ZE17 (10)</t>
  </si>
  <si>
    <t>ZEÉ_ZE17 (6)</t>
  </si>
  <si>
    <t>P: ZEÉ_AZT17 (6)</t>
  </si>
  <si>
    <t>R; ZEÉ_VT (4)</t>
  </si>
  <si>
    <t>R; ZEÉ_KV (4)</t>
  </si>
  <si>
    <t>R; ZEÉ_SZFE(16)</t>
  </si>
  <si>
    <t>R; ZEÉ_TM(16) (2)</t>
  </si>
  <si>
    <t>ZEÉ_ASN (2)</t>
  </si>
  <si>
    <t>ZEÉ_IGZT (2)</t>
  </si>
  <si>
    <t>OE_SZD</t>
  </si>
  <si>
    <t>OE_SZF17</t>
  </si>
  <si>
    <t>OE_SZF17_S</t>
  </si>
  <si>
    <t>OE_ZE17</t>
  </si>
  <si>
    <t>OE_ZE17_S</t>
  </si>
  <si>
    <t>OE_AZT17</t>
  </si>
  <si>
    <t>OE_AZT17_S</t>
  </si>
  <si>
    <t>OE_MZN17</t>
  </si>
  <si>
    <t>OE_AK17</t>
  </si>
  <si>
    <t>OE_NEG</t>
  </si>
  <si>
    <t>OE_KOR</t>
  </si>
  <si>
    <t>OE_HK17</t>
  </si>
  <si>
    <t>OE_ZON</t>
  </si>
  <si>
    <t>OE_TPC</t>
  </si>
  <si>
    <t>OE_VT</t>
  </si>
  <si>
    <t>OE_KV</t>
  </si>
  <si>
    <t>OE_KZM17</t>
  </si>
  <si>
    <t>OE_GYIK</t>
  </si>
  <si>
    <t>OE_EI17</t>
  </si>
  <si>
    <t>OE_EI17_S</t>
  </si>
  <si>
    <t>OE_KLE-1</t>
  </si>
  <si>
    <t>OE_XXK</t>
  </si>
  <si>
    <t>OE_OJ</t>
  </si>
  <si>
    <t>OE_OJ_D</t>
  </si>
  <si>
    <t>OE_OIO</t>
  </si>
  <si>
    <t>OE_GP</t>
  </si>
  <si>
    <t>OE_MP</t>
  </si>
  <si>
    <t>OE_NÉK17</t>
  </si>
  <si>
    <t>OE_NÉK17_S</t>
  </si>
  <si>
    <t>OE_EK</t>
  </si>
  <si>
    <t>OE_O_LV</t>
  </si>
  <si>
    <t>OE_O_EKV</t>
  </si>
  <si>
    <t>OE_GR17</t>
  </si>
  <si>
    <t>OE_GR17_S</t>
  </si>
  <si>
    <t>OE_GRM17</t>
  </si>
  <si>
    <t>OE_KAL</t>
  </si>
  <si>
    <t>OE_LT17</t>
  </si>
  <si>
    <t>OE_KAH</t>
  </si>
  <si>
    <t>OE_KLO</t>
  </si>
  <si>
    <t>OE_LNL</t>
  </si>
  <si>
    <t>OE_KLG17</t>
  </si>
  <si>
    <t>OE_KLG17_S</t>
  </si>
  <si>
    <t>OE_PRM</t>
  </si>
  <si>
    <t>OE_PRL17</t>
  </si>
  <si>
    <t>OE_PLO</t>
  </si>
  <si>
    <t>OE_PLG17</t>
  </si>
  <si>
    <t>OE_PLG17_S</t>
  </si>
  <si>
    <t>OE_LNL17</t>
  </si>
  <si>
    <t>OE_LNN17</t>
  </si>
  <si>
    <t>OE_FT17</t>
  </si>
  <si>
    <t>OE_MT17</t>
  </si>
  <si>
    <t>OE_SZFE(16)</t>
  </si>
  <si>
    <t>OE_ZPGY</t>
  </si>
  <si>
    <t>OE_TM(16)</t>
  </si>
  <si>
    <t>OE_ZZ</t>
  </si>
  <si>
    <t>OE_AI(16)</t>
  </si>
  <si>
    <t>OE_SMA</t>
  </si>
  <si>
    <t>OE_SMK</t>
  </si>
  <si>
    <t>OE_SMKO</t>
  </si>
  <si>
    <t>OE_ÁIM</t>
  </si>
  <si>
    <t>OE_KÉTM</t>
  </si>
  <si>
    <t>OE_IKM</t>
  </si>
  <si>
    <t>OE_IGE</t>
  </si>
  <si>
    <t>OE_IGÉ</t>
  </si>
  <si>
    <t>OE_KPG</t>
  </si>
  <si>
    <t>OE_PKA(16)</t>
  </si>
  <si>
    <t>OE_PPK(16)</t>
  </si>
  <si>
    <t>OE_DO(16)</t>
  </si>
  <si>
    <t>OE_KK(16)</t>
  </si>
  <si>
    <t>OE_ZA(16)</t>
  </si>
  <si>
    <t>OE_KP(16)</t>
  </si>
  <si>
    <t>OE_ETA</t>
  </si>
  <si>
    <t>OE_ETK</t>
  </si>
  <si>
    <t>OE_ETÁI</t>
  </si>
  <si>
    <t>OE_ETKI</t>
  </si>
  <si>
    <t>OE_SZKH</t>
  </si>
  <si>
    <t>OE_RSZ</t>
  </si>
  <si>
    <t>OE_CZG</t>
  </si>
  <si>
    <t>OE_OIS</t>
  </si>
  <si>
    <t>OE_PF</t>
  </si>
  <si>
    <t>P: OE_SZF17 (8)</t>
  </si>
  <si>
    <t>P: OE_ZE17 (8)</t>
  </si>
  <si>
    <t>P: OE_AZT17 (6)</t>
  </si>
  <si>
    <t>OE_VT (4)</t>
  </si>
  <si>
    <t>OE_KV (4)</t>
  </si>
  <si>
    <t>P: OE_EI17 (9)</t>
  </si>
  <si>
    <t>OE_EI17 (6)</t>
  </si>
  <si>
    <t>P: OE_OJ (10)</t>
  </si>
  <si>
    <t>R; OE_KAH/ OE_O_PRH (2)</t>
  </si>
  <si>
    <t>P: OE_NÉK17 (4)</t>
  </si>
  <si>
    <t>P: OE_GR17 (6)</t>
  </si>
  <si>
    <t>OE_OJ (2)</t>
  </si>
  <si>
    <t>P: OE_KLG17 (8)</t>
  </si>
  <si>
    <t>P: OE_PLG17 (8)</t>
  </si>
  <si>
    <t>R; OE_LNL17 (2)</t>
  </si>
  <si>
    <t>R; OE_SZFE(16)</t>
  </si>
  <si>
    <t>R; OE_TM(16) (2)</t>
  </si>
  <si>
    <t>OE_ÁIM (2)</t>
  </si>
  <si>
    <t>OE_O_K</t>
  </si>
  <si>
    <t>OE_K_LV</t>
  </si>
  <si>
    <t>OE_EKV</t>
  </si>
  <si>
    <t>OE_EKV_D</t>
  </si>
  <si>
    <t>P: OE_EKV (10)</t>
  </si>
  <si>
    <t>OE_KLO6</t>
  </si>
  <si>
    <t>OE_PLO6</t>
  </si>
  <si>
    <t>OE_O_K (2)</t>
  </si>
  <si>
    <t>ÉZK_SZD</t>
  </si>
  <si>
    <t>ÉZK_ETÁIZ</t>
  </si>
  <si>
    <t>ÉZK_ETKI</t>
  </si>
  <si>
    <t>ÉZK_ETK</t>
  </si>
  <si>
    <t>ÉZK_SZKH</t>
  </si>
  <si>
    <t>ÉZK_RSZ</t>
  </si>
  <si>
    <t>ÉZK_CZG</t>
  </si>
  <si>
    <t>ÉZK_OIS</t>
  </si>
  <si>
    <t>ÉZK_PF</t>
  </si>
  <si>
    <t>ÉZK_DO(16)</t>
  </si>
  <si>
    <t>ÉZK_KK(16)</t>
  </si>
  <si>
    <t>ÉZK_ZA(16)</t>
  </si>
  <si>
    <t>ÉZK_KP(16)</t>
  </si>
  <si>
    <t>ÉZK_SZFE(16)</t>
  </si>
  <si>
    <t>ÉZK_ZPGY</t>
  </si>
  <si>
    <t>ÉZK_TM(16)</t>
  </si>
  <si>
    <t>ÉZK_ZZ</t>
  </si>
  <si>
    <t>ÉZK_AI</t>
  </si>
  <si>
    <t>ÉZK_ÁITM</t>
  </si>
  <si>
    <t>ÉZK_KÉTM</t>
  </si>
  <si>
    <t>ÉZK_KATM</t>
  </si>
  <si>
    <t>ÉZK_IKM</t>
  </si>
  <si>
    <t>ÉZK_IGÉZ</t>
  </si>
  <si>
    <t>ÉZK_IGKV</t>
  </si>
  <si>
    <t>ÉZK_KPG</t>
  </si>
  <si>
    <t>ÉZK_PKA(16)</t>
  </si>
  <si>
    <t>ÉZK_PPK(16)</t>
  </si>
  <si>
    <t>ÉZK_FT17</t>
  </si>
  <si>
    <t>ÉZK_MT17</t>
  </si>
  <si>
    <t>ÉZK_SZF17</t>
  </si>
  <si>
    <t>ÉZK_SZF17_S</t>
  </si>
  <si>
    <t>ÉZK_ZE17</t>
  </si>
  <si>
    <t>ÉZK_ZE17_S</t>
  </si>
  <si>
    <t>ÉZK_AZT17</t>
  </si>
  <si>
    <t>ÉZK_AZT17_S</t>
  </si>
  <si>
    <t>ÉZK_MZN</t>
  </si>
  <si>
    <t>ÉZK_ZON</t>
  </si>
  <si>
    <t>ÉZK_AK17</t>
  </si>
  <si>
    <t>ÉZK_NEG</t>
  </si>
  <si>
    <t>ÉZK_HH</t>
  </si>
  <si>
    <t>ÉZK_TP</t>
  </si>
  <si>
    <t>ÉZK_KOR</t>
  </si>
  <si>
    <t>ÉZK_HK17</t>
  </si>
  <si>
    <t>ÉZK_VTFT</t>
  </si>
  <si>
    <t>ÉZK_KVFT17</t>
  </si>
  <si>
    <t>ÉZK_KVFT17_D</t>
  </si>
  <si>
    <t>ÉZK_KGY</t>
  </si>
  <si>
    <t>ÉZK_DK</t>
  </si>
  <si>
    <t>ÉZK_KR</t>
  </si>
  <si>
    <t>ÉZK_ÉVM</t>
  </si>
  <si>
    <t>ÉZK_GYIK</t>
  </si>
  <si>
    <t>ÉZK_KZM17</t>
  </si>
  <si>
    <t>ÉZK_VHI</t>
  </si>
  <si>
    <t>ÉZK_OSN</t>
  </si>
  <si>
    <t>P: ÉZK_SZF17 (8)</t>
  </si>
  <si>
    <t>P: ÉZK_ZE17 (8)</t>
  </si>
  <si>
    <t>P: ÉZK_AZT17 (6)</t>
  </si>
  <si>
    <t>ÉZK_KVFT17 (8)</t>
  </si>
  <si>
    <t>R; ÉZK_SZFE(16)</t>
  </si>
  <si>
    <t>R; ÉZK_TM(16) (2)</t>
  </si>
  <si>
    <t>R; ÉZK_IGÉZ (2)</t>
  </si>
  <si>
    <t>ÓRA    JEL- LEGE</t>
  </si>
  <si>
    <t>KKZ_SZD</t>
  </si>
  <si>
    <t>KKZ_ETA</t>
  </si>
  <si>
    <t>KKZ_ETKÖ</t>
  </si>
  <si>
    <t>KKZ_ETK</t>
  </si>
  <si>
    <t>KKZ_SZKH</t>
  </si>
  <si>
    <t>KKZ_RSZ</t>
  </si>
  <si>
    <t>KKZ_CZG</t>
  </si>
  <si>
    <t>KKZ_OIS</t>
  </si>
  <si>
    <t>KKZ_PF</t>
  </si>
  <si>
    <t>KKZ_DO(16)</t>
  </si>
  <si>
    <t>KKZ_KK(16)</t>
  </si>
  <si>
    <t>KKZ_ZA(16)</t>
  </si>
  <si>
    <t>KKZ_KP(16)</t>
  </si>
  <si>
    <t>KKZ_SZFE(16)</t>
  </si>
  <si>
    <t>KKZ_ZPGY</t>
  </si>
  <si>
    <t>KKZ_TM(16)</t>
  </si>
  <si>
    <t>KKZ_ZZ</t>
  </si>
  <si>
    <t>KKZ_AI</t>
  </si>
  <si>
    <t>KKZ_ASN</t>
  </si>
  <si>
    <t>KKZ_KSN</t>
  </si>
  <si>
    <t>KKZ_AKZS</t>
  </si>
  <si>
    <t>KKZ_AKZT(16)</t>
  </si>
  <si>
    <t>KKZ_IKM</t>
  </si>
  <si>
    <t>KKZ_KATM</t>
  </si>
  <si>
    <t>KKZ_IGZT</t>
  </si>
  <si>
    <t>KKZ_IGKV</t>
  </si>
  <si>
    <t>KKZ_KPG</t>
  </si>
  <si>
    <t>KKZ_PKA(16)</t>
  </si>
  <si>
    <t>KKZ_PPK(16)</t>
  </si>
  <si>
    <t>KKZ_FT17</t>
  </si>
  <si>
    <t>KKZ_MT17</t>
  </si>
  <si>
    <t>KKZ_SZF17</t>
  </si>
  <si>
    <t>KKZ_SZF17_S</t>
  </si>
  <si>
    <t>KKZ_ZE17</t>
  </si>
  <si>
    <t>KKZ_ZE17_S</t>
  </si>
  <si>
    <t>KKZ_ZET</t>
  </si>
  <si>
    <t>KKZ_AN17</t>
  </si>
  <si>
    <t>KKZ_AZT17</t>
  </si>
  <si>
    <t>KKZ_AZT17_S</t>
  </si>
  <si>
    <t>KKZ_MZN</t>
  </si>
  <si>
    <t>KKZ_ZON</t>
  </si>
  <si>
    <t>KKZ_AK17</t>
  </si>
  <si>
    <t>KKZ_NEG</t>
  </si>
  <si>
    <t>KKZ_HH</t>
  </si>
  <si>
    <t>KKZ_TP17</t>
  </si>
  <si>
    <t>KKZ_KOR</t>
  </si>
  <si>
    <t>KKZ_HK</t>
  </si>
  <si>
    <t>KKZ_VT</t>
  </si>
  <si>
    <t>KKZ_KV17</t>
  </si>
  <si>
    <t>KKZ_KV17_D</t>
  </si>
  <si>
    <t>KKZ_KGY</t>
  </si>
  <si>
    <t>KKZ_DK</t>
  </si>
  <si>
    <t>KKZ_KR</t>
  </si>
  <si>
    <t>KKZ_OSN</t>
  </si>
  <si>
    <t>P: KKZ_SZF17 (10)</t>
  </si>
  <si>
    <t>P: KKZ_ZE17 (10)</t>
  </si>
  <si>
    <t>KKZ_ZE17 (6)</t>
  </si>
  <si>
    <t>P: KKZ_AZT17 (6)</t>
  </si>
  <si>
    <t>KKZ_ASN (2)</t>
  </si>
  <si>
    <t>R; KKZ_IGZT</t>
  </si>
  <si>
    <t>KKZ_ÉVM17</t>
  </si>
  <si>
    <t>OE_GRG17</t>
  </si>
  <si>
    <t>OE_GRG17_S</t>
  </si>
  <si>
    <t>OE_PRH17</t>
  </si>
  <si>
    <t>P: OE_GRG17 (6)</t>
  </si>
  <si>
    <t>ÉZK_ÁITM (2)</t>
  </si>
  <si>
    <t>P: KKZ_KV17 (9)</t>
  </si>
  <si>
    <t>P: ÉZK_KVFT17 (9)</t>
  </si>
  <si>
    <t>Középfokú egyházzene-karvezetés tanítási módszertan</t>
  </si>
  <si>
    <t>Az összefüggő egyéni tanítási gyakorlat keretein belül – a Tanulmányi és Vizsgaszabályzatban meghatározottak szerint – alap- és középfokú részből álló zárótanítást kell teljesíteni.</t>
  </si>
  <si>
    <t>OE_SMKK</t>
  </si>
  <si>
    <t>Technikai frissítés: 2018. július 2.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</si>
</sst>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/>
      <right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/>
      <right style="medium"/>
      <top style="thick"/>
      <bottom style="thick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thick"/>
      <top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 style="thick"/>
      <right style="medium"/>
      <top/>
      <bottom/>
    </border>
    <border>
      <left style="thick"/>
      <right/>
      <top style="medium"/>
      <bottom style="medium"/>
    </border>
    <border>
      <left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164" fontId="2" fillId="0" borderId="3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28" fillId="0" borderId="0" xfId="0" applyFont="1" applyFill="1" applyAlignment="1">
      <alignment/>
    </xf>
    <xf numFmtId="164" fontId="4" fillId="0" borderId="6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left" vertical="top" wrapText="1"/>
    </xf>
    <xf numFmtId="0" fontId="51" fillId="0" borderId="44" xfId="0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 wrapText="1"/>
    </xf>
    <xf numFmtId="164" fontId="2" fillId="0" borderId="65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4" fillId="0" borderId="67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164" fontId="2" fillId="0" borderId="69" xfId="0" applyNumberFormat="1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164" fontId="3" fillId="0" borderId="72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right" vertical="center"/>
    </xf>
    <xf numFmtId="0" fontId="8" fillId="0" borderId="81" xfId="0" applyFont="1" applyFill="1" applyBorder="1" applyAlignment="1">
      <alignment horizontal="right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164" fontId="2" fillId="0" borderId="7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left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left" vertical="center"/>
    </xf>
    <xf numFmtId="164" fontId="3" fillId="0" borderId="85" xfId="0" applyNumberFormat="1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95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V100"/>
  <sheetViews>
    <sheetView tabSelected="1" zoomScalePageLayoutView="0" workbookViewId="0" topLeftCell="A1">
      <selection activeCell="AS1" sqref="AS1"/>
    </sheetView>
  </sheetViews>
  <sheetFormatPr defaultColWidth="9.140625" defaultRowHeight="15"/>
  <cols>
    <col min="1" max="1" width="38.7109375" style="79" customWidth="1"/>
    <col min="2" max="2" width="9.00390625" style="4" customWidth="1"/>
    <col min="3" max="3" width="11.28125" style="57" customWidth="1"/>
    <col min="4" max="4" width="5.7109375" style="4" customWidth="1"/>
    <col min="5" max="6" width="4.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80" t="s">
        <v>115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2"/>
    </row>
    <row r="2" spans="1:44" ht="12" customHeight="1" thickBot="1">
      <c r="A2" s="133"/>
      <c r="B2" s="145" t="s">
        <v>140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 t="s">
        <v>509</v>
      </c>
      <c r="AK2" s="146"/>
      <c r="AL2" s="146"/>
      <c r="AM2" s="146"/>
      <c r="AN2" s="146"/>
      <c r="AO2" s="146"/>
      <c r="AP2" s="146"/>
      <c r="AQ2" s="146"/>
      <c r="AR2" s="147"/>
    </row>
    <row r="3" spans="1:44" ht="12" customHeight="1" thickBot="1" thickTop="1">
      <c r="A3" s="170" t="s">
        <v>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2"/>
    </row>
    <row r="4" spans="1:44" ht="12" customHeight="1" thickBot="1">
      <c r="A4" s="173" t="s">
        <v>145</v>
      </c>
      <c r="B4" s="174" t="s">
        <v>146</v>
      </c>
      <c r="C4" s="176" t="s">
        <v>147</v>
      </c>
      <c r="D4" s="178" t="s">
        <v>437</v>
      </c>
      <c r="E4" s="178" t="s">
        <v>42</v>
      </c>
      <c r="F4" s="156" t="s">
        <v>189</v>
      </c>
      <c r="G4" s="158" t="s">
        <v>0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  <c r="AQ4" s="158"/>
      <c r="AR4" s="161"/>
    </row>
    <row r="5" spans="1:48" ht="12" customHeight="1">
      <c r="A5" s="173"/>
      <c r="B5" s="175"/>
      <c r="C5" s="177"/>
      <c r="D5" s="179"/>
      <c r="E5" s="179"/>
      <c r="F5" s="157"/>
      <c r="G5" s="139" t="s">
        <v>2</v>
      </c>
      <c r="H5" s="140"/>
      <c r="I5" s="141"/>
      <c r="J5" s="139" t="s">
        <v>3</v>
      </c>
      <c r="K5" s="140"/>
      <c r="L5" s="141"/>
      <c r="M5" s="139" t="s">
        <v>4</v>
      </c>
      <c r="N5" s="140"/>
      <c r="O5" s="141"/>
      <c r="P5" s="139" t="s">
        <v>5</v>
      </c>
      <c r="Q5" s="140"/>
      <c r="R5" s="141"/>
      <c r="S5" s="139" t="s">
        <v>6</v>
      </c>
      <c r="T5" s="140"/>
      <c r="U5" s="141"/>
      <c r="V5" s="139" t="s">
        <v>7</v>
      </c>
      <c r="W5" s="140"/>
      <c r="X5" s="141"/>
      <c r="Y5" s="139" t="s">
        <v>8</v>
      </c>
      <c r="Z5" s="140"/>
      <c r="AA5" s="141"/>
      <c r="AB5" s="139" t="s">
        <v>9</v>
      </c>
      <c r="AC5" s="140"/>
      <c r="AD5" s="141"/>
      <c r="AE5" s="139" t="s">
        <v>10</v>
      </c>
      <c r="AF5" s="140"/>
      <c r="AG5" s="141"/>
      <c r="AH5" s="139" t="s">
        <v>11</v>
      </c>
      <c r="AI5" s="140"/>
      <c r="AJ5" s="141"/>
      <c r="AK5" s="139" t="s">
        <v>44</v>
      </c>
      <c r="AL5" s="140"/>
      <c r="AM5" s="141"/>
      <c r="AN5" s="139" t="s">
        <v>45</v>
      </c>
      <c r="AO5" s="140"/>
      <c r="AP5" s="141"/>
      <c r="AQ5" s="162" t="s">
        <v>149</v>
      </c>
      <c r="AR5" s="164" t="s">
        <v>150</v>
      </c>
      <c r="AT5" s="107"/>
      <c r="AU5" s="107"/>
      <c r="AV5" s="107"/>
    </row>
    <row r="6" spans="1:48" ht="12" customHeight="1" thickBot="1">
      <c r="A6" s="173"/>
      <c r="B6" s="175"/>
      <c r="C6" s="177"/>
      <c r="D6" s="179"/>
      <c r="E6" s="179"/>
      <c r="F6" s="157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3"/>
      <c r="AR6" s="165"/>
      <c r="AT6" s="1"/>
      <c r="AU6" s="1"/>
      <c r="AV6" s="1"/>
    </row>
    <row r="7" spans="1:44" ht="12" customHeight="1" thickBot="1" thickTop="1">
      <c r="A7" s="142" t="s">
        <v>92</v>
      </c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34"/>
      <c r="AR7" s="135"/>
    </row>
    <row r="8" spans="1:48" ht="12" customHeight="1">
      <c r="A8" s="45" t="s">
        <v>121</v>
      </c>
      <c r="B8" s="8" t="s">
        <v>206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4</v>
      </c>
      <c r="I8" s="13" t="s">
        <v>37</v>
      </c>
      <c r="J8" s="11">
        <v>2</v>
      </c>
      <c r="K8" s="12">
        <v>4</v>
      </c>
      <c r="L8" s="13" t="s">
        <v>36</v>
      </c>
      <c r="M8" s="11">
        <v>2</v>
      </c>
      <c r="N8" s="12">
        <v>4</v>
      </c>
      <c r="O8" s="13" t="s">
        <v>37</v>
      </c>
      <c r="P8" s="11">
        <v>2</v>
      </c>
      <c r="Q8" s="12">
        <v>4</v>
      </c>
      <c r="R8" s="13" t="s">
        <v>36</v>
      </c>
      <c r="S8" s="11">
        <v>2</v>
      </c>
      <c r="T8" s="12">
        <v>4</v>
      </c>
      <c r="U8" s="13" t="s">
        <v>37</v>
      </c>
      <c r="V8" s="11">
        <v>2</v>
      </c>
      <c r="W8" s="12">
        <v>4</v>
      </c>
      <c r="X8" s="13" t="s">
        <v>36</v>
      </c>
      <c r="Y8" s="11">
        <v>2</v>
      </c>
      <c r="Z8" s="12">
        <v>4</v>
      </c>
      <c r="AA8" s="13" t="s">
        <v>37</v>
      </c>
      <c r="AB8" s="11">
        <v>2</v>
      </c>
      <c r="AC8" s="12">
        <v>4</v>
      </c>
      <c r="AD8" s="13" t="s">
        <v>36</v>
      </c>
      <c r="AE8" s="11">
        <v>2</v>
      </c>
      <c r="AF8" s="12">
        <v>4</v>
      </c>
      <c r="AG8" s="13" t="s">
        <v>37</v>
      </c>
      <c r="AH8" s="11">
        <v>2</v>
      </c>
      <c r="AI8" s="12">
        <v>4</v>
      </c>
      <c r="AJ8" s="13" t="s">
        <v>37</v>
      </c>
      <c r="AK8" s="11"/>
      <c r="AL8" s="12"/>
      <c r="AM8" s="13"/>
      <c r="AN8" s="11"/>
      <c r="AO8" s="12"/>
      <c r="AP8" s="13"/>
      <c r="AQ8" s="123">
        <f>SUM(G8,J8,M8,P8,S8,V8,Y8,AB8,AE8,AH8,AK8,AN8)*15</f>
        <v>300</v>
      </c>
      <c r="AR8" s="14">
        <f>SUM(H8,K8,N8,Q8,T8,W8,Z8,AC8,AF8,AI8,AL8,AO8)</f>
        <v>40</v>
      </c>
      <c r="AT8" s="108"/>
      <c r="AU8" s="108"/>
      <c r="AV8" s="108"/>
    </row>
    <row r="9" spans="1:44" ht="12" customHeight="1">
      <c r="A9" s="46" t="s">
        <v>125</v>
      </c>
      <c r="B9" s="15" t="s">
        <v>207</v>
      </c>
      <c r="C9" s="19" t="s">
        <v>260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/>
      <c r="AC9" s="62"/>
      <c r="AD9" s="66"/>
      <c r="AE9" s="61"/>
      <c r="AF9" s="62"/>
      <c r="AG9" s="66"/>
      <c r="AH9" s="61">
        <v>0</v>
      </c>
      <c r="AI9" s="62">
        <v>2</v>
      </c>
      <c r="AJ9" s="66" t="s">
        <v>46</v>
      </c>
      <c r="AK9" s="18"/>
      <c r="AL9" s="19"/>
      <c r="AM9" s="20"/>
      <c r="AN9" s="18"/>
      <c r="AO9" s="19"/>
      <c r="AP9" s="20"/>
      <c r="AQ9" s="124">
        <f aca="true" t="shared" si="0" ref="AQ9:AQ29">SUM(G9,J9,M9,P9,S9,V9,Y9,AB9,AE9,AH9,AK9,AN9)*15</f>
        <v>0</v>
      </c>
      <c r="AR9" s="21">
        <f aca="true" t="shared" si="1" ref="AR9:AR29">SUM(H9,K9,N9,Q9,T9,W9,Z9,AC9,AF9,AI9,AL9,AO9)</f>
        <v>2</v>
      </c>
    </row>
    <row r="10" spans="1:44" ht="12" customHeight="1">
      <c r="A10" s="46" t="s">
        <v>122</v>
      </c>
      <c r="B10" s="15" t="s">
        <v>208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4</v>
      </c>
      <c r="I10" s="20" t="s">
        <v>37</v>
      </c>
      <c r="J10" s="18">
        <v>2</v>
      </c>
      <c r="K10" s="19">
        <v>4</v>
      </c>
      <c r="L10" s="20" t="s">
        <v>36</v>
      </c>
      <c r="M10" s="18">
        <v>2</v>
      </c>
      <c r="N10" s="19">
        <v>4</v>
      </c>
      <c r="O10" s="20" t="s">
        <v>37</v>
      </c>
      <c r="P10" s="18">
        <v>2</v>
      </c>
      <c r="Q10" s="19">
        <v>4</v>
      </c>
      <c r="R10" s="20" t="s">
        <v>36</v>
      </c>
      <c r="S10" s="18">
        <v>2</v>
      </c>
      <c r="T10" s="19">
        <v>4</v>
      </c>
      <c r="U10" s="20" t="s">
        <v>37</v>
      </c>
      <c r="V10" s="18">
        <v>2</v>
      </c>
      <c r="W10" s="19">
        <v>4</v>
      </c>
      <c r="X10" s="20" t="s">
        <v>36</v>
      </c>
      <c r="Y10" s="18">
        <v>2</v>
      </c>
      <c r="Z10" s="19">
        <v>4</v>
      </c>
      <c r="AA10" s="20" t="s">
        <v>37</v>
      </c>
      <c r="AB10" s="18">
        <v>2</v>
      </c>
      <c r="AC10" s="19">
        <v>4</v>
      </c>
      <c r="AD10" s="20" t="s">
        <v>36</v>
      </c>
      <c r="AE10" s="18">
        <v>2</v>
      </c>
      <c r="AF10" s="19">
        <v>4</v>
      </c>
      <c r="AG10" s="20" t="s">
        <v>37</v>
      </c>
      <c r="AH10" s="18">
        <v>2</v>
      </c>
      <c r="AI10" s="19">
        <v>4</v>
      </c>
      <c r="AJ10" s="20" t="s">
        <v>37</v>
      </c>
      <c r="AK10" s="18"/>
      <c r="AL10" s="19"/>
      <c r="AM10" s="20"/>
      <c r="AN10" s="18"/>
      <c r="AO10" s="19"/>
      <c r="AP10" s="20"/>
      <c r="AQ10" s="124">
        <f t="shared" si="0"/>
        <v>300</v>
      </c>
      <c r="AR10" s="21">
        <f t="shared" si="1"/>
        <v>40</v>
      </c>
    </row>
    <row r="11" spans="1:44" ht="12" customHeight="1">
      <c r="A11" s="46" t="s">
        <v>127</v>
      </c>
      <c r="B11" s="15" t="s">
        <v>209</v>
      </c>
      <c r="C11" s="19" t="s">
        <v>261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18"/>
      <c r="AC11" s="19"/>
      <c r="AD11" s="20"/>
      <c r="AE11" s="18"/>
      <c r="AF11" s="19"/>
      <c r="AG11" s="20"/>
      <c r="AH11" s="18">
        <v>0</v>
      </c>
      <c r="AI11" s="19">
        <v>2</v>
      </c>
      <c r="AJ11" s="20" t="s">
        <v>46</v>
      </c>
      <c r="AK11" s="18"/>
      <c r="AL11" s="19"/>
      <c r="AM11" s="20"/>
      <c r="AN11" s="18"/>
      <c r="AO11" s="19"/>
      <c r="AP11" s="20"/>
      <c r="AQ11" s="124">
        <f t="shared" si="0"/>
        <v>0</v>
      </c>
      <c r="AR11" s="21">
        <f t="shared" si="1"/>
        <v>2</v>
      </c>
    </row>
    <row r="12" spans="1:44" ht="12" customHeight="1">
      <c r="A12" s="46" t="s">
        <v>47</v>
      </c>
      <c r="B12" s="15" t="s">
        <v>210</v>
      </c>
      <c r="C12" s="19" t="s">
        <v>262</v>
      </c>
      <c r="D12" s="16" t="s">
        <v>152</v>
      </c>
      <c r="E12" s="16" t="s">
        <v>153</v>
      </c>
      <c r="F12" s="17">
        <v>45</v>
      </c>
      <c r="G12" s="18"/>
      <c r="H12" s="19"/>
      <c r="I12" s="20"/>
      <c r="J12" s="18"/>
      <c r="K12" s="19"/>
      <c r="L12" s="20"/>
      <c r="M12" s="18"/>
      <c r="N12" s="19"/>
      <c r="O12" s="20"/>
      <c r="P12" s="18"/>
      <c r="Q12" s="19"/>
      <c r="R12" s="20"/>
      <c r="S12" s="18"/>
      <c r="T12" s="19"/>
      <c r="U12" s="20"/>
      <c r="V12" s="18"/>
      <c r="W12" s="19"/>
      <c r="X12" s="20"/>
      <c r="Y12" s="18">
        <v>2</v>
      </c>
      <c r="Z12" s="19">
        <v>4</v>
      </c>
      <c r="AA12" s="20" t="s">
        <v>37</v>
      </c>
      <c r="AB12" s="18">
        <v>2</v>
      </c>
      <c r="AC12" s="19">
        <v>4</v>
      </c>
      <c r="AD12" s="20" t="s">
        <v>36</v>
      </c>
      <c r="AE12" s="18"/>
      <c r="AF12" s="19"/>
      <c r="AG12" s="20"/>
      <c r="AH12" s="18"/>
      <c r="AI12" s="19"/>
      <c r="AJ12" s="20"/>
      <c r="AK12" s="18"/>
      <c r="AL12" s="19"/>
      <c r="AM12" s="20"/>
      <c r="AN12" s="18"/>
      <c r="AO12" s="19"/>
      <c r="AP12" s="20"/>
      <c r="AQ12" s="124">
        <f t="shared" si="0"/>
        <v>60</v>
      </c>
      <c r="AR12" s="21">
        <f t="shared" si="1"/>
        <v>8</v>
      </c>
    </row>
    <row r="13" spans="1:44" ht="12" customHeight="1">
      <c r="A13" s="46" t="s">
        <v>40</v>
      </c>
      <c r="B13" s="15" t="s">
        <v>211</v>
      </c>
      <c r="C13" s="19" t="s">
        <v>262</v>
      </c>
      <c r="D13" s="16" t="s">
        <v>152</v>
      </c>
      <c r="E13" s="16" t="s">
        <v>153</v>
      </c>
      <c r="F13" s="17">
        <v>45</v>
      </c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/>
      <c r="W13" s="19"/>
      <c r="X13" s="20"/>
      <c r="Y13" s="18">
        <v>1</v>
      </c>
      <c r="Z13" s="19">
        <v>3</v>
      </c>
      <c r="AA13" s="20" t="s">
        <v>37</v>
      </c>
      <c r="AB13" s="18">
        <v>1</v>
      </c>
      <c r="AC13" s="19">
        <v>3</v>
      </c>
      <c r="AD13" s="20" t="s">
        <v>37</v>
      </c>
      <c r="AE13" s="18">
        <v>1</v>
      </c>
      <c r="AF13" s="19">
        <v>3</v>
      </c>
      <c r="AG13" s="20" t="s">
        <v>37</v>
      </c>
      <c r="AH13" s="18">
        <v>1</v>
      </c>
      <c r="AI13" s="19">
        <v>3</v>
      </c>
      <c r="AJ13" s="20" t="s">
        <v>37</v>
      </c>
      <c r="AK13" s="18"/>
      <c r="AL13" s="19"/>
      <c r="AM13" s="20"/>
      <c r="AN13" s="18"/>
      <c r="AO13" s="19"/>
      <c r="AP13" s="20"/>
      <c r="AQ13" s="124">
        <f t="shared" si="0"/>
        <v>60</v>
      </c>
      <c r="AR13" s="21">
        <f t="shared" si="1"/>
        <v>12</v>
      </c>
    </row>
    <row r="14" spans="1:44" ht="12" customHeight="1">
      <c r="A14" s="74" t="s">
        <v>23</v>
      </c>
      <c r="B14" s="15" t="s">
        <v>212</v>
      </c>
      <c r="C14" s="26"/>
      <c r="D14" s="22" t="s">
        <v>152</v>
      </c>
      <c r="E14" s="22" t="s">
        <v>154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19"/>
      <c r="AD14" s="20"/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0"/>
        <v>180</v>
      </c>
      <c r="AR14" s="21">
        <f t="shared" si="1"/>
        <v>12</v>
      </c>
    </row>
    <row r="15" spans="1:44" ht="12" customHeight="1">
      <c r="A15" s="74" t="s">
        <v>126</v>
      </c>
      <c r="B15" s="15" t="s">
        <v>213</v>
      </c>
      <c r="C15" s="26" t="s">
        <v>263</v>
      </c>
      <c r="D15" s="22"/>
      <c r="E15" s="22"/>
      <c r="F15" s="23"/>
      <c r="G15" s="18"/>
      <c r="H15" s="19"/>
      <c r="I15" s="20"/>
      <c r="J15" s="18"/>
      <c r="K15" s="19"/>
      <c r="L15" s="20"/>
      <c r="M15" s="18"/>
      <c r="N15" s="19"/>
      <c r="O15" s="20"/>
      <c r="P15" s="18"/>
      <c r="Q15" s="19"/>
      <c r="R15" s="20"/>
      <c r="S15" s="18"/>
      <c r="T15" s="19"/>
      <c r="U15" s="20"/>
      <c r="V15" s="18">
        <v>0</v>
      </c>
      <c r="W15" s="19">
        <v>1</v>
      </c>
      <c r="X15" s="20" t="s">
        <v>39</v>
      </c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0"/>
        <v>0</v>
      </c>
      <c r="AR15" s="21">
        <f t="shared" si="1"/>
        <v>1</v>
      </c>
    </row>
    <row r="16" spans="1:44" ht="12" customHeight="1">
      <c r="A16" s="74" t="s">
        <v>120</v>
      </c>
      <c r="B16" s="15" t="s">
        <v>214</v>
      </c>
      <c r="C16" s="26" t="s">
        <v>200</v>
      </c>
      <c r="D16" s="22" t="s">
        <v>152</v>
      </c>
      <c r="E16" s="22" t="s">
        <v>154</v>
      </c>
      <c r="F16" s="23">
        <v>45</v>
      </c>
      <c r="G16" s="24"/>
      <c r="H16" s="26"/>
      <c r="I16" s="25"/>
      <c r="J16" s="24"/>
      <c r="K16" s="26"/>
      <c r="L16" s="25"/>
      <c r="M16" s="24"/>
      <c r="N16" s="26"/>
      <c r="O16" s="25"/>
      <c r="P16" s="24"/>
      <c r="Q16" s="26"/>
      <c r="R16" s="25"/>
      <c r="S16" s="24"/>
      <c r="T16" s="26"/>
      <c r="U16" s="25"/>
      <c r="V16" s="24"/>
      <c r="W16" s="26"/>
      <c r="X16" s="25"/>
      <c r="Y16" s="24">
        <v>2</v>
      </c>
      <c r="Z16" s="26">
        <v>2</v>
      </c>
      <c r="AA16" s="25" t="s">
        <v>36</v>
      </c>
      <c r="AB16" s="24">
        <v>2</v>
      </c>
      <c r="AC16" s="19">
        <v>2</v>
      </c>
      <c r="AD16" s="20" t="s">
        <v>36</v>
      </c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0"/>
        <v>60</v>
      </c>
      <c r="AR16" s="21">
        <f t="shared" si="1"/>
        <v>4</v>
      </c>
    </row>
    <row r="17" spans="1:44" ht="12" customHeight="1">
      <c r="A17" s="74" t="s">
        <v>41</v>
      </c>
      <c r="B17" s="15" t="s">
        <v>215</v>
      </c>
      <c r="C17" s="26" t="s">
        <v>200</v>
      </c>
      <c r="D17" s="22" t="s">
        <v>151</v>
      </c>
      <c r="E17" s="22" t="s">
        <v>37</v>
      </c>
      <c r="F17" s="23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37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37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37</v>
      </c>
      <c r="Y17" s="24">
        <v>1</v>
      </c>
      <c r="Z17" s="26">
        <v>2</v>
      </c>
      <c r="AA17" s="25" t="s">
        <v>37</v>
      </c>
      <c r="AB17" s="24">
        <v>1</v>
      </c>
      <c r="AC17" s="26">
        <v>2</v>
      </c>
      <c r="AD17" s="25" t="s">
        <v>36</v>
      </c>
      <c r="AE17" s="24"/>
      <c r="AF17" s="26"/>
      <c r="AG17" s="25"/>
      <c r="AH17" s="24"/>
      <c r="AI17" s="19"/>
      <c r="AJ17" s="20"/>
      <c r="AK17" s="18"/>
      <c r="AL17" s="19"/>
      <c r="AM17" s="20"/>
      <c r="AN17" s="18"/>
      <c r="AO17" s="19"/>
      <c r="AP17" s="20"/>
      <c r="AQ17" s="124">
        <f t="shared" si="0"/>
        <v>120</v>
      </c>
      <c r="AR17" s="21">
        <f t="shared" si="1"/>
        <v>16</v>
      </c>
    </row>
    <row r="18" spans="1:44" ht="12" customHeight="1">
      <c r="A18" s="74" t="s">
        <v>24</v>
      </c>
      <c r="B18" s="15" t="s">
        <v>216</v>
      </c>
      <c r="C18" s="26"/>
      <c r="D18" s="22" t="s">
        <v>152</v>
      </c>
      <c r="E18" s="22" t="s">
        <v>154</v>
      </c>
      <c r="F18" s="23">
        <v>45</v>
      </c>
      <c r="G18" s="24">
        <v>1</v>
      </c>
      <c r="H18" s="26">
        <v>2</v>
      </c>
      <c r="I18" s="25" t="s">
        <v>37</v>
      </c>
      <c r="J18" s="24"/>
      <c r="K18" s="26"/>
      <c r="L18" s="25"/>
      <c r="M18" s="24"/>
      <c r="N18" s="26"/>
      <c r="O18" s="25"/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19"/>
      <c r="AD18" s="20"/>
      <c r="AE18" s="24"/>
      <c r="AF18" s="26"/>
      <c r="AG18" s="25"/>
      <c r="AH18" s="24"/>
      <c r="AI18" s="19"/>
      <c r="AJ18" s="20"/>
      <c r="AK18" s="18"/>
      <c r="AL18" s="19"/>
      <c r="AM18" s="20"/>
      <c r="AN18" s="18"/>
      <c r="AO18" s="19"/>
      <c r="AP18" s="20"/>
      <c r="AQ18" s="124">
        <f t="shared" si="0"/>
        <v>15</v>
      </c>
      <c r="AR18" s="21">
        <f t="shared" si="1"/>
        <v>2</v>
      </c>
    </row>
    <row r="19" spans="1:44" ht="12" customHeight="1">
      <c r="A19" s="74" t="s">
        <v>48</v>
      </c>
      <c r="B19" s="15" t="s">
        <v>217</v>
      </c>
      <c r="C19" s="26" t="s">
        <v>200</v>
      </c>
      <c r="D19" s="22" t="s">
        <v>152</v>
      </c>
      <c r="E19" s="22" t="s">
        <v>153</v>
      </c>
      <c r="F19" s="23">
        <v>45</v>
      </c>
      <c r="G19" s="18">
        <v>1</v>
      </c>
      <c r="H19" s="19">
        <v>3</v>
      </c>
      <c r="I19" s="20" t="s">
        <v>36</v>
      </c>
      <c r="J19" s="18">
        <v>1</v>
      </c>
      <c r="K19" s="19">
        <v>3</v>
      </c>
      <c r="L19" s="20" t="s">
        <v>36</v>
      </c>
      <c r="M19" s="18">
        <v>1</v>
      </c>
      <c r="N19" s="19">
        <v>3</v>
      </c>
      <c r="O19" s="20" t="s">
        <v>36</v>
      </c>
      <c r="P19" s="18">
        <v>1</v>
      </c>
      <c r="Q19" s="19">
        <v>3</v>
      </c>
      <c r="R19" s="20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19"/>
      <c r="AD19" s="20"/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 t="shared" si="0"/>
        <v>60</v>
      </c>
      <c r="AR19" s="21">
        <f t="shared" si="1"/>
        <v>12</v>
      </c>
    </row>
    <row r="20" spans="1:44" ht="12" customHeight="1">
      <c r="A20" s="74" t="s">
        <v>49</v>
      </c>
      <c r="B20" s="15" t="s">
        <v>218</v>
      </c>
      <c r="C20" s="26" t="s">
        <v>200</v>
      </c>
      <c r="D20" s="22" t="s">
        <v>152</v>
      </c>
      <c r="E20" s="22" t="s">
        <v>153</v>
      </c>
      <c r="F20" s="23">
        <v>45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19"/>
      <c r="AD20" s="20"/>
      <c r="AE20" s="18">
        <v>1</v>
      </c>
      <c r="AF20" s="19">
        <v>3</v>
      </c>
      <c r="AG20" s="20" t="s">
        <v>37</v>
      </c>
      <c r="AH20" s="18">
        <v>1</v>
      </c>
      <c r="AI20" s="19">
        <v>3</v>
      </c>
      <c r="AJ20" s="20" t="s">
        <v>37</v>
      </c>
      <c r="AK20" s="18"/>
      <c r="AL20" s="19"/>
      <c r="AM20" s="20"/>
      <c r="AN20" s="18"/>
      <c r="AO20" s="19"/>
      <c r="AP20" s="20"/>
      <c r="AQ20" s="124">
        <f t="shared" si="0"/>
        <v>30</v>
      </c>
      <c r="AR20" s="21">
        <f>SUM(H20,K20,N20,Q20,T20,W20,Z20,AC20,AF20,AI20,AL20,AO20)</f>
        <v>6</v>
      </c>
    </row>
    <row r="21" spans="1:44" ht="12" customHeight="1">
      <c r="A21" s="74" t="s">
        <v>88</v>
      </c>
      <c r="B21" s="15" t="s">
        <v>219</v>
      </c>
      <c r="C21" s="26" t="s">
        <v>200</v>
      </c>
      <c r="D21" s="22" t="s">
        <v>151</v>
      </c>
      <c r="E21" s="22" t="s">
        <v>37</v>
      </c>
      <c r="F21" s="23">
        <v>60</v>
      </c>
      <c r="G21" s="18">
        <v>0.5</v>
      </c>
      <c r="H21" s="19">
        <v>2</v>
      </c>
      <c r="I21" s="20" t="s">
        <v>37</v>
      </c>
      <c r="J21" s="18">
        <v>0.5</v>
      </c>
      <c r="K21" s="19">
        <v>2</v>
      </c>
      <c r="L21" s="20" t="s">
        <v>37</v>
      </c>
      <c r="M21" s="18">
        <v>0.5</v>
      </c>
      <c r="N21" s="19">
        <v>2</v>
      </c>
      <c r="O21" s="20" t="s">
        <v>37</v>
      </c>
      <c r="P21" s="18">
        <v>0.5</v>
      </c>
      <c r="Q21" s="19">
        <v>2</v>
      </c>
      <c r="R21" s="20" t="s">
        <v>37</v>
      </c>
      <c r="S21" s="18">
        <v>0.5</v>
      </c>
      <c r="T21" s="19">
        <v>2</v>
      </c>
      <c r="U21" s="20" t="s">
        <v>37</v>
      </c>
      <c r="V21" s="18">
        <v>0.5</v>
      </c>
      <c r="W21" s="19">
        <v>2</v>
      </c>
      <c r="X21" s="20" t="s">
        <v>37</v>
      </c>
      <c r="Y21" s="24"/>
      <c r="Z21" s="26"/>
      <c r="AA21" s="25"/>
      <c r="AB21" s="24"/>
      <c r="AC21" s="19"/>
      <c r="AD21" s="20"/>
      <c r="AE21" s="24"/>
      <c r="AF21" s="26"/>
      <c r="AG21" s="25"/>
      <c r="AH21" s="24"/>
      <c r="AI21" s="19"/>
      <c r="AJ21" s="20"/>
      <c r="AK21" s="18"/>
      <c r="AL21" s="19"/>
      <c r="AM21" s="20"/>
      <c r="AN21" s="18"/>
      <c r="AO21" s="19"/>
      <c r="AP21" s="20"/>
      <c r="AQ21" s="124">
        <f t="shared" si="0"/>
        <v>45</v>
      </c>
      <c r="AR21" s="21">
        <f t="shared" si="1"/>
        <v>12</v>
      </c>
    </row>
    <row r="22" spans="1:44" ht="12" customHeight="1">
      <c r="A22" s="75" t="s">
        <v>38</v>
      </c>
      <c r="B22" s="58" t="s">
        <v>220</v>
      </c>
      <c r="C22" s="64" t="s">
        <v>200</v>
      </c>
      <c r="D22" s="59" t="s">
        <v>152</v>
      </c>
      <c r="E22" s="59" t="s">
        <v>37</v>
      </c>
      <c r="F22" s="60">
        <v>45</v>
      </c>
      <c r="G22" s="61">
        <v>3</v>
      </c>
      <c r="H22" s="62">
        <v>2</v>
      </c>
      <c r="I22" s="66" t="s">
        <v>37</v>
      </c>
      <c r="J22" s="61">
        <v>3</v>
      </c>
      <c r="K22" s="62">
        <v>2</v>
      </c>
      <c r="L22" s="66" t="s">
        <v>37</v>
      </c>
      <c r="M22" s="61">
        <v>3</v>
      </c>
      <c r="N22" s="62">
        <v>2</v>
      </c>
      <c r="O22" s="66" t="s">
        <v>37</v>
      </c>
      <c r="P22" s="61">
        <v>3</v>
      </c>
      <c r="Q22" s="62">
        <v>2</v>
      </c>
      <c r="R22" s="66" t="s">
        <v>37</v>
      </c>
      <c r="S22" s="61">
        <v>3</v>
      </c>
      <c r="T22" s="62">
        <v>2</v>
      </c>
      <c r="U22" s="66" t="s">
        <v>37</v>
      </c>
      <c r="V22" s="61">
        <v>3</v>
      </c>
      <c r="W22" s="62">
        <v>2</v>
      </c>
      <c r="X22" s="66" t="s">
        <v>37</v>
      </c>
      <c r="Y22" s="61">
        <v>3</v>
      </c>
      <c r="Z22" s="62">
        <v>2</v>
      </c>
      <c r="AA22" s="66" t="s">
        <v>37</v>
      </c>
      <c r="AB22" s="61">
        <v>3</v>
      </c>
      <c r="AC22" s="62">
        <v>2</v>
      </c>
      <c r="AD22" s="66" t="s">
        <v>37</v>
      </c>
      <c r="AE22" s="61">
        <v>3</v>
      </c>
      <c r="AF22" s="62">
        <v>2</v>
      </c>
      <c r="AG22" s="66" t="s">
        <v>37</v>
      </c>
      <c r="AH22" s="61">
        <v>3</v>
      </c>
      <c r="AI22" s="62">
        <v>2</v>
      </c>
      <c r="AJ22" s="66" t="s">
        <v>37</v>
      </c>
      <c r="AK22" s="61"/>
      <c r="AL22" s="62"/>
      <c r="AM22" s="66"/>
      <c r="AN22" s="61"/>
      <c r="AO22" s="62"/>
      <c r="AP22" s="66"/>
      <c r="AQ22" s="125">
        <f t="shared" si="0"/>
        <v>450</v>
      </c>
      <c r="AR22" s="48">
        <f t="shared" si="1"/>
        <v>20</v>
      </c>
    </row>
    <row r="23" spans="1:44" ht="12" customHeight="1">
      <c r="A23" s="75" t="s">
        <v>50</v>
      </c>
      <c r="B23" s="58" t="s">
        <v>221</v>
      </c>
      <c r="C23" s="64" t="s">
        <v>200</v>
      </c>
      <c r="D23" s="59" t="s">
        <v>151</v>
      </c>
      <c r="E23" s="59" t="s">
        <v>37</v>
      </c>
      <c r="F23" s="60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24">
        <v>1</v>
      </c>
      <c r="T23" s="26">
        <v>2</v>
      </c>
      <c r="U23" s="25" t="s">
        <v>37</v>
      </c>
      <c r="V23" s="24">
        <v>1</v>
      </c>
      <c r="W23" s="26">
        <v>2</v>
      </c>
      <c r="X23" s="25" t="s">
        <v>36</v>
      </c>
      <c r="Y23" s="63">
        <v>0.5</v>
      </c>
      <c r="Z23" s="64">
        <v>1</v>
      </c>
      <c r="AA23" s="65" t="s">
        <v>37</v>
      </c>
      <c r="AB23" s="63">
        <v>0.5</v>
      </c>
      <c r="AC23" s="64">
        <v>1</v>
      </c>
      <c r="AD23" s="65" t="s">
        <v>36</v>
      </c>
      <c r="AE23" s="63">
        <v>0.5</v>
      </c>
      <c r="AF23" s="64">
        <v>1</v>
      </c>
      <c r="AG23" s="65" t="s">
        <v>37</v>
      </c>
      <c r="AH23" s="63">
        <v>0.5</v>
      </c>
      <c r="AI23" s="64">
        <v>1</v>
      </c>
      <c r="AJ23" s="65" t="s">
        <v>36</v>
      </c>
      <c r="AK23" s="61"/>
      <c r="AL23" s="62"/>
      <c r="AM23" s="66"/>
      <c r="AN23" s="61"/>
      <c r="AO23" s="62"/>
      <c r="AP23" s="66"/>
      <c r="AQ23" s="125">
        <f t="shared" si="0"/>
        <v>120</v>
      </c>
      <c r="AR23" s="48">
        <f t="shared" si="1"/>
        <v>16</v>
      </c>
    </row>
    <row r="24" spans="1:44" ht="12" customHeight="1">
      <c r="A24" s="75" t="s">
        <v>51</v>
      </c>
      <c r="B24" s="58" t="s">
        <v>222</v>
      </c>
      <c r="C24" s="64" t="s">
        <v>200</v>
      </c>
      <c r="D24" s="59" t="s">
        <v>152</v>
      </c>
      <c r="E24" s="59" t="s">
        <v>37</v>
      </c>
      <c r="F24" s="60">
        <v>60</v>
      </c>
      <c r="G24" s="24">
        <v>1</v>
      </c>
      <c r="H24" s="26">
        <v>2</v>
      </c>
      <c r="I24" s="25" t="s">
        <v>37</v>
      </c>
      <c r="J24" s="24">
        <v>1</v>
      </c>
      <c r="K24" s="26">
        <v>2</v>
      </c>
      <c r="L24" s="25" t="s">
        <v>36</v>
      </c>
      <c r="M24" s="24">
        <v>1</v>
      </c>
      <c r="N24" s="26">
        <v>2</v>
      </c>
      <c r="O24" s="25" t="s">
        <v>37</v>
      </c>
      <c r="P24" s="24">
        <v>1</v>
      </c>
      <c r="Q24" s="26">
        <v>2</v>
      </c>
      <c r="R24" s="25" t="s">
        <v>36</v>
      </c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2"/>
      <c r="AD24" s="66"/>
      <c r="AE24" s="63"/>
      <c r="AF24" s="64"/>
      <c r="AG24" s="65"/>
      <c r="AH24" s="63"/>
      <c r="AI24" s="62"/>
      <c r="AJ24" s="66"/>
      <c r="AK24" s="61"/>
      <c r="AL24" s="62"/>
      <c r="AM24" s="66"/>
      <c r="AN24" s="61"/>
      <c r="AO24" s="62"/>
      <c r="AP24" s="66"/>
      <c r="AQ24" s="125">
        <f t="shared" si="0"/>
        <v>60</v>
      </c>
      <c r="AR24" s="48">
        <f t="shared" si="1"/>
        <v>8</v>
      </c>
    </row>
    <row r="25" spans="1:44" ht="12" customHeight="1">
      <c r="A25" s="75" t="s">
        <v>52</v>
      </c>
      <c r="B25" s="58" t="s">
        <v>223</v>
      </c>
      <c r="C25" s="64" t="s">
        <v>264</v>
      </c>
      <c r="D25" s="59" t="s">
        <v>152</v>
      </c>
      <c r="E25" s="59" t="s">
        <v>37</v>
      </c>
      <c r="F25" s="60">
        <v>60</v>
      </c>
      <c r="G25" s="61"/>
      <c r="H25" s="62"/>
      <c r="I25" s="66"/>
      <c r="J25" s="61"/>
      <c r="K25" s="62"/>
      <c r="L25" s="66"/>
      <c r="M25" s="63"/>
      <c r="N25" s="64"/>
      <c r="O25" s="65"/>
      <c r="P25" s="63"/>
      <c r="Q25" s="64"/>
      <c r="R25" s="65"/>
      <c r="S25" s="24">
        <v>1</v>
      </c>
      <c r="T25" s="26">
        <v>2</v>
      </c>
      <c r="U25" s="25" t="s">
        <v>37</v>
      </c>
      <c r="V25" s="24">
        <v>1</v>
      </c>
      <c r="W25" s="26">
        <v>2</v>
      </c>
      <c r="X25" s="25" t="s">
        <v>36</v>
      </c>
      <c r="Y25" s="24">
        <v>1</v>
      </c>
      <c r="Z25" s="26">
        <v>2</v>
      </c>
      <c r="AA25" s="25" t="s">
        <v>37</v>
      </c>
      <c r="AB25" s="24">
        <v>1</v>
      </c>
      <c r="AC25" s="26">
        <v>2</v>
      </c>
      <c r="AD25" s="25" t="s">
        <v>36</v>
      </c>
      <c r="AE25" s="63"/>
      <c r="AF25" s="64"/>
      <c r="AG25" s="65"/>
      <c r="AH25" s="63"/>
      <c r="AI25" s="62"/>
      <c r="AJ25" s="66"/>
      <c r="AK25" s="61"/>
      <c r="AL25" s="62"/>
      <c r="AM25" s="66"/>
      <c r="AN25" s="61"/>
      <c r="AO25" s="62"/>
      <c r="AP25" s="66"/>
      <c r="AQ25" s="125">
        <f t="shared" si="0"/>
        <v>60</v>
      </c>
      <c r="AR25" s="48">
        <f t="shared" si="1"/>
        <v>8</v>
      </c>
    </row>
    <row r="26" spans="1:44" ht="12" customHeight="1">
      <c r="A26" s="75" t="s">
        <v>53</v>
      </c>
      <c r="B26" s="58" t="s">
        <v>224</v>
      </c>
      <c r="C26" s="64" t="s">
        <v>265</v>
      </c>
      <c r="D26" s="59" t="s">
        <v>152</v>
      </c>
      <c r="E26" s="59" t="s">
        <v>153</v>
      </c>
      <c r="F26" s="60">
        <v>45</v>
      </c>
      <c r="G26" s="61"/>
      <c r="H26" s="62"/>
      <c r="I26" s="66"/>
      <c r="J26" s="61"/>
      <c r="K26" s="62"/>
      <c r="L26" s="66"/>
      <c r="M26" s="63"/>
      <c r="N26" s="64"/>
      <c r="O26" s="65"/>
      <c r="P26" s="63"/>
      <c r="Q26" s="64"/>
      <c r="R26" s="65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2"/>
      <c r="AD26" s="66"/>
      <c r="AE26" s="63">
        <v>1</v>
      </c>
      <c r="AF26" s="64">
        <v>3</v>
      </c>
      <c r="AG26" s="65" t="s">
        <v>37</v>
      </c>
      <c r="AH26" s="63">
        <v>1</v>
      </c>
      <c r="AI26" s="62">
        <v>3</v>
      </c>
      <c r="AJ26" s="66" t="s">
        <v>37</v>
      </c>
      <c r="AK26" s="61"/>
      <c r="AL26" s="62"/>
      <c r="AM26" s="66"/>
      <c r="AN26" s="61"/>
      <c r="AO26" s="62"/>
      <c r="AP26" s="66"/>
      <c r="AQ26" s="125">
        <f t="shared" si="0"/>
        <v>30</v>
      </c>
      <c r="AR26" s="48">
        <f t="shared" si="1"/>
        <v>6</v>
      </c>
    </row>
    <row r="27" spans="1:44" ht="22.5" customHeight="1">
      <c r="A27" s="75" t="s">
        <v>54</v>
      </c>
      <c r="B27" s="58" t="s">
        <v>225</v>
      </c>
      <c r="C27" s="64"/>
      <c r="D27" s="59" t="s">
        <v>152</v>
      </c>
      <c r="E27" s="59" t="s">
        <v>153</v>
      </c>
      <c r="F27" s="60">
        <v>45</v>
      </c>
      <c r="G27" s="61"/>
      <c r="H27" s="62"/>
      <c r="I27" s="66"/>
      <c r="J27" s="61"/>
      <c r="K27" s="62"/>
      <c r="L27" s="66"/>
      <c r="M27" s="61">
        <v>2</v>
      </c>
      <c r="N27" s="62">
        <v>3</v>
      </c>
      <c r="O27" s="66" t="s">
        <v>36</v>
      </c>
      <c r="P27" s="63"/>
      <c r="Q27" s="64"/>
      <c r="R27" s="65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2"/>
      <c r="AD27" s="66"/>
      <c r="AE27" s="63"/>
      <c r="AF27" s="64"/>
      <c r="AG27" s="65"/>
      <c r="AH27" s="63"/>
      <c r="AI27" s="62"/>
      <c r="AJ27" s="66"/>
      <c r="AK27" s="61"/>
      <c r="AL27" s="62"/>
      <c r="AM27" s="66"/>
      <c r="AN27" s="61"/>
      <c r="AO27" s="62"/>
      <c r="AP27" s="66"/>
      <c r="AQ27" s="125">
        <f t="shared" si="0"/>
        <v>30</v>
      </c>
      <c r="AR27" s="48">
        <f t="shared" si="1"/>
        <v>3</v>
      </c>
    </row>
    <row r="28" spans="1:44" ht="12" customHeight="1">
      <c r="A28" s="75" t="s">
        <v>55</v>
      </c>
      <c r="B28" s="58" t="s">
        <v>226</v>
      </c>
      <c r="C28" s="64" t="s">
        <v>200</v>
      </c>
      <c r="D28" s="59" t="s">
        <v>152</v>
      </c>
      <c r="E28" s="59" t="s">
        <v>37</v>
      </c>
      <c r="F28" s="60">
        <v>45</v>
      </c>
      <c r="G28" s="61"/>
      <c r="H28" s="62"/>
      <c r="I28" s="66"/>
      <c r="J28" s="61"/>
      <c r="K28" s="62"/>
      <c r="L28" s="66"/>
      <c r="M28" s="63"/>
      <c r="N28" s="64"/>
      <c r="O28" s="65"/>
      <c r="P28" s="63"/>
      <c r="Q28" s="64"/>
      <c r="R28" s="65"/>
      <c r="S28" s="63"/>
      <c r="T28" s="64"/>
      <c r="U28" s="65"/>
      <c r="V28" s="63"/>
      <c r="W28" s="64"/>
      <c r="X28" s="65"/>
      <c r="Y28" s="63">
        <v>1</v>
      </c>
      <c r="Z28" s="64">
        <v>2</v>
      </c>
      <c r="AA28" s="65" t="s">
        <v>37</v>
      </c>
      <c r="AB28" s="63">
        <v>1</v>
      </c>
      <c r="AC28" s="62">
        <v>2</v>
      </c>
      <c r="AD28" s="66" t="s">
        <v>37</v>
      </c>
      <c r="AE28" s="63"/>
      <c r="AF28" s="64"/>
      <c r="AG28" s="65"/>
      <c r="AH28" s="63"/>
      <c r="AI28" s="62"/>
      <c r="AJ28" s="66"/>
      <c r="AK28" s="61"/>
      <c r="AL28" s="62"/>
      <c r="AM28" s="66"/>
      <c r="AN28" s="61"/>
      <c r="AO28" s="62"/>
      <c r="AP28" s="66"/>
      <c r="AQ28" s="125">
        <f t="shared" si="0"/>
        <v>30</v>
      </c>
      <c r="AR28" s="48">
        <f t="shared" si="1"/>
        <v>4</v>
      </c>
    </row>
    <row r="29" spans="1:44" ht="12" customHeight="1" thickBot="1">
      <c r="A29" s="75" t="s">
        <v>104</v>
      </c>
      <c r="B29" s="58" t="s">
        <v>227</v>
      </c>
      <c r="C29" s="64" t="s">
        <v>200</v>
      </c>
      <c r="D29" s="59" t="s">
        <v>152</v>
      </c>
      <c r="E29" s="59" t="s">
        <v>153</v>
      </c>
      <c r="F29" s="60">
        <v>45</v>
      </c>
      <c r="G29" s="63">
        <v>1</v>
      </c>
      <c r="H29" s="64">
        <v>1</v>
      </c>
      <c r="I29" s="65" t="s">
        <v>37</v>
      </c>
      <c r="J29" s="63">
        <v>1</v>
      </c>
      <c r="K29" s="64">
        <v>1</v>
      </c>
      <c r="L29" s="65" t="s">
        <v>37</v>
      </c>
      <c r="M29" s="63"/>
      <c r="N29" s="64"/>
      <c r="O29" s="65"/>
      <c r="P29" s="63"/>
      <c r="Q29" s="64"/>
      <c r="R29" s="65"/>
      <c r="S29" s="63"/>
      <c r="T29" s="64"/>
      <c r="U29" s="65"/>
      <c r="V29" s="63"/>
      <c r="W29" s="64"/>
      <c r="X29" s="65"/>
      <c r="Y29" s="63"/>
      <c r="Z29" s="64"/>
      <c r="AA29" s="65"/>
      <c r="AB29" s="63"/>
      <c r="AC29" s="62"/>
      <c r="AD29" s="66"/>
      <c r="AE29" s="63"/>
      <c r="AF29" s="64"/>
      <c r="AG29" s="65"/>
      <c r="AH29" s="63"/>
      <c r="AI29" s="62"/>
      <c r="AJ29" s="66"/>
      <c r="AK29" s="61"/>
      <c r="AL29" s="62"/>
      <c r="AM29" s="66"/>
      <c r="AN29" s="61"/>
      <c r="AO29" s="62"/>
      <c r="AP29" s="66"/>
      <c r="AQ29" s="125">
        <f t="shared" si="0"/>
        <v>30</v>
      </c>
      <c r="AR29" s="48">
        <f t="shared" si="1"/>
        <v>2</v>
      </c>
    </row>
    <row r="30" spans="1:44" ht="12" customHeight="1" thickBot="1" thickTop="1">
      <c r="A30" s="142" t="s">
        <v>93</v>
      </c>
      <c r="B30" s="143"/>
      <c r="C30" s="143"/>
      <c r="D30" s="143"/>
      <c r="E30" s="143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34"/>
      <c r="AR30" s="135"/>
    </row>
    <row r="31" spans="1:44" ht="12" customHeight="1">
      <c r="A31" s="45" t="s">
        <v>94</v>
      </c>
      <c r="B31" s="8" t="s">
        <v>228</v>
      </c>
      <c r="C31" s="12" t="s">
        <v>200</v>
      </c>
      <c r="D31" s="9" t="s">
        <v>152</v>
      </c>
      <c r="E31" s="9" t="s">
        <v>154</v>
      </c>
      <c r="F31" s="10">
        <v>45</v>
      </c>
      <c r="G31" s="11">
        <v>1</v>
      </c>
      <c r="H31" s="12">
        <v>1</v>
      </c>
      <c r="I31" s="13" t="s">
        <v>37</v>
      </c>
      <c r="J31" s="11">
        <v>1</v>
      </c>
      <c r="K31" s="12">
        <v>1</v>
      </c>
      <c r="L31" s="13" t="s">
        <v>37</v>
      </c>
      <c r="M31" s="11"/>
      <c r="N31" s="12"/>
      <c r="O31" s="13"/>
      <c r="P31" s="11"/>
      <c r="Q31" s="12"/>
      <c r="R31" s="13"/>
      <c r="S31" s="11"/>
      <c r="T31" s="12"/>
      <c r="U31" s="13"/>
      <c r="V31" s="11"/>
      <c r="W31" s="12"/>
      <c r="X31" s="13"/>
      <c r="Y31" s="11"/>
      <c r="Z31" s="12"/>
      <c r="AA31" s="13"/>
      <c r="AB31" s="11"/>
      <c r="AC31" s="12"/>
      <c r="AD31" s="13"/>
      <c r="AE31" s="11"/>
      <c r="AF31" s="12"/>
      <c r="AG31" s="13"/>
      <c r="AH31" s="11"/>
      <c r="AI31" s="12"/>
      <c r="AJ31" s="13"/>
      <c r="AK31" s="11"/>
      <c r="AL31" s="12"/>
      <c r="AM31" s="13"/>
      <c r="AN31" s="11"/>
      <c r="AO31" s="12"/>
      <c r="AP31" s="13"/>
      <c r="AQ31" s="123">
        <f>SUM(G31,J31,M31,P31,S31,V31,Y31,AB31,AE31,AH31,AK31,AN31)*15</f>
        <v>30</v>
      </c>
      <c r="AR31" s="14">
        <f>SUM(H31,K31,N31,Q31,T31,W31,Z31,AC31,AF31,AI31,AL31,AO31)</f>
        <v>2</v>
      </c>
    </row>
    <row r="32" spans="1:44" ht="12" customHeight="1" thickBot="1">
      <c r="A32" s="90" t="s">
        <v>95</v>
      </c>
      <c r="B32" s="58" t="s">
        <v>229</v>
      </c>
      <c r="C32" s="62" t="s">
        <v>200</v>
      </c>
      <c r="D32" s="81" t="s">
        <v>152</v>
      </c>
      <c r="E32" s="81" t="s">
        <v>154</v>
      </c>
      <c r="F32" s="82">
        <v>45</v>
      </c>
      <c r="G32" s="61">
        <v>1</v>
      </c>
      <c r="H32" s="62">
        <v>1</v>
      </c>
      <c r="I32" s="66" t="s">
        <v>37</v>
      </c>
      <c r="J32" s="61">
        <v>1</v>
      </c>
      <c r="K32" s="62">
        <v>1</v>
      </c>
      <c r="L32" s="66" t="s">
        <v>37</v>
      </c>
      <c r="M32" s="61"/>
      <c r="N32" s="62"/>
      <c r="O32" s="66"/>
      <c r="P32" s="61"/>
      <c r="Q32" s="62"/>
      <c r="R32" s="66"/>
      <c r="S32" s="61"/>
      <c r="T32" s="62"/>
      <c r="U32" s="66"/>
      <c r="V32" s="61"/>
      <c r="W32" s="62"/>
      <c r="X32" s="66"/>
      <c r="Y32" s="61"/>
      <c r="Z32" s="62"/>
      <c r="AA32" s="66"/>
      <c r="AB32" s="61"/>
      <c r="AC32" s="62"/>
      <c r="AD32" s="66"/>
      <c r="AE32" s="61"/>
      <c r="AF32" s="62"/>
      <c r="AG32" s="66"/>
      <c r="AH32" s="61"/>
      <c r="AI32" s="62"/>
      <c r="AJ32" s="66"/>
      <c r="AK32" s="61"/>
      <c r="AL32" s="62"/>
      <c r="AM32" s="66"/>
      <c r="AN32" s="61"/>
      <c r="AO32" s="62"/>
      <c r="AP32" s="66"/>
      <c r="AQ32" s="125">
        <f>SUM(G32,J32,M32,P32,S32,V32,Y32,AB32,AE32,AH32,AK32,AN32)*15</f>
        <v>30</v>
      </c>
      <c r="AR32" s="48">
        <f>SUM(H32,K32,N32,Q32,T32,W32,Z32,AC32,AF32,AI32,AL32,AO32)</f>
        <v>2</v>
      </c>
    </row>
    <row r="33" spans="1:44" ht="12" customHeight="1" thickBot="1" thickTop="1">
      <c r="A33" s="153" t="s">
        <v>35</v>
      </c>
      <c r="B33" s="154"/>
      <c r="C33" s="154"/>
      <c r="D33" s="154"/>
      <c r="E33" s="154"/>
      <c r="F33" s="154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34"/>
      <c r="AR33" s="135"/>
    </row>
    <row r="34" spans="1:44" ht="12" customHeight="1" thickBot="1">
      <c r="A34" s="76" t="s">
        <v>190</v>
      </c>
      <c r="B34" s="84" t="s">
        <v>230</v>
      </c>
      <c r="C34" s="2"/>
      <c r="D34" s="5"/>
      <c r="E34" s="5"/>
      <c r="F34" s="6"/>
      <c r="G34" s="39"/>
      <c r="H34" s="2">
        <v>3</v>
      </c>
      <c r="I34" s="3"/>
      <c r="J34" s="39"/>
      <c r="K34" s="2"/>
      <c r="L34" s="3"/>
      <c r="M34" s="39"/>
      <c r="N34" s="2"/>
      <c r="O34" s="3"/>
      <c r="P34" s="39"/>
      <c r="Q34" s="2">
        <v>3</v>
      </c>
      <c r="R34" s="3"/>
      <c r="S34" s="39"/>
      <c r="T34" s="2"/>
      <c r="U34" s="3"/>
      <c r="V34" s="39"/>
      <c r="W34" s="2"/>
      <c r="X34" s="3"/>
      <c r="Y34" s="39"/>
      <c r="Z34" s="2">
        <v>2</v>
      </c>
      <c r="AA34" s="3"/>
      <c r="AB34" s="39"/>
      <c r="AC34" s="2"/>
      <c r="AD34" s="3"/>
      <c r="AE34" s="39"/>
      <c r="AF34" s="2">
        <v>3</v>
      </c>
      <c r="AG34" s="3"/>
      <c r="AH34" s="39"/>
      <c r="AI34" s="2">
        <v>3</v>
      </c>
      <c r="AJ34" s="3"/>
      <c r="AK34" s="39"/>
      <c r="AL34" s="2"/>
      <c r="AM34" s="3"/>
      <c r="AN34" s="39"/>
      <c r="AO34" s="2"/>
      <c r="AP34" s="3"/>
      <c r="AQ34" s="126"/>
      <c r="AR34" s="7">
        <f>SUM(H34,K34,N34,Q34,T34,W34,Z34,AC34,AF34,AI34,AL34,AO34)</f>
        <v>14</v>
      </c>
    </row>
    <row r="35" spans="1:44" ht="12" customHeight="1" thickBot="1" thickTop="1">
      <c r="A35" s="93" t="s">
        <v>22</v>
      </c>
      <c r="B35" s="94" t="s">
        <v>231</v>
      </c>
      <c r="C35" s="95"/>
      <c r="D35" s="96"/>
      <c r="E35" s="97" t="s">
        <v>155</v>
      </c>
      <c r="F35" s="98"/>
      <c r="G35" s="99"/>
      <c r="H35" s="100"/>
      <c r="I35" s="101"/>
      <c r="J35" s="99"/>
      <c r="K35" s="100"/>
      <c r="L35" s="101"/>
      <c r="M35" s="99"/>
      <c r="N35" s="100"/>
      <c r="O35" s="101"/>
      <c r="P35" s="99"/>
      <c r="Q35" s="100"/>
      <c r="R35" s="101"/>
      <c r="S35" s="99"/>
      <c r="T35" s="100"/>
      <c r="U35" s="101"/>
      <c r="V35" s="99"/>
      <c r="W35" s="100"/>
      <c r="X35" s="101"/>
      <c r="Y35" s="99"/>
      <c r="Z35" s="100"/>
      <c r="AA35" s="101"/>
      <c r="AB35" s="99"/>
      <c r="AC35" s="102"/>
      <c r="AD35" s="103"/>
      <c r="AE35" s="99"/>
      <c r="AF35" s="100"/>
      <c r="AG35" s="101"/>
      <c r="AH35" s="99"/>
      <c r="AI35" s="102"/>
      <c r="AJ35" s="103"/>
      <c r="AK35" s="109">
        <v>0</v>
      </c>
      <c r="AL35" s="102">
        <v>4</v>
      </c>
      <c r="AM35" s="103" t="s">
        <v>37</v>
      </c>
      <c r="AN35" s="109">
        <v>0</v>
      </c>
      <c r="AO35" s="102">
        <v>4</v>
      </c>
      <c r="AP35" s="103" t="s">
        <v>37</v>
      </c>
      <c r="AQ35" s="127">
        <f>SUM(G35,J35,M35,P35,S35,V35,Y35,AB35,AE35,AH35,AK35,AN35)*15</f>
        <v>0</v>
      </c>
      <c r="AR35" s="104">
        <f>SUM(H35,K35,N35,Q35,T35,W35,Z35,AC35,AF35,AI35,AL35,AO35)</f>
        <v>8</v>
      </c>
    </row>
    <row r="36" spans="1:44" ht="12" customHeight="1" thickBot="1" thickTop="1">
      <c r="A36" s="167" t="s">
        <v>21</v>
      </c>
      <c r="B36" s="168"/>
      <c r="C36" s="168"/>
      <c r="D36" s="168"/>
      <c r="E36" s="168"/>
      <c r="F36" s="169"/>
      <c r="G36" s="49">
        <f>SUM(G8:G29,G31,G34,G35)</f>
        <v>16.5</v>
      </c>
      <c r="H36" s="50">
        <f aca="true" t="shared" si="2" ref="H36:AO36">SUM(H8:H29,H31,H34,H35)</f>
        <v>30</v>
      </c>
      <c r="I36" s="51"/>
      <c r="J36" s="49">
        <f t="shared" si="2"/>
        <v>15.5</v>
      </c>
      <c r="K36" s="50">
        <f t="shared" si="2"/>
        <v>25</v>
      </c>
      <c r="L36" s="51"/>
      <c r="M36" s="49">
        <f t="shared" si="2"/>
        <v>15.5</v>
      </c>
      <c r="N36" s="50">
        <f t="shared" si="2"/>
        <v>26</v>
      </c>
      <c r="O36" s="51"/>
      <c r="P36" s="49">
        <f t="shared" si="2"/>
        <v>13.5</v>
      </c>
      <c r="Q36" s="50">
        <f t="shared" si="2"/>
        <v>26</v>
      </c>
      <c r="R36" s="51"/>
      <c r="S36" s="49">
        <f t="shared" si="2"/>
        <v>12.5</v>
      </c>
      <c r="T36" s="50">
        <f>SUM(T8:T29,T31,T34,T35)</f>
        <v>20</v>
      </c>
      <c r="U36" s="51"/>
      <c r="V36" s="49">
        <f t="shared" si="2"/>
        <v>12.5</v>
      </c>
      <c r="W36" s="50">
        <f t="shared" si="2"/>
        <v>21</v>
      </c>
      <c r="X36" s="51"/>
      <c r="Y36" s="49">
        <f t="shared" si="2"/>
        <v>15.5</v>
      </c>
      <c r="Z36" s="50">
        <f t="shared" si="2"/>
        <v>28</v>
      </c>
      <c r="AA36" s="51"/>
      <c r="AB36" s="49">
        <f t="shared" si="2"/>
        <v>15.5</v>
      </c>
      <c r="AC36" s="50">
        <f t="shared" si="2"/>
        <v>26</v>
      </c>
      <c r="AD36" s="51"/>
      <c r="AE36" s="49">
        <f>SUM(AE8:AE29,AE31,AE34,AE35)</f>
        <v>10.5</v>
      </c>
      <c r="AF36" s="50">
        <f>SUM(AF8:AF29,AF31,AF34,AF35)</f>
        <v>23</v>
      </c>
      <c r="AG36" s="51"/>
      <c r="AH36" s="49">
        <f>SUM(AH8:AH29,AH31,AH34,AH35)</f>
        <v>10.5</v>
      </c>
      <c r="AI36" s="50">
        <f>SUM(AI8:AI29,AI31,AI34,AI35)</f>
        <v>27</v>
      </c>
      <c r="AJ36" s="51"/>
      <c r="AK36" s="49">
        <f t="shared" si="2"/>
        <v>0</v>
      </c>
      <c r="AL36" s="50">
        <f t="shared" si="2"/>
        <v>4</v>
      </c>
      <c r="AM36" s="110"/>
      <c r="AN36" s="111">
        <f t="shared" si="2"/>
        <v>0</v>
      </c>
      <c r="AO36" s="50">
        <f t="shared" si="2"/>
        <v>4</v>
      </c>
      <c r="AP36" s="110"/>
      <c r="AQ36" s="128">
        <f>SUM(AQ8:AQ29,AQ31,AQ34,AQ35)</f>
        <v>2070</v>
      </c>
      <c r="AR36" s="92">
        <f>SUM(AR8:AR29,AR31,AR34,AR35)</f>
        <v>260</v>
      </c>
    </row>
    <row r="37" spans="1:44" ht="12" customHeight="1" thickBot="1" thickTop="1">
      <c r="A37" s="170" t="s">
        <v>26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2"/>
    </row>
    <row r="38" spans="1:44" ht="12" customHeight="1" thickBot="1">
      <c r="A38" s="173" t="s">
        <v>145</v>
      </c>
      <c r="B38" s="174" t="s">
        <v>146</v>
      </c>
      <c r="C38" s="176" t="s">
        <v>147</v>
      </c>
      <c r="D38" s="178" t="s">
        <v>437</v>
      </c>
      <c r="E38" s="178" t="s">
        <v>42</v>
      </c>
      <c r="F38" s="156" t="s">
        <v>148</v>
      </c>
      <c r="G38" s="158" t="s">
        <v>0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60"/>
      <c r="AQ38" s="158"/>
      <c r="AR38" s="161"/>
    </row>
    <row r="39" spans="1:48" ht="12" customHeight="1">
      <c r="A39" s="173"/>
      <c r="B39" s="175"/>
      <c r="C39" s="177"/>
      <c r="D39" s="179"/>
      <c r="E39" s="179"/>
      <c r="F39" s="157"/>
      <c r="G39" s="139" t="s">
        <v>2</v>
      </c>
      <c r="H39" s="140"/>
      <c r="I39" s="141"/>
      <c r="J39" s="139" t="s">
        <v>3</v>
      </c>
      <c r="K39" s="140"/>
      <c r="L39" s="141"/>
      <c r="M39" s="139" t="s">
        <v>4</v>
      </c>
      <c r="N39" s="140"/>
      <c r="O39" s="141"/>
      <c r="P39" s="139" t="s">
        <v>5</v>
      </c>
      <c r="Q39" s="140"/>
      <c r="R39" s="141"/>
      <c r="S39" s="139" t="s">
        <v>6</v>
      </c>
      <c r="T39" s="140"/>
      <c r="U39" s="141"/>
      <c r="V39" s="139" t="s">
        <v>7</v>
      </c>
      <c r="W39" s="140"/>
      <c r="X39" s="141"/>
      <c r="Y39" s="139" t="s">
        <v>8</v>
      </c>
      <c r="Z39" s="140"/>
      <c r="AA39" s="141"/>
      <c r="AB39" s="139" t="s">
        <v>9</v>
      </c>
      <c r="AC39" s="140"/>
      <c r="AD39" s="141"/>
      <c r="AE39" s="139" t="s">
        <v>10</v>
      </c>
      <c r="AF39" s="140"/>
      <c r="AG39" s="141"/>
      <c r="AH39" s="139" t="s">
        <v>11</v>
      </c>
      <c r="AI39" s="140"/>
      <c r="AJ39" s="141"/>
      <c r="AK39" s="139" t="s">
        <v>44</v>
      </c>
      <c r="AL39" s="140"/>
      <c r="AM39" s="141"/>
      <c r="AN39" s="139" t="s">
        <v>45</v>
      </c>
      <c r="AO39" s="140"/>
      <c r="AP39" s="141"/>
      <c r="AQ39" s="162" t="s">
        <v>149</v>
      </c>
      <c r="AR39" s="164" t="s">
        <v>150</v>
      </c>
      <c r="AT39" s="107"/>
      <c r="AU39" s="107"/>
      <c r="AV39" s="107"/>
    </row>
    <row r="40" spans="1:48" ht="12" customHeight="1" thickBot="1">
      <c r="A40" s="173"/>
      <c r="B40" s="175"/>
      <c r="C40" s="177"/>
      <c r="D40" s="179"/>
      <c r="E40" s="179"/>
      <c r="F40" s="157"/>
      <c r="G40" s="88" t="s">
        <v>1</v>
      </c>
      <c r="H40" s="89" t="s">
        <v>12</v>
      </c>
      <c r="I40" s="91" t="s">
        <v>25</v>
      </c>
      <c r="J40" s="88" t="s">
        <v>1</v>
      </c>
      <c r="K40" s="89" t="s">
        <v>12</v>
      </c>
      <c r="L40" s="91" t="s">
        <v>25</v>
      </c>
      <c r="M40" s="88" t="s">
        <v>1</v>
      </c>
      <c r="N40" s="89" t="s">
        <v>12</v>
      </c>
      <c r="O40" s="91" t="s">
        <v>25</v>
      </c>
      <c r="P40" s="88" t="s">
        <v>1</v>
      </c>
      <c r="Q40" s="89" t="s">
        <v>12</v>
      </c>
      <c r="R40" s="91" t="s">
        <v>25</v>
      </c>
      <c r="S40" s="88" t="s">
        <v>1</v>
      </c>
      <c r="T40" s="89" t="s">
        <v>12</v>
      </c>
      <c r="U40" s="91" t="s">
        <v>25</v>
      </c>
      <c r="V40" s="88" t="s">
        <v>1</v>
      </c>
      <c r="W40" s="89" t="s">
        <v>12</v>
      </c>
      <c r="X40" s="91" t="s">
        <v>25</v>
      </c>
      <c r="Y40" s="88" t="s">
        <v>1</v>
      </c>
      <c r="Z40" s="89" t="s">
        <v>12</v>
      </c>
      <c r="AA40" s="91" t="s">
        <v>25</v>
      </c>
      <c r="AB40" s="88" t="s">
        <v>1</v>
      </c>
      <c r="AC40" s="89" t="s">
        <v>12</v>
      </c>
      <c r="AD40" s="91" t="s">
        <v>25</v>
      </c>
      <c r="AE40" s="88" t="s">
        <v>1</v>
      </c>
      <c r="AF40" s="89" t="s">
        <v>12</v>
      </c>
      <c r="AG40" s="91" t="s">
        <v>25</v>
      </c>
      <c r="AH40" s="88" t="s">
        <v>1</v>
      </c>
      <c r="AI40" s="89" t="s">
        <v>12</v>
      </c>
      <c r="AJ40" s="91" t="s">
        <v>25</v>
      </c>
      <c r="AK40" s="88" t="s">
        <v>1</v>
      </c>
      <c r="AL40" s="89" t="s">
        <v>12</v>
      </c>
      <c r="AM40" s="91" t="s">
        <v>25</v>
      </c>
      <c r="AN40" s="88" t="s">
        <v>1</v>
      </c>
      <c r="AO40" s="89" t="s">
        <v>12</v>
      </c>
      <c r="AP40" s="91" t="s">
        <v>25</v>
      </c>
      <c r="AQ40" s="163"/>
      <c r="AR40" s="165"/>
      <c r="AT40" s="1"/>
      <c r="AU40" s="1"/>
      <c r="AV40" s="1"/>
    </row>
    <row r="41" spans="1:44" ht="12" customHeight="1" thickBot="1" thickTop="1">
      <c r="A41" s="142" t="s">
        <v>92</v>
      </c>
      <c r="B41" s="143"/>
      <c r="C41" s="143"/>
      <c r="D41" s="143"/>
      <c r="E41" s="143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34"/>
      <c r="AR41" s="135"/>
    </row>
    <row r="42" spans="1:44" ht="12" customHeight="1">
      <c r="A42" s="45" t="s">
        <v>14</v>
      </c>
      <c r="B42" s="8" t="s">
        <v>232</v>
      </c>
      <c r="C42" s="12" t="s">
        <v>245</v>
      </c>
      <c r="D42" s="9" t="s">
        <v>152</v>
      </c>
      <c r="E42" s="9" t="s">
        <v>153</v>
      </c>
      <c r="F42" s="10">
        <v>45</v>
      </c>
      <c r="G42" s="11"/>
      <c r="H42" s="12"/>
      <c r="I42" s="13"/>
      <c r="J42" s="11"/>
      <c r="K42" s="12"/>
      <c r="L42" s="13"/>
      <c r="M42" s="11">
        <v>3</v>
      </c>
      <c r="N42" s="12">
        <v>4</v>
      </c>
      <c r="O42" s="13" t="s">
        <v>36</v>
      </c>
      <c r="P42" s="11"/>
      <c r="Q42" s="12"/>
      <c r="R42" s="13"/>
      <c r="S42" s="11"/>
      <c r="T42" s="12"/>
      <c r="U42" s="13"/>
      <c r="V42" s="11"/>
      <c r="W42" s="12"/>
      <c r="X42" s="13"/>
      <c r="Y42" s="11"/>
      <c r="Z42" s="12"/>
      <c r="AA42" s="13"/>
      <c r="AB42" s="11"/>
      <c r="AC42" s="12"/>
      <c r="AD42" s="13"/>
      <c r="AE42" s="11"/>
      <c r="AF42" s="12"/>
      <c r="AG42" s="13"/>
      <c r="AH42" s="11"/>
      <c r="AI42" s="12"/>
      <c r="AJ42" s="13"/>
      <c r="AK42" s="11"/>
      <c r="AL42" s="12"/>
      <c r="AM42" s="13"/>
      <c r="AN42" s="11"/>
      <c r="AO42" s="12"/>
      <c r="AP42" s="13"/>
      <c r="AQ42" s="123">
        <f>SUM(G42,J42,M42,P42,S42,V42,Y42,AB42,AE42,AH42,AK42,AN42)*15</f>
        <v>45</v>
      </c>
      <c r="AR42" s="14">
        <f>SUM(H42,K42,N42,Q42,T42,W42,Z42,AC42,AF42,AI42,AL42,AO42)</f>
        <v>4</v>
      </c>
    </row>
    <row r="43" spans="1:44" ht="12" customHeight="1">
      <c r="A43" s="46" t="s">
        <v>15</v>
      </c>
      <c r="B43" s="15" t="s">
        <v>233</v>
      </c>
      <c r="C43" s="19" t="s">
        <v>266</v>
      </c>
      <c r="D43" s="16" t="s">
        <v>152</v>
      </c>
      <c r="E43" s="16" t="s">
        <v>153</v>
      </c>
      <c r="F43" s="17">
        <v>45</v>
      </c>
      <c r="G43" s="18"/>
      <c r="H43" s="19"/>
      <c r="I43" s="20"/>
      <c r="J43" s="18"/>
      <c r="K43" s="19"/>
      <c r="L43" s="20"/>
      <c r="M43" s="18"/>
      <c r="N43" s="19"/>
      <c r="O43" s="20"/>
      <c r="P43" s="61"/>
      <c r="Q43" s="62"/>
      <c r="R43" s="66"/>
      <c r="S43" s="18">
        <v>2</v>
      </c>
      <c r="T43" s="19">
        <v>3</v>
      </c>
      <c r="U43" s="20" t="s">
        <v>37</v>
      </c>
      <c r="V43" s="18">
        <v>2</v>
      </c>
      <c r="W43" s="19">
        <v>3</v>
      </c>
      <c r="X43" s="20" t="s">
        <v>36</v>
      </c>
      <c r="Y43" s="18"/>
      <c r="Z43" s="19"/>
      <c r="AA43" s="20"/>
      <c r="AB43" s="18"/>
      <c r="AC43" s="19"/>
      <c r="AD43" s="20"/>
      <c r="AE43" s="18"/>
      <c r="AF43" s="19"/>
      <c r="AG43" s="20"/>
      <c r="AH43" s="18"/>
      <c r="AI43" s="19"/>
      <c r="AJ43" s="20"/>
      <c r="AK43" s="18"/>
      <c r="AL43" s="19"/>
      <c r="AM43" s="20"/>
      <c r="AN43" s="18"/>
      <c r="AO43" s="19"/>
      <c r="AP43" s="20"/>
      <c r="AQ43" s="124">
        <f aca="true" t="shared" si="3" ref="AQ43:AQ56">SUM(G43,J43,M43,P43,S43,V43,Y43,AB43,AE43,AH43,AK43,AN43)*15</f>
        <v>60</v>
      </c>
      <c r="AR43" s="21">
        <f aca="true" t="shared" si="4" ref="AR43:AR56">SUM(H43,K43,N43,Q43,T43,W43,Z43,AC43,AF43,AI43,AL43,AO43)</f>
        <v>6</v>
      </c>
    </row>
    <row r="44" spans="1:44" ht="12" customHeight="1">
      <c r="A44" s="46" t="s">
        <v>13</v>
      </c>
      <c r="B44" s="15" t="s">
        <v>234</v>
      </c>
      <c r="C44" s="19"/>
      <c r="D44" s="16" t="s">
        <v>152</v>
      </c>
      <c r="E44" s="16" t="s">
        <v>153</v>
      </c>
      <c r="F44" s="17">
        <v>45</v>
      </c>
      <c r="G44" s="18"/>
      <c r="H44" s="19"/>
      <c r="I44" s="20"/>
      <c r="J44" s="18"/>
      <c r="K44" s="19"/>
      <c r="L44" s="20"/>
      <c r="M44" s="18"/>
      <c r="N44" s="19"/>
      <c r="O44" s="20"/>
      <c r="P44" s="18">
        <v>3</v>
      </c>
      <c r="Q44" s="19">
        <v>4</v>
      </c>
      <c r="R44" s="20" t="s">
        <v>36</v>
      </c>
      <c r="S44" s="18"/>
      <c r="T44" s="19"/>
      <c r="U44" s="20"/>
      <c r="V44" s="18"/>
      <c r="W44" s="19"/>
      <c r="X44" s="20"/>
      <c r="Y44" s="18"/>
      <c r="Z44" s="19"/>
      <c r="AA44" s="20"/>
      <c r="AB44" s="18"/>
      <c r="AC44" s="19"/>
      <c r="AD44" s="20"/>
      <c r="AE44" s="18"/>
      <c r="AF44" s="19"/>
      <c r="AG44" s="20"/>
      <c r="AH44" s="18"/>
      <c r="AI44" s="19"/>
      <c r="AJ44" s="20"/>
      <c r="AK44" s="18"/>
      <c r="AL44" s="19"/>
      <c r="AM44" s="20"/>
      <c r="AN44" s="18"/>
      <c r="AO44" s="19"/>
      <c r="AP44" s="20"/>
      <c r="AQ44" s="124">
        <f t="shared" si="3"/>
        <v>45</v>
      </c>
      <c r="AR44" s="21">
        <f t="shared" si="4"/>
        <v>4</v>
      </c>
    </row>
    <row r="45" spans="1:44" ht="12" customHeight="1">
      <c r="A45" s="46" t="s">
        <v>16</v>
      </c>
      <c r="B45" s="15" t="s">
        <v>235</v>
      </c>
      <c r="C45" s="19" t="s">
        <v>267</v>
      </c>
      <c r="D45" s="16" t="s">
        <v>152</v>
      </c>
      <c r="E45" s="16" t="s">
        <v>153</v>
      </c>
      <c r="F45" s="17">
        <v>45</v>
      </c>
      <c r="G45" s="18"/>
      <c r="H45" s="19"/>
      <c r="I45" s="20"/>
      <c r="J45" s="18"/>
      <c r="K45" s="19"/>
      <c r="L45" s="20"/>
      <c r="M45" s="18"/>
      <c r="N45" s="19"/>
      <c r="O45" s="20"/>
      <c r="P45" s="18"/>
      <c r="Q45" s="19"/>
      <c r="R45" s="20"/>
      <c r="S45" s="18">
        <v>2</v>
      </c>
      <c r="T45" s="19">
        <v>3</v>
      </c>
      <c r="U45" s="20" t="s">
        <v>37</v>
      </c>
      <c r="V45" s="18">
        <v>2</v>
      </c>
      <c r="W45" s="19">
        <v>3</v>
      </c>
      <c r="X45" s="20" t="s">
        <v>36</v>
      </c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24">
        <f t="shared" si="3"/>
        <v>60</v>
      </c>
      <c r="AR45" s="21">
        <f t="shared" si="4"/>
        <v>6</v>
      </c>
    </row>
    <row r="46" spans="1:44" ht="12" customHeight="1">
      <c r="A46" s="46" t="s">
        <v>18</v>
      </c>
      <c r="B46" s="15" t="s">
        <v>236</v>
      </c>
      <c r="C46" s="19"/>
      <c r="D46" s="16" t="s">
        <v>152</v>
      </c>
      <c r="E46" s="16" t="s">
        <v>153</v>
      </c>
      <c r="F46" s="17">
        <v>45</v>
      </c>
      <c r="G46" s="18">
        <v>1</v>
      </c>
      <c r="H46" s="19">
        <v>0</v>
      </c>
      <c r="I46" s="20" t="s">
        <v>43</v>
      </c>
      <c r="J46" s="18"/>
      <c r="K46" s="19"/>
      <c r="L46" s="20"/>
      <c r="M46" s="18"/>
      <c r="N46" s="19"/>
      <c r="O46" s="20"/>
      <c r="P46" s="18"/>
      <c r="Q46" s="19"/>
      <c r="R46" s="20"/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24">
        <f t="shared" si="3"/>
        <v>15</v>
      </c>
      <c r="AR46" s="21">
        <f t="shared" si="4"/>
        <v>0</v>
      </c>
    </row>
    <row r="47" spans="1:44" ht="22.5" customHeight="1">
      <c r="A47" s="77" t="s">
        <v>56</v>
      </c>
      <c r="B47" s="44" t="s">
        <v>237</v>
      </c>
      <c r="C47" s="83" t="s">
        <v>200</v>
      </c>
      <c r="D47" s="16" t="s">
        <v>152</v>
      </c>
      <c r="E47" s="16" t="s">
        <v>153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/>
      <c r="Q47" s="19"/>
      <c r="R47" s="20"/>
      <c r="S47" s="18">
        <v>2</v>
      </c>
      <c r="T47" s="19">
        <v>4</v>
      </c>
      <c r="U47" s="20" t="s">
        <v>36</v>
      </c>
      <c r="V47" s="18">
        <v>2</v>
      </c>
      <c r="W47" s="19">
        <v>4</v>
      </c>
      <c r="X47" s="20" t="s">
        <v>36</v>
      </c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24">
        <f t="shared" si="3"/>
        <v>60</v>
      </c>
      <c r="AR47" s="21">
        <f t="shared" si="4"/>
        <v>8</v>
      </c>
    </row>
    <row r="48" spans="1:44" ht="12" customHeight="1">
      <c r="A48" s="77" t="s">
        <v>57</v>
      </c>
      <c r="B48" s="44" t="s">
        <v>238</v>
      </c>
      <c r="C48" s="83" t="s">
        <v>268</v>
      </c>
      <c r="D48" s="16" t="s">
        <v>152</v>
      </c>
      <c r="E48" s="16" t="s">
        <v>153</v>
      </c>
      <c r="F48" s="17">
        <v>45</v>
      </c>
      <c r="G48" s="18"/>
      <c r="H48" s="19"/>
      <c r="I48" s="20"/>
      <c r="J48" s="18"/>
      <c r="K48" s="19"/>
      <c r="L48" s="20"/>
      <c r="M48" s="18"/>
      <c r="N48" s="19"/>
      <c r="O48" s="20"/>
      <c r="P48" s="18"/>
      <c r="Q48" s="19"/>
      <c r="R48" s="20"/>
      <c r="S48" s="18"/>
      <c r="T48" s="19"/>
      <c r="U48" s="20"/>
      <c r="V48" s="18"/>
      <c r="W48" s="19"/>
      <c r="X48" s="20"/>
      <c r="Y48" s="18">
        <v>2</v>
      </c>
      <c r="Z48" s="19">
        <v>2</v>
      </c>
      <c r="AA48" s="20" t="s">
        <v>36</v>
      </c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24">
        <f t="shared" si="3"/>
        <v>30</v>
      </c>
      <c r="AR48" s="21">
        <f t="shared" si="4"/>
        <v>2</v>
      </c>
    </row>
    <row r="49" spans="1:44" ht="12" customHeight="1">
      <c r="A49" s="46" t="s">
        <v>109</v>
      </c>
      <c r="B49" s="15" t="s">
        <v>239</v>
      </c>
      <c r="C49" s="19" t="s">
        <v>238</v>
      </c>
      <c r="D49" s="16" t="s">
        <v>152</v>
      </c>
      <c r="E49" s="16" t="s">
        <v>153</v>
      </c>
      <c r="F49" s="17">
        <v>45</v>
      </c>
      <c r="G49" s="18"/>
      <c r="H49" s="19"/>
      <c r="I49" s="20"/>
      <c r="J49" s="18"/>
      <c r="K49" s="19"/>
      <c r="L49" s="20"/>
      <c r="M49" s="18"/>
      <c r="N49" s="19"/>
      <c r="O49" s="20"/>
      <c r="P49" s="18"/>
      <c r="Q49" s="19"/>
      <c r="R49" s="20"/>
      <c r="S49" s="18"/>
      <c r="T49" s="19"/>
      <c r="U49" s="20"/>
      <c r="V49" s="18"/>
      <c r="W49" s="19"/>
      <c r="X49" s="20"/>
      <c r="Y49" s="18"/>
      <c r="Z49" s="19"/>
      <c r="AA49" s="20"/>
      <c r="AB49" s="18">
        <v>2</v>
      </c>
      <c r="AC49" s="19">
        <v>2</v>
      </c>
      <c r="AD49" s="20" t="s">
        <v>36</v>
      </c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24">
        <f t="shared" si="3"/>
        <v>30</v>
      </c>
      <c r="AR49" s="21">
        <f t="shared" si="4"/>
        <v>2</v>
      </c>
    </row>
    <row r="50" spans="1:44" ht="12" customHeight="1">
      <c r="A50" s="46" t="s">
        <v>58</v>
      </c>
      <c r="B50" s="15" t="s">
        <v>240</v>
      </c>
      <c r="C50" s="19" t="s">
        <v>203</v>
      </c>
      <c r="D50" s="16" t="s">
        <v>152</v>
      </c>
      <c r="E50" s="16" t="s">
        <v>153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/>
      <c r="T50" s="19"/>
      <c r="U50" s="20"/>
      <c r="V50" s="18"/>
      <c r="W50" s="19"/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>
        <v>2</v>
      </c>
      <c r="AL50" s="19">
        <v>4</v>
      </c>
      <c r="AM50" s="20" t="s">
        <v>37</v>
      </c>
      <c r="AN50" s="18"/>
      <c r="AO50" s="19"/>
      <c r="AP50" s="20"/>
      <c r="AQ50" s="124">
        <f t="shared" si="3"/>
        <v>30</v>
      </c>
      <c r="AR50" s="21">
        <f t="shared" si="4"/>
        <v>4</v>
      </c>
    </row>
    <row r="51" spans="1:44" ht="12" customHeight="1">
      <c r="A51" s="46" t="s">
        <v>59</v>
      </c>
      <c r="B51" s="15" t="s">
        <v>241</v>
      </c>
      <c r="C51" s="19" t="s">
        <v>240</v>
      </c>
      <c r="D51" s="16" t="s">
        <v>152</v>
      </c>
      <c r="E51" s="16" t="s">
        <v>153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>
        <v>2</v>
      </c>
      <c r="AF51" s="19">
        <v>4</v>
      </c>
      <c r="AG51" s="20" t="s">
        <v>36</v>
      </c>
      <c r="AH51" s="18"/>
      <c r="AI51" s="19"/>
      <c r="AJ51" s="20"/>
      <c r="AK51" s="18"/>
      <c r="AL51" s="19"/>
      <c r="AM51" s="20"/>
      <c r="AN51" s="18"/>
      <c r="AO51" s="19"/>
      <c r="AP51" s="20"/>
      <c r="AQ51" s="124">
        <f t="shared" si="3"/>
        <v>30</v>
      </c>
      <c r="AR51" s="21">
        <f t="shared" si="4"/>
        <v>4</v>
      </c>
    </row>
    <row r="52" spans="1:44" ht="12" customHeight="1">
      <c r="A52" s="46" t="s">
        <v>60</v>
      </c>
      <c r="B52" s="15" t="s">
        <v>242</v>
      </c>
      <c r="C52" s="83" t="s">
        <v>268</v>
      </c>
      <c r="D52" s="16" t="s">
        <v>165</v>
      </c>
      <c r="E52" s="16" t="s">
        <v>37</v>
      </c>
      <c r="F52" s="17" t="s">
        <v>164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>
        <v>2</v>
      </c>
      <c r="Z52" s="19">
        <v>1</v>
      </c>
      <c r="AA52" s="20" t="s">
        <v>37</v>
      </c>
      <c r="AB52" s="18">
        <v>2</v>
      </c>
      <c r="AC52" s="19">
        <v>1</v>
      </c>
      <c r="AD52" s="20" t="s">
        <v>37</v>
      </c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24">
        <f t="shared" si="3"/>
        <v>60</v>
      </c>
      <c r="AR52" s="21">
        <f t="shared" si="4"/>
        <v>2</v>
      </c>
    </row>
    <row r="53" spans="1:44" ht="12" customHeight="1">
      <c r="A53" s="46" t="s">
        <v>61</v>
      </c>
      <c r="B53" s="15" t="s">
        <v>243</v>
      </c>
      <c r="C53" s="19" t="s">
        <v>269</v>
      </c>
      <c r="D53" s="16" t="s">
        <v>165</v>
      </c>
      <c r="E53" s="16" t="s">
        <v>37</v>
      </c>
      <c r="F53" s="17" t="s">
        <v>164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/>
      <c r="Z53" s="19"/>
      <c r="AA53" s="20"/>
      <c r="AB53" s="18"/>
      <c r="AC53" s="19"/>
      <c r="AD53" s="20"/>
      <c r="AE53" s="18">
        <v>2</v>
      </c>
      <c r="AF53" s="19">
        <v>1</v>
      </c>
      <c r="AG53" s="20" t="s">
        <v>37</v>
      </c>
      <c r="AH53" s="18">
        <v>2</v>
      </c>
      <c r="AI53" s="19">
        <v>1</v>
      </c>
      <c r="AJ53" s="20" t="s">
        <v>37</v>
      </c>
      <c r="AK53" s="18"/>
      <c r="AL53" s="19"/>
      <c r="AM53" s="20"/>
      <c r="AN53" s="18"/>
      <c r="AO53" s="19"/>
      <c r="AP53" s="20"/>
      <c r="AQ53" s="124">
        <f>SUM(G53,J53,M53,P53,S53,V53,Y53,AB53,AE53,AH53,AK53,AN53)*15</f>
        <v>60</v>
      </c>
      <c r="AR53" s="21">
        <f>SUM(H53,K53,N53,Q53,T53,W53,Z53,AC53,AF53,AI53,AL53,AO53)</f>
        <v>2</v>
      </c>
    </row>
    <row r="54" spans="1:44" ht="12" customHeight="1">
      <c r="A54" s="46" t="s">
        <v>17</v>
      </c>
      <c r="B54" s="15" t="s">
        <v>244</v>
      </c>
      <c r="C54" s="19"/>
      <c r="D54" s="16" t="s">
        <v>152</v>
      </c>
      <c r="E54" s="16" t="s">
        <v>37</v>
      </c>
      <c r="F54" s="17" t="s">
        <v>164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>
        <v>1</v>
      </c>
      <c r="T54" s="19">
        <v>1</v>
      </c>
      <c r="U54" s="20" t="s">
        <v>37</v>
      </c>
      <c r="V54" s="18"/>
      <c r="W54" s="19"/>
      <c r="X54" s="20"/>
      <c r="Y54" s="18"/>
      <c r="Z54" s="19"/>
      <c r="AA54" s="20"/>
      <c r="AB54" s="18"/>
      <c r="AC54" s="19"/>
      <c r="AD54" s="20"/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24">
        <f t="shared" si="3"/>
        <v>15</v>
      </c>
      <c r="AR54" s="21">
        <f t="shared" si="4"/>
        <v>1</v>
      </c>
    </row>
    <row r="55" spans="1:44" ht="12" customHeight="1">
      <c r="A55" s="46" t="s">
        <v>119</v>
      </c>
      <c r="B55" s="15" t="s">
        <v>245</v>
      </c>
      <c r="C55" s="19"/>
      <c r="D55" s="16" t="s">
        <v>152</v>
      </c>
      <c r="E55" s="16" t="s">
        <v>153</v>
      </c>
      <c r="F55" s="17">
        <v>45</v>
      </c>
      <c r="G55" s="18"/>
      <c r="H55" s="19"/>
      <c r="I55" s="20"/>
      <c r="J55" s="18">
        <v>2</v>
      </c>
      <c r="K55" s="19">
        <v>3</v>
      </c>
      <c r="L55" s="20" t="s">
        <v>37</v>
      </c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/>
      <c r="Z55" s="19"/>
      <c r="AA55" s="20"/>
      <c r="AB55" s="18"/>
      <c r="AC55" s="19"/>
      <c r="AD55" s="20"/>
      <c r="AE55" s="18"/>
      <c r="AF55" s="19"/>
      <c r="AG55" s="20"/>
      <c r="AH55" s="18"/>
      <c r="AI55" s="19"/>
      <c r="AJ55" s="20"/>
      <c r="AK55" s="18"/>
      <c r="AL55" s="19"/>
      <c r="AM55" s="20"/>
      <c r="AN55" s="18"/>
      <c r="AO55" s="19"/>
      <c r="AP55" s="20"/>
      <c r="AQ55" s="124">
        <f t="shared" si="3"/>
        <v>30</v>
      </c>
      <c r="AR55" s="21">
        <f t="shared" si="4"/>
        <v>3</v>
      </c>
    </row>
    <row r="56" spans="1:44" ht="12" customHeight="1" thickBot="1">
      <c r="A56" s="90" t="s">
        <v>118</v>
      </c>
      <c r="B56" s="58" t="s">
        <v>246</v>
      </c>
      <c r="C56" s="62" t="s">
        <v>203</v>
      </c>
      <c r="D56" s="81" t="s">
        <v>152</v>
      </c>
      <c r="E56" s="81" t="s">
        <v>153</v>
      </c>
      <c r="F56" s="82">
        <v>45</v>
      </c>
      <c r="G56" s="61"/>
      <c r="H56" s="62"/>
      <c r="I56" s="66"/>
      <c r="J56" s="61"/>
      <c r="K56" s="62"/>
      <c r="L56" s="66"/>
      <c r="M56" s="61"/>
      <c r="N56" s="62"/>
      <c r="O56" s="66"/>
      <c r="P56" s="61"/>
      <c r="Q56" s="62"/>
      <c r="R56" s="66"/>
      <c r="S56" s="61"/>
      <c r="T56" s="62"/>
      <c r="U56" s="66"/>
      <c r="V56" s="61"/>
      <c r="W56" s="62"/>
      <c r="X56" s="66"/>
      <c r="Y56" s="61"/>
      <c r="Z56" s="62"/>
      <c r="AA56" s="66"/>
      <c r="AB56" s="61"/>
      <c r="AC56" s="62"/>
      <c r="AD56" s="66"/>
      <c r="AE56" s="61"/>
      <c r="AF56" s="62"/>
      <c r="AG56" s="66"/>
      <c r="AH56" s="61"/>
      <c r="AI56" s="62"/>
      <c r="AJ56" s="66"/>
      <c r="AK56" s="61">
        <v>2</v>
      </c>
      <c r="AL56" s="62">
        <v>2</v>
      </c>
      <c r="AM56" s="66" t="s">
        <v>37</v>
      </c>
      <c r="AN56" s="61"/>
      <c r="AO56" s="62"/>
      <c r="AP56" s="66"/>
      <c r="AQ56" s="125">
        <f t="shared" si="3"/>
        <v>30</v>
      </c>
      <c r="AR56" s="48">
        <f t="shared" si="4"/>
        <v>2</v>
      </c>
    </row>
    <row r="57" spans="1:44" ht="12" customHeight="1" thickBot="1" thickTop="1">
      <c r="A57" s="142" t="s">
        <v>93</v>
      </c>
      <c r="B57" s="143"/>
      <c r="C57" s="143"/>
      <c r="D57" s="143"/>
      <c r="E57" s="143"/>
      <c r="F57" s="143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34"/>
      <c r="AR57" s="135"/>
    </row>
    <row r="58" spans="1:44" ht="12" customHeight="1">
      <c r="A58" s="45" t="s">
        <v>123</v>
      </c>
      <c r="B58" s="8" t="s">
        <v>247</v>
      </c>
      <c r="C58" s="9"/>
      <c r="D58" s="9" t="s">
        <v>152</v>
      </c>
      <c r="E58" s="9" t="s">
        <v>153</v>
      </c>
      <c r="F58" s="10">
        <v>45</v>
      </c>
      <c r="G58" s="11"/>
      <c r="H58" s="12"/>
      <c r="I58" s="13"/>
      <c r="J58" s="11"/>
      <c r="K58" s="12"/>
      <c r="L58" s="13"/>
      <c r="M58" s="11"/>
      <c r="N58" s="12"/>
      <c r="O58" s="13"/>
      <c r="P58" s="11"/>
      <c r="Q58" s="12"/>
      <c r="R58" s="13"/>
      <c r="S58" s="11"/>
      <c r="T58" s="12"/>
      <c r="U58" s="13"/>
      <c r="V58" s="11"/>
      <c r="W58" s="12"/>
      <c r="X58" s="13"/>
      <c r="Y58" s="11"/>
      <c r="Z58" s="12"/>
      <c r="AA58" s="13"/>
      <c r="AB58" s="11"/>
      <c r="AC58" s="12"/>
      <c r="AD58" s="13"/>
      <c r="AE58" s="11"/>
      <c r="AF58" s="12"/>
      <c r="AG58" s="13"/>
      <c r="AH58" s="11">
        <v>2</v>
      </c>
      <c r="AI58" s="12">
        <v>3</v>
      </c>
      <c r="AJ58" s="13" t="s">
        <v>37</v>
      </c>
      <c r="AK58" s="11"/>
      <c r="AL58" s="12"/>
      <c r="AM58" s="13"/>
      <c r="AN58" s="11"/>
      <c r="AO58" s="12"/>
      <c r="AP58" s="13"/>
      <c r="AQ58" s="123">
        <f>SUM(G58,J58,M58,P58,S58,V58,Y58,AB58,AE58,AH58,AK58,AN58)*15</f>
        <v>30</v>
      </c>
      <c r="AR58" s="14">
        <f>SUM(H58,K58,N58,Q58,T58,W58,Z58,AC58,AF58,AI58,AL58,AO58)</f>
        <v>3</v>
      </c>
    </row>
    <row r="59" spans="1:44" ht="12" customHeight="1">
      <c r="A59" s="46" t="s">
        <v>116</v>
      </c>
      <c r="B59" s="15" t="s">
        <v>248</v>
      </c>
      <c r="C59" s="16"/>
      <c r="D59" s="16" t="s">
        <v>152</v>
      </c>
      <c r="E59" s="16" t="s">
        <v>153</v>
      </c>
      <c r="F59" s="17">
        <v>45</v>
      </c>
      <c r="G59" s="18"/>
      <c r="H59" s="19"/>
      <c r="I59" s="20"/>
      <c r="J59" s="18"/>
      <c r="K59" s="19"/>
      <c r="L59" s="20"/>
      <c r="M59" s="18"/>
      <c r="N59" s="19"/>
      <c r="O59" s="20"/>
      <c r="P59" s="18"/>
      <c r="Q59" s="19"/>
      <c r="R59" s="20"/>
      <c r="S59" s="18"/>
      <c r="T59" s="19"/>
      <c r="U59" s="20"/>
      <c r="V59" s="18"/>
      <c r="W59" s="19"/>
      <c r="X59" s="20"/>
      <c r="Y59" s="18"/>
      <c r="Z59" s="19"/>
      <c r="AA59" s="20"/>
      <c r="AB59" s="18"/>
      <c r="AC59" s="19"/>
      <c r="AD59" s="20"/>
      <c r="AE59" s="18"/>
      <c r="AF59" s="19"/>
      <c r="AG59" s="20"/>
      <c r="AH59" s="18">
        <v>2</v>
      </c>
      <c r="AI59" s="19">
        <v>3</v>
      </c>
      <c r="AJ59" s="20" t="s">
        <v>37</v>
      </c>
      <c r="AK59" s="18"/>
      <c r="AL59" s="19"/>
      <c r="AM59" s="20"/>
      <c r="AN59" s="18"/>
      <c r="AO59" s="19"/>
      <c r="AP59" s="20"/>
      <c r="AQ59" s="124">
        <f>SUM(G59,J59,M59,P59,S59,V59,Y59,AB59,AE59,AH59,AK59,AN59)*15</f>
        <v>30</v>
      </c>
      <c r="AR59" s="21">
        <f>SUM(H59,K59,N59,Q59,T59,W59,Z59,AC59,AF59,AI59,AL59,AO59)</f>
        <v>3</v>
      </c>
    </row>
    <row r="60" spans="1:44" ht="12" customHeight="1">
      <c r="A60" s="46" t="s">
        <v>124</v>
      </c>
      <c r="B60" s="15" t="s">
        <v>249</v>
      </c>
      <c r="C60" s="16"/>
      <c r="D60" s="16" t="s">
        <v>152</v>
      </c>
      <c r="E60" s="16" t="s">
        <v>153</v>
      </c>
      <c r="F60" s="17">
        <v>45</v>
      </c>
      <c r="G60" s="18"/>
      <c r="H60" s="19"/>
      <c r="I60" s="20"/>
      <c r="J60" s="18"/>
      <c r="K60" s="19"/>
      <c r="L60" s="20"/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>
        <v>2</v>
      </c>
      <c r="AI60" s="19">
        <v>3</v>
      </c>
      <c r="AJ60" s="20" t="s">
        <v>37</v>
      </c>
      <c r="AK60" s="18"/>
      <c r="AL60" s="19"/>
      <c r="AM60" s="20"/>
      <c r="AN60" s="18"/>
      <c r="AO60" s="19"/>
      <c r="AP60" s="20"/>
      <c r="AQ60" s="124">
        <f>SUM(G60,J60,M60,P60,S60,V60,Y60,AB60,AE60,AH60,AK60,AN60)*15</f>
        <v>30</v>
      </c>
      <c r="AR60" s="21">
        <f>SUM(H60,K60,N60,Q60,T60,W60,Z60,AC60,AF60,AI60,AL60,AO60)</f>
        <v>3</v>
      </c>
    </row>
    <row r="61" spans="1:44" ht="12" customHeight="1" thickBot="1">
      <c r="A61" s="90" t="s">
        <v>117</v>
      </c>
      <c r="B61" s="58" t="s">
        <v>250</v>
      </c>
      <c r="C61" s="81"/>
      <c r="D61" s="81" t="s">
        <v>152</v>
      </c>
      <c r="E61" s="81" t="s">
        <v>153</v>
      </c>
      <c r="F61" s="82">
        <v>45</v>
      </c>
      <c r="G61" s="61"/>
      <c r="H61" s="62"/>
      <c r="I61" s="66"/>
      <c r="J61" s="61"/>
      <c r="K61" s="62"/>
      <c r="L61" s="66"/>
      <c r="M61" s="61"/>
      <c r="N61" s="62"/>
      <c r="O61" s="66"/>
      <c r="P61" s="61"/>
      <c r="Q61" s="62"/>
      <c r="R61" s="66"/>
      <c r="S61" s="61"/>
      <c r="T61" s="62"/>
      <c r="U61" s="66"/>
      <c r="V61" s="61"/>
      <c r="W61" s="62"/>
      <c r="X61" s="66"/>
      <c r="Y61" s="61"/>
      <c r="Z61" s="62"/>
      <c r="AA61" s="66"/>
      <c r="AB61" s="61"/>
      <c r="AC61" s="62"/>
      <c r="AD61" s="66"/>
      <c r="AE61" s="61"/>
      <c r="AF61" s="62"/>
      <c r="AG61" s="66"/>
      <c r="AH61" s="61">
        <v>2</v>
      </c>
      <c r="AI61" s="62">
        <v>3</v>
      </c>
      <c r="AJ61" s="66" t="s">
        <v>37</v>
      </c>
      <c r="AK61" s="61"/>
      <c r="AL61" s="62"/>
      <c r="AM61" s="66"/>
      <c r="AN61" s="61"/>
      <c r="AO61" s="62"/>
      <c r="AP61" s="66"/>
      <c r="AQ61" s="125">
        <f>SUM(G61,J61,M61,P61,S61,V61,Y61,AB61,AE61,AH61,AK61,AN61)*15</f>
        <v>30</v>
      </c>
      <c r="AR61" s="48">
        <f>SUM(H61,K61,N61,Q61,T61,W61,Z61,AC61,AF61,AI61,AL61,AO61)</f>
        <v>3</v>
      </c>
    </row>
    <row r="62" spans="1:44" ht="12" customHeight="1" thickBot="1" thickTop="1">
      <c r="A62" s="153" t="s">
        <v>35</v>
      </c>
      <c r="B62" s="154"/>
      <c r="C62" s="154"/>
      <c r="D62" s="154"/>
      <c r="E62" s="154"/>
      <c r="F62" s="154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34"/>
      <c r="AR62" s="135"/>
    </row>
    <row r="63" spans="1:44" ht="12" customHeight="1" thickBot="1">
      <c r="A63" s="76" t="s">
        <v>190</v>
      </c>
      <c r="B63" s="84" t="s">
        <v>230</v>
      </c>
      <c r="C63" s="2"/>
      <c r="D63" s="5"/>
      <c r="E63" s="5"/>
      <c r="F63" s="6"/>
      <c r="G63" s="39"/>
      <c r="H63" s="2"/>
      <c r="I63" s="3"/>
      <c r="J63" s="39"/>
      <c r="K63" s="2"/>
      <c r="L63" s="3"/>
      <c r="M63" s="39"/>
      <c r="N63" s="2"/>
      <c r="O63" s="3"/>
      <c r="P63" s="39"/>
      <c r="Q63" s="2"/>
      <c r="R63" s="3"/>
      <c r="S63" s="39"/>
      <c r="T63" s="2"/>
      <c r="U63" s="3"/>
      <c r="V63" s="39"/>
      <c r="W63" s="2"/>
      <c r="X63" s="3"/>
      <c r="Y63" s="39"/>
      <c r="Z63" s="2"/>
      <c r="AA63" s="3"/>
      <c r="AB63" s="39"/>
      <c r="AC63" s="2"/>
      <c r="AD63" s="3"/>
      <c r="AE63" s="39"/>
      <c r="AF63" s="2">
        <v>3</v>
      </c>
      <c r="AG63" s="3"/>
      <c r="AH63" s="39"/>
      <c r="AI63" s="2"/>
      <c r="AJ63" s="3"/>
      <c r="AK63" s="39"/>
      <c r="AL63" s="2"/>
      <c r="AM63" s="3"/>
      <c r="AN63" s="39"/>
      <c r="AO63" s="2"/>
      <c r="AP63" s="3"/>
      <c r="AQ63" s="126"/>
      <c r="AR63" s="7">
        <f>SUM(H63,K63,N63,Q63,T63,W63,Z63,AC63,AF63,AI63,AL63,AO63)</f>
        <v>3</v>
      </c>
    </row>
    <row r="64" spans="1:44" ht="12" customHeight="1" thickBot="1" thickTop="1">
      <c r="A64" s="136" t="s">
        <v>19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</row>
    <row r="65" spans="1:44" ht="22.5" customHeight="1">
      <c r="A65" s="78" t="s">
        <v>62</v>
      </c>
      <c r="B65" s="67" t="s">
        <v>251</v>
      </c>
      <c r="C65" s="71" t="s">
        <v>203</v>
      </c>
      <c r="D65" s="68" t="s">
        <v>151</v>
      </c>
      <c r="E65" s="68" t="s">
        <v>37</v>
      </c>
      <c r="F65" s="69" t="s">
        <v>164</v>
      </c>
      <c r="G65" s="70"/>
      <c r="H65" s="71"/>
      <c r="I65" s="72"/>
      <c r="J65" s="70"/>
      <c r="K65" s="71"/>
      <c r="L65" s="72"/>
      <c r="M65" s="70"/>
      <c r="N65" s="71"/>
      <c r="O65" s="72"/>
      <c r="P65" s="70"/>
      <c r="Q65" s="71"/>
      <c r="R65" s="72"/>
      <c r="S65" s="70"/>
      <c r="T65" s="71"/>
      <c r="U65" s="72"/>
      <c r="V65" s="70"/>
      <c r="W65" s="71"/>
      <c r="X65" s="72"/>
      <c r="Y65" s="70"/>
      <c r="Z65" s="71"/>
      <c r="AA65" s="72"/>
      <c r="AB65" s="70"/>
      <c r="AC65" s="71"/>
      <c r="AD65" s="72"/>
      <c r="AE65" s="70"/>
      <c r="AF65" s="71"/>
      <c r="AG65" s="72"/>
      <c r="AH65" s="70"/>
      <c r="AI65" s="71"/>
      <c r="AJ65" s="72"/>
      <c r="AK65" s="70">
        <v>5</v>
      </c>
      <c r="AL65" s="71">
        <v>4</v>
      </c>
      <c r="AM65" s="72" t="s">
        <v>37</v>
      </c>
      <c r="AN65" s="70"/>
      <c r="AO65" s="71"/>
      <c r="AP65" s="72"/>
      <c r="AQ65" s="129">
        <f>SUM(G65,J65,M65,P65,S65,V65,Y65,AB65,AE65,AH65,AK65,AN65)*15</f>
        <v>75</v>
      </c>
      <c r="AR65" s="73">
        <f>SUM(H65,K65,N65,Q65,T65,W65,Z65,AC65,AF65,AI65,AL65,AO65)</f>
        <v>4</v>
      </c>
    </row>
    <row r="66" spans="1:44" ht="22.5" customHeight="1">
      <c r="A66" s="78" t="s">
        <v>63</v>
      </c>
      <c r="B66" s="67" t="s">
        <v>252</v>
      </c>
      <c r="C66" s="71" t="s">
        <v>203</v>
      </c>
      <c r="D66" s="68" t="s">
        <v>151</v>
      </c>
      <c r="E66" s="68" t="s">
        <v>37</v>
      </c>
      <c r="F66" s="69" t="s">
        <v>164</v>
      </c>
      <c r="G66" s="70"/>
      <c r="H66" s="71"/>
      <c r="I66" s="72"/>
      <c r="J66" s="70"/>
      <c r="K66" s="71"/>
      <c r="L66" s="72"/>
      <c r="M66" s="70"/>
      <c r="N66" s="71"/>
      <c r="O66" s="72"/>
      <c r="P66" s="70"/>
      <c r="Q66" s="71"/>
      <c r="R66" s="72"/>
      <c r="S66" s="70"/>
      <c r="T66" s="71"/>
      <c r="U66" s="72"/>
      <c r="V66" s="70"/>
      <c r="W66" s="71"/>
      <c r="X66" s="72"/>
      <c r="Y66" s="70"/>
      <c r="Z66" s="71"/>
      <c r="AA66" s="72"/>
      <c r="AB66" s="70"/>
      <c r="AC66" s="71"/>
      <c r="AD66" s="72"/>
      <c r="AE66" s="70"/>
      <c r="AF66" s="71"/>
      <c r="AG66" s="72"/>
      <c r="AH66" s="70"/>
      <c r="AI66" s="71"/>
      <c r="AJ66" s="72"/>
      <c r="AK66" s="70"/>
      <c r="AL66" s="71"/>
      <c r="AM66" s="72"/>
      <c r="AN66" s="70">
        <v>5</v>
      </c>
      <c r="AO66" s="71">
        <v>6</v>
      </c>
      <c r="AP66" s="72" t="s">
        <v>37</v>
      </c>
      <c r="AQ66" s="129">
        <f aca="true" t="shared" si="5" ref="AQ66:AQ72">SUM(G66,J66,M66,P66,S66,V66,Y66,AB66,AE66,AH66,AK66,AN66)*15</f>
        <v>75</v>
      </c>
      <c r="AR66" s="73">
        <f aca="true" t="shared" si="6" ref="AR66:AR73">SUM(H66,K66,N66,Q66,T66,W66,Z66,AC66,AF66,AI66,AL66,AO66)</f>
        <v>6</v>
      </c>
    </row>
    <row r="67" spans="1:44" ht="12" customHeight="1">
      <c r="A67" s="78" t="s">
        <v>64</v>
      </c>
      <c r="B67" s="67" t="s">
        <v>253</v>
      </c>
      <c r="C67" s="71" t="s">
        <v>203</v>
      </c>
      <c r="D67" s="68" t="s">
        <v>151</v>
      </c>
      <c r="E67" s="68" t="s">
        <v>37</v>
      </c>
      <c r="F67" s="69" t="s">
        <v>164</v>
      </c>
      <c r="G67" s="70"/>
      <c r="H67" s="71"/>
      <c r="I67" s="72"/>
      <c r="J67" s="70"/>
      <c r="K67" s="71"/>
      <c r="L67" s="72"/>
      <c r="M67" s="70"/>
      <c r="N67" s="71"/>
      <c r="O67" s="72"/>
      <c r="P67" s="70"/>
      <c r="Q67" s="71"/>
      <c r="R67" s="72"/>
      <c r="S67" s="70"/>
      <c r="T67" s="71"/>
      <c r="U67" s="72"/>
      <c r="V67" s="70"/>
      <c r="W67" s="71"/>
      <c r="X67" s="72"/>
      <c r="Y67" s="70"/>
      <c r="Z67" s="71"/>
      <c r="AA67" s="72"/>
      <c r="AB67" s="70"/>
      <c r="AC67" s="71"/>
      <c r="AD67" s="72"/>
      <c r="AE67" s="70"/>
      <c r="AF67" s="71"/>
      <c r="AG67" s="72"/>
      <c r="AH67" s="70"/>
      <c r="AI67" s="71"/>
      <c r="AJ67" s="72"/>
      <c r="AK67" s="70">
        <v>5</v>
      </c>
      <c r="AL67" s="71">
        <v>4</v>
      </c>
      <c r="AM67" s="72" t="s">
        <v>37</v>
      </c>
      <c r="AN67" s="70"/>
      <c r="AO67" s="71"/>
      <c r="AP67" s="72"/>
      <c r="AQ67" s="129">
        <f t="shared" si="5"/>
        <v>75</v>
      </c>
      <c r="AR67" s="73">
        <f t="shared" si="6"/>
        <v>4</v>
      </c>
    </row>
    <row r="68" spans="1:44" ht="12" customHeight="1">
      <c r="A68" s="78" t="s">
        <v>65</v>
      </c>
      <c r="B68" s="67" t="s">
        <v>254</v>
      </c>
      <c r="C68" s="71" t="s">
        <v>203</v>
      </c>
      <c r="D68" s="68" t="s">
        <v>151</v>
      </c>
      <c r="E68" s="68" t="s">
        <v>37</v>
      </c>
      <c r="F68" s="69" t="s">
        <v>164</v>
      </c>
      <c r="G68" s="70"/>
      <c r="H68" s="71"/>
      <c r="I68" s="72"/>
      <c r="J68" s="70"/>
      <c r="K68" s="71"/>
      <c r="L68" s="72"/>
      <c r="M68" s="70"/>
      <c r="N68" s="71"/>
      <c r="O68" s="72"/>
      <c r="P68" s="70"/>
      <c r="Q68" s="71"/>
      <c r="R68" s="72"/>
      <c r="S68" s="70"/>
      <c r="T68" s="71"/>
      <c r="U68" s="72"/>
      <c r="V68" s="70"/>
      <c r="W68" s="71"/>
      <c r="X68" s="72"/>
      <c r="Y68" s="70"/>
      <c r="Z68" s="71"/>
      <c r="AA68" s="72"/>
      <c r="AB68" s="70"/>
      <c r="AC68" s="71"/>
      <c r="AD68" s="72"/>
      <c r="AE68" s="70"/>
      <c r="AF68" s="71"/>
      <c r="AG68" s="72"/>
      <c r="AH68" s="70"/>
      <c r="AI68" s="71"/>
      <c r="AJ68" s="72"/>
      <c r="AK68" s="70"/>
      <c r="AL68" s="71"/>
      <c r="AM68" s="72"/>
      <c r="AN68" s="70">
        <v>5</v>
      </c>
      <c r="AO68" s="71">
        <v>6</v>
      </c>
      <c r="AP68" s="72" t="s">
        <v>37</v>
      </c>
      <c r="AQ68" s="129">
        <f>SUM(G68,J68,M68,P68,S68,V68,Y68,AB68,AE68,AH68,AK68,AN68)*15</f>
        <v>75</v>
      </c>
      <c r="AR68" s="73">
        <f>SUM(H68,K68,N68,Q68,T68,W68,Z68,AC68,AF68,AI68,AL68,AO68)</f>
        <v>6</v>
      </c>
    </row>
    <row r="69" spans="1:44" ht="12" customHeight="1">
      <c r="A69" s="46" t="s">
        <v>27</v>
      </c>
      <c r="B69" s="15" t="s">
        <v>255</v>
      </c>
      <c r="C69" s="19" t="s">
        <v>205</v>
      </c>
      <c r="D69" s="16" t="s">
        <v>152</v>
      </c>
      <c r="E69" s="16" t="s">
        <v>37</v>
      </c>
      <c r="F69" s="17" t="s">
        <v>164</v>
      </c>
      <c r="G69" s="18"/>
      <c r="H69" s="19"/>
      <c r="I69" s="20"/>
      <c r="J69" s="18"/>
      <c r="K69" s="19"/>
      <c r="L69" s="20"/>
      <c r="M69" s="18"/>
      <c r="N69" s="19"/>
      <c r="O69" s="20"/>
      <c r="P69" s="18"/>
      <c r="Q69" s="19"/>
      <c r="R69" s="20"/>
      <c r="S69" s="18"/>
      <c r="T69" s="19"/>
      <c r="U69" s="20"/>
      <c r="V69" s="18"/>
      <c r="W69" s="19"/>
      <c r="X69" s="20"/>
      <c r="Y69" s="18"/>
      <c r="Z69" s="19"/>
      <c r="AA69" s="20"/>
      <c r="AB69" s="18"/>
      <c r="AC69" s="19"/>
      <c r="AD69" s="20"/>
      <c r="AE69" s="18"/>
      <c r="AF69" s="19"/>
      <c r="AG69" s="20"/>
      <c r="AH69" s="18"/>
      <c r="AI69" s="19"/>
      <c r="AJ69" s="20"/>
      <c r="AK69" s="18">
        <v>1</v>
      </c>
      <c r="AL69" s="19">
        <v>2</v>
      </c>
      <c r="AM69" s="20" t="s">
        <v>37</v>
      </c>
      <c r="AN69" s="18">
        <v>1</v>
      </c>
      <c r="AO69" s="19">
        <v>2</v>
      </c>
      <c r="AP69" s="20" t="s">
        <v>37</v>
      </c>
      <c r="AQ69" s="124">
        <f t="shared" si="5"/>
        <v>30</v>
      </c>
      <c r="AR69" s="21">
        <f t="shared" si="6"/>
        <v>4</v>
      </c>
    </row>
    <row r="70" spans="1:44" ht="12" customHeight="1">
      <c r="A70" s="46" t="s">
        <v>28</v>
      </c>
      <c r="B70" s="15" t="s">
        <v>256</v>
      </c>
      <c r="C70" s="19" t="s">
        <v>205</v>
      </c>
      <c r="D70" s="16" t="s">
        <v>152</v>
      </c>
      <c r="E70" s="16" t="s">
        <v>153</v>
      </c>
      <c r="F70" s="17">
        <v>45</v>
      </c>
      <c r="G70" s="18"/>
      <c r="H70" s="19"/>
      <c r="I70" s="20"/>
      <c r="J70" s="18"/>
      <c r="K70" s="19"/>
      <c r="L70" s="20"/>
      <c r="M70" s="18"/>
      <c r="N70" s="19"/>
      <c r="O70" s="20"/>
      <c r="P70" s="18"/>
      <c r="Q70" s="19"/>
      <c r="R70" s="20"/>
      <c r="S70" s="18"/>
      <c r="T70" s="19"/>
      <c r="U70" s="20"/>
      <c r="V70" s="18"/>
      <c r="W70" s="19"/>
      <c r="X70" s="20"/>
      <c r="Y70" s="18"/>
      <c r="Z70" s="19"/>
      <c r="AA70" s="20"/>
      <c r="AB70" s="18"/>
      <c r="AC70" s="19"/>
      <c r="AD70" s="20"/>
      <c r="AE70" s="18"/>
      <c r="AF70" s="19"/>
      <c r="AG70" s="20"/>
      <c r="AH70" s="18"/>
      <c r="AI70" s="19"/>
      <c r="AJ70" s="20"/>
      <c r="AK70" s="18">
        <v>1</v>
      </c>
      <c r="AL70" s="19">
        <v>4</v>
      </c>
      <c r="AM70" s="20" t="s">
        <v>37</v>
      </c>
      <c r="AN70" s="18">
        <v>1</v>
      </c>
      <c r="AO70" s="19">
        <v>4</v>
      </c>
      <c r="AP70" s="20" t="s">
        <v>37</v>
      </c>
      <c r="AQ70" s="124">
        <f t="shared" si="5"/>
        <v>30</v>
      </c>
      <c r="AR70" s="21">
        <f>SUM(H70,K70,N70,Q70,T70,W70,Z70,AC70,AF70,AI70,AL70,AO70)</f>
        <v>8</v>
      </c>
    </row>
    <row r="71" spans="1:44" ht="12" customHeight="1">
      <c r="A71" s="46" t="s">
        <v>29</v>
      </c>
      <c r="B71" s="15" t="s">
        <v>257</v>
      </c>
      <c r="C71" s="19" t="s">
        <v>205</v>
      </c>
      <c r="D71" s="16" t="s">
        <v>152</v>
      </c>
      <c r="E71" s="16" t="s">
        <v>37</v>
      </c>
      <c r="F71" s="17" t="s">
        <v>164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18">
        <v>1</v>
      </c>
      <c r="AL71" s="19">
        <v>2</v>
      </c>
      <c r="AM71" s="20" t="s">
        <v>37</v>
      </c>
      <c r="AN71" s="18">
        <v>1</v>
      </c>
      <c r="AO71" s="19">
        <v>3</v>
      </c>
      <c r="AP71" s="20" t="s">
        <v>37</v>
      </c>
      <c r="AQ71" s="124">
        <f t="shared" si="5"/>
        <v>30</v>
      </c>
      <c r="AR71" s="21">
        <f t="shared" si="6"/>
        <v>5</v>
      </c>
    </row>
    <row r="72" spans="1:44" ht="12" customHeight="1" thickBot="1">
      <c r="A72" s="47" t="s">
        <v>30</v>
      </c>
      <c r="B72" s="27" t="s">
        <v>258</v>
      </c>
      <c r="C72" s="33" t="s">
        <v>203</v>
      </c>
      <c r="D72" s="36" t="s">
        <v>152</v>
      </c>
      <c r="E72" s="36" t="s">
        <v>153</v>
      </c>
      <c r="F72" s="37">
        <v>45</v>
      </c>
      <c r="G72" s="38"/>
      <c r="H72" s="33"/>
      <c r="I72" s="34"/>
      <c r="J72" s="38"/>
      <c r="K72" s="33"/>
      <c r="L72" s="34"/>
      <c r="M72" s="38"/>
      <c r="N72" s="33"/>
      <c r="O72" s="34"/>
      <c r="P72" s="38"/>
      <c r="Q72" s="33"/>
      <c r="R72" s="34"/>
      <c r="S72" s="38"/>
      <c r="T72" s="33"/>
      <c r="U72" s="34"/>
      <c r="V72" s="38"/>
      <c r="W72" s="33"/>
      <c r="X72" s="34"/>
      <c r="Y72" s="38"/>
      <c r="Z72" s="33"/>
      <c r="AA72" s="34"/>
      <c r="AB72" s="38"/>
      <c r="AC72" s="33"/>
      <c r="AD72" s="34"/>
      <c r="AE72" s="38"/>
      <c r="AF72" s="33"/>
      <c r="AG72" s="34"/>
      <c r="AH72" s="38"/>
      <c r="AI72" s="33"/>
      <c r="AJ72" s="34"/>
      <c r="AK72" s="38">
        <v>1</v>
      </c>
      <c r="AL72" s="33">
        <v>3</v>
      </c>
      <c r="AM72" s="34" t="s">
        <v>37</v>
      </c>
      <c r="AN72" s="38"/>
      <c r="AO72" s="33"/>
      <c r="AP72" s="34"/>
      <c r="AQ72" s="125">
        <f t="shared" si="5"/>
        <v>15</v>
      </c>
      <c r="AR72" s="48">
        <f t="shared" si="6"/>
        <v>3</v>
      </c>
    </row>
    <row r="73" spans="1:44" ht="12" customHeight="1" thickBot="1">
      <c r="A73" s="105" t="s">
        <v>20</v>
      </c>
      <c r="B73" s="84" t="s">
        <v>259</v>
      </c>
      <c r="C73" s="2"/>
      <c r="D73" s="5"/>
      <c r="E73" s="5" t="s">
        <v>155</v>
      </c>
      <c r="F73" s="6"/>
      <c r="G73" s="39"/>
      <c r="H73" s="2"/>
      <c r="I73" s="3"/>
      <c r="J73" s="39"/>
      <c r="K73" s="2"/>
      <c r="L73" s="3"/>
      <c r="M73" s="39"/>
      <c r="N73" s="2"/>
      <c r="O73" s="3"/>
      <c r="P73" s="39"/>
      <c r="Q73" s="2"/>
      <c r="R73" s="3"/>
      <c r="S73" s="39"/>
      <c r="T73" s="2"/>
      <c r="U73" s="3"/>
      <c r="V73" s="39"/>
      <c r="W73" s="2"/>
      <c r="X73" s="3"/>
      <c r="Y73" s="39"/>
      <c r="Z73" s="2"/>
      <c r="AA73" s="3"/>
      <c r="AB73" s="39"/>
      <c r="AC73" s="2"/>
      <c r="AD73" s="3"/>
      <c r="AE73" s="39"/>
      <c r="AF73" s="2"/>
      <c r="AG73" s="3"/>
      <c r="AH73" s="39"/>
      <c r="AI73" s="2"/>
      <c r="AJ73" s="3"/>
      <c r="AK73" s="39">
        <v>0</v>
      </c>
      <c r="AL73" s="2">
        <v>2</v>
      </c>
      <c r="AM73" s="3" t="s">
        <v>37</v>
      </c>
      <c r="AN73" s="39">
        <v>0</v>
      </c>
      <c r="AO73" s="2">
        <v>2</v>
      </c>
      <c r="AP73" s="3" t="s">
        <v>37</v>
      </c>
      <c r="AQ73" s="126">
        <f>SUM(G73,J73,M73,P73,S73,V73,Y73,AB73,AE73,AH73,AK73,AN73)*15</f>
        <v>0</v>
      </c>
      <c r="AR73" s="7">
        <f t="shared" si="6"/>
        <v>4</v>
      </c>
    </row>
    <row r="74" spans="1:44" ht="12" customHeight="1" thickBot="1" thickTop="1">
      <c r="A74" s="148" t="s">
        <v>21</v>
      </c>
      <c r="B74" s="149"/>
      <c r="C74" s="149"/>
      <c r="D74" s="149"/>
      <c r="E74" s="149"/>
      <c r="F74" s="150"/>
      <c r="G74" s="55">
        <f>SUM(G42:G56,G58,G63,G65:G73)</f>
        <v>1</v>
      </c>
      <c r="H74" s="53">
        <f aca="true" t="shared" si="7" ref="H74:AO74">SUM(H42:H56,H58,H63,H65:H73)</f>
        <v>0</v>
      </c>
      <c r="I74" s="54"/>
      <c r="J74" s="55">
        <f t="shared" si="7"/>
        <v>2</v>
      </c>
      <c r="K74" s="53">
        <f t="shared" si="7"/>
        <v>3</v>
      </c>
      <c r="L74" s="54"/>
      <c r="M74" s="55">
        <f t="shared" si="7"/>
        <v>3</v>
      </c>
      <c r="N74" s="53">
        <f t="shared" si="7"/>
        <v>4</v>
      </c>
      <c r="O74" s="54"/>
      <c r="P74" s="55">
        <f t="shared" si="7"/>
        <v>3</v>
      </c>
      <c r="Q74" s="53">
        <f t="shared" si="7"/>
        <v>4</v>
      </c>
      <c r="R74" s="54"/>
      <c r="S74" s="55">
        <f t="shared" si="7"/>
        <v>7</v>
      </c>
      <c r="T74" s="53">
        <f t="shared" si="7"/>
        <v>11</v>
      </c>
      <c r="U74" s="54"/>
      <c r="V74" s="55">
        <f t="shared" si="7"/>
        <v>6</v>
      </c>
      <c r="W74" s="53">
        <f t="shared" si="7"/>
        <v>10</v>
      </c>
      <c r="X74" s="54"/>
      <c r="Y74" s="55">
        <f t="shared" si="7"/>
        <v>4</v>
      </c>
      <c r="Z74" s="53">
        <f t="shared" si="7"/>
        <v>3</v>
      </c>
      <c r="AA74" s="54"/>
      <c r="AB74" s="55">
        <f t="shared" si="7"/>
        <v>4</v>
      </c>
      <c r="AC74" s="53">
        <f t="shared" si="7"/>
        <v>3</v>
      </c>
      <c r="AD74" s="54"/>
      <c r="AE74" s="55">
        <f t="shared" si="7"/>
        <v>4</v>
      </c>
      <c r="AF74" s="53">
        <f t="shared" si="7"/>
        <v>8</v>
      </c>
      <c r="AG74" s="54"/>
      <c r="AH74" s="55">
        <f t="shared" si="7"/>
        <v>4</v>
      </c>
      <c r="AI74" s="53">
        <f t="shared" si="7"/>
        <v>4</v>
      </c>
      <c r="AJ74" s="54"/>
      <c r="AK74" s="55">
        <f t="shared" si="7"/>
        <v>18</v>
      </c>
      <c r="AL74" s="53">
        <f t="shared" si="7"/>
        <v>27</v>
      </c>
      <c r="AM74" s="112"/>
      <c r="AN74" s="52">
        <f t="shared" si="7"/>
        <v>13</v>
      </c>
      <c r="AO74" s="53">
        <f t="shared" si="7"/>
        <v>23</v>
      </c>
      <c r="AP74" s="112"/>
      <c r="AQ74" s="52">
        <f>SUM(AQ42:AQ56,AQ58,AQ63,AQ65:AQ73)</f>
        <v>1035</v>
      </c>
      <c r="AR74" s="56">
        <f>SUM(AR42:AR56,AR58,AR63,AR65:AR73)</f>
        <v>100</v>
      </c>
    </row>
    <row r="75" spans="1:44" ht="12" customHeight="1" thickBot="1" thickTop="1">
      <c r="A75" s="151" t="s">
        <v>34</v>
      </c>
      <c r="B75" s="152"/>
      <c r="C75" s="152"/>
      <c r="D75" s="152"/>
      <c r="E75" s="152"/>
      <c r="F75" s="152"/>
      <c r="G75" s="52">
        <f>SUM(G36,G74)</f>
        <v>17.5</v>
      </c>
      <c r="H75" s="53">
        <f>SUM(H36,H74)</f>
        <v>30</v>
      </c>
      <c r="I75" s="54"/>
      <c r="J75" s="55">
        <f>SUM(J36,J74)</f>
        <v>17.5</v>
      </c>
      <c r="K75" s="53">
        <f>SUM(K36,K74)</f>
        <v>28</v>
      </c>
      <c r="L75" s="54"/>
      <c r="M75" s="55">
        <f>SUM(M36,M74)</f>
        <v>18.5</v>
      </c>
      <c r="N75" s="53">
        <f>SUM(N36,N74)</f>
        <v>30</v>
      </c>
      <c r="O75" s="54"/>
      <c r="P75" s="55">
        <f>SUM(P36,P74)</f>
        <v>16.5</v>
      </c>
      <c r="Q75" s="53">
        <f>SUM(Q36,Q74)</f>
        <v>30</v>
      </c>
      <c r="R75" s="54"/>
      <c r="S75" s="55">
        <f>SUM(S36,S74)</f>
        <v>19.5</v>
      </c>
      <c r="T75" s="53">
        <f>SUM(T36,T74)</f>
        <v>31</v>
      </c>
      <c r="U75" s="54"/>
      <c r="V75" s="55">
        <f>SUM(V36,V74)</f>
        <v>18.5</v>
      </c>
      <c r="W75" s="53">
        <f>SUM(W36,W74)</f>
        <v>31</v>
      </c>
      <c r="X75" s="54"/>
      <c r="Y75" s="55">
        <f>SUM(Y36,Y74)</f>
        <v>19.5</v>
      </c>
      <c r="Z75" s="53">
        <f>SUM(Z36,Z74)</f>
        <v>31</v>
      </c>
      <c r="AA75" s="54"/>
      <c r="AB75" s="55">
        <f>SUM(AB36,AB74)</f>
        <v>19.5</v>
      </c>
      <c r="AC75" s="53">
        <f>SUM(AC36,AC74)</f>
        <v>29</v>
      </c>
      <c r="AD75" s="54"/>
      <c r="AE75" s="55">
        <f>SUM(AE36,AE74)</f>
        <v>14.5</v>
      </c>
      <c r="AF75" s="53">
        <f>SUM(AF36,AF74)</f>
        <v>31</v>
      </c>
      <c r="AG75" s="54"/>
      <c r="AH75" s="55">
        <f>SUM(AH36,AH74)</f>
        <v>14.5</v>
      </c>
      <c r="AI75" s="53">
        <f>SUM(AI36,AI74)</f>
        <v>31</v>
      </c>
      <c r="AJ75" s="54"/>
      <c r="AK75" s="55">
        <f>SUM(AK36,AK74)</f>
        <v>18</v>
      </c>
      <c r="AL75" s="53">
        <f>SUM(AL36,AL74)</f>
        <v>31</v>
      </c>
      <c r="AM75" s="112"/>
      <c r="AN75" s="52">
        <f>SUM(AN36,AN74)</f>
        <v>13</v>
      </c>
      <c r="AO75" s="53">
        <f>SUM(AO36,AO74)</f>
        <v>27</v>
      </c>
      <c r="AP75" s="112"/>
      <c r="AQ75" s="130">
        <f>SUM(AQ36,AQ74)</f>
        <v>3105</v>
      </c>
      <c r="AR75" s="56">
        <f>SUM(AR36,AR74)</f>
        <v>360</v>
      </c>
    </row>
    <row r="76" ht="12" thickTop="1"/>
    <row r="77" ht="12">
      <c r="A77" s="113" t="s">
        <v>507</v>
      </c>
    </row>
    <row r="79" spans="1:44" ht="12">
      <c r="A79" s="114" t="s">
        <v>166</v>
      </c>
      <c r="B79" s="114"/>
      <c r="C79" s="115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5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Q79" s="4"/>
      <c r="AR79" s="4"/>
    </row>
    <row r="80" spans="1:44" ht="12">
      <c r="A80" s="114" t="s">
        <v>197</v>
      </c>
      <c r="B80" s="114"/>
      <c r="C80" s="115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5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Q80" s="4"/>
      <c r="AR80" s="4"/>
    </row>
    <row r="81" spans="1:44" ht="12">
      <c r="A81" s="114" t="s">
        <v>198</v>
      </c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Q81" s="4"/>
      <c r="AR81" s="4"/>
    </row>
    <row r="82" spans="1:44" ht="12">
      <c r="A82" s="114" t="s">
        <v>199</v>
      </c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5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Q82" s="4"/>
      <c r="AR82" s="4"/>
    </row>
    <row r="83" spans="1:44" ht="12">
      <c r="A83" s="114"/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6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Q83" s="4"/>
      <c r="AR83" s="4"/>
    </row>
    <row r="84" spans="1:44" ht="12">
      <c r="A84" s="117" t="s">
        <v>167</v>
      </c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6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Q84" s="4"/>
      <c r="AR84" s="4"/>
    </row>
    <row r="85" spans="1:44" ht="12">
      <c r="A85" s="118" t="s">
        <v>168</v>
      </c>
      <c r="B85" s="114"/>
      <c r="C85" s="115"/>
      <c r="D85" s="114" t="s">
        <v>169</v>
      </c>
      <c r="E85" s="118"/>
      <c r="F85" s="114"/>
      <c r="G85" s="114" t="s">
        <v>170</v>
      </c>
      <c r="H85" s="118"/>
      <c r="I85" s="114"/>
      <c r="J85" s="114"/>
      <c r="K85" s="118"/>
      <c r="L85" s="118"/>
      <c r="M85" s="118" t="s">
        <v>171</v>
      </c>
      <c r="N85" s="118"/>
      <c r="O85" s="114"/>
      <c r="P85" s="118"/>
      <c r="Q85" s="114"/>
      <c r="R85" s="116"/>
      <c r="S85" s="114"/>
      <c r="T85" s="115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Q85" s="4"/>
      <c r="AR85" s="4"/>
    </row>
    <row r="86" spans="1:44" ht="12">
      <c r="A86" s="118" t="s">
        <v>172</v>
      </c>
      <c r="B86" s="114"/>
      <c r="C86" s="115"/>
      <c r="D86" s="114" t="s">
        <v>173</v>
      </c>
      <c r="E86" s="118"/>
      <c r="F86" s="114"/>
      <c r="G86" s="114" t="s">
        <v>174</v>
      </c>
      <c r="H86" s="118"/>
      <c r="I86" s="114"/>
      <c r="J86" s="114"/>
      <c r="K86" s="118"/>
      <c r="L86" s="118"/>
      <c r="M86" s="118" t="s">
        <v>175</v>
      </c>
      <c r="N86" s="118"/>
      <c r="O86" s="114"/>
      <c r="P86" s="118"/>
      <c r="Q86" s="114"/>
      <c r="R86" s="116"/>
      <c r="S86" s="114"/>
      <c r="T86" s="115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Q86" s="4"/>
      <c r="AR86" s="4"/>
    </row>
    <row r="87" spans="1:44" ht="12">
      <c r="A87" s="114" t="s">
        <v>176</v>
      </c>
      <c r="B87" s="114"/>
      <c r="C87" s="115"/>
      <c r="D87" s="114" t="s">
        <v>177</v>
      </c>
      <c r="E87" s="114"/>
      <c r="F87" s="114"/>
      <c r="G87" s="114" t="s">
        <v>178</v>
      </c>
      <c r="H87" s="114"/>
      <c r="I87" s="114"/>
      <c r="J87" s="114"/>
      <c r="K87" s="114"/>
      <c r="L87" s="114"/>
      <c r="M87" s="114" t="s">
        <v>179</v>
      </c>
      <c r="N87" s="114"/>
      <c r="O87" s="114"/>
      <c r="P87" s="114"/>
      <c r="Q87" s="114"/>
      <c r="R87" s="115"/>
      <c r="S87" s="114"/>
      <c r="T87" s="115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Q87" s="4"/>
      <c r="AR87" s="4"/>
    </row>
    <row r="88" spans="1:44" ht="12">
      <c r="A88" s="114" t="s">
        <v>180</v>
      </c>
      <c r="B88" s="114"/>
      <c r="C88" s="115"/>
      <c r="D88" s="114"/>
      <c r="E88" s="114"/>
      <c r="F88" s="114"/>
      <c r="G88" s="114" t="s">
        <v>181</v>
      </c>
      <c r="H88" s="114"/>
      <c r="I88" s="114"/>
      <c r="J88" s="114"/>
      <c r="K88" s="114"/>
      <c r="L88" s="114"/>
      <c r="M88" s="114" t="s">
        <v>202</v>
      </c>
      <c r="N88" s="114"/>
      <c r="O88" s="114"/>
      <c r="P88" s="114"/>
      <c r="Q88" s="114"/>
      <c r="R88" s="115"/>
      <c r="S88" s="114"/>
      <c r="T88" s="115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Q88" s="4"/>
      <c r="AR88" s="4"/>
    </row>
    <row r="89" spans="1:44" ht="12">
      <c r="A89" s="114" t="s">
        <v>182</v>
      </c>
      <c r="B89" s="114"/>
      <c r="C89" s="115"/>
      <c r="D89" s="114"/>
      <c r="E89" s="114"/>
      <c r="F89" s="114"/>
      <c r="G89" s="114" t="s">
        <v>183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5"/>
      <c r="S89" s="114"/>
      <c r="T89" s="115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Q89" s="4"/>
      <c r="AR89" s="4"/>
    </row>
    <row r="90" spans="1:44" ht="12">
      <c r="A90" s="114" t="s">
        <v>184</v>
      </c>
      <c r="B90" s="114"/>
      <c r="C90" s="115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4"/>
      <c r="T90" s="115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Q90" s="4"/>
      <c r="AR90" s="4"/>
    </row>
    <row r="91" spans="1:44" ht="12">
      <c r="A91" s="114" t="s">
        <v>204</v>
      </c>
      <c r="B91" s="114"/>
      <c r="C91" s="115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4"/>
      <c r="T91" s="115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Q91" s="4"/>
      <c r="AR91" s="4"/>
    </row>
    <row r="92" spans="1:44" ht="12">
      <c r="A92" s="114"/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5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Q92" s="4"/>
      <c r="AR92" s="4"/>
    </row>
    <row r="93" spans="1:44" ht="12">
      <c r="A93" s="117" t="s">
        <v>185</v>
      </c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5"/>
      <c r="T93" s="115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Q93" s="4"/>
      <c r="AR93" s="4"/>
    </row>
    <row r="94" spans="1:44" ht="12">
      <c r="A94" s="114" t="s">
        <v>195</v>
      </c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5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Q94" s="4"/>
      <c r="AR94" s="4"/>
    </row>
    <row r="95" spans="1:44" ht="12">
      <c r="A95" s="114" t="s">
        <v>186</v>
      </c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5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Q95" s="4"/>
      <c r="AR95" s="4"/>
    </row>
    <row r="96" spans="1:44" ht="12">
      <c r="A96" s="114" t="s">
        <v>187</v>
      </c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Q96" s="4"/>
      <c r="AR96" s="4"/>
    </row>
    <row r="97" spans="1:28" ht="12">
      <c r="A97" s="114" t="s">
        <v>196</v>
      </c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5"/>
      <c r="U97" s="57"/>
      <c r="V97" s="57"/>
      <c r="W97" s="57"/>
      <c r="X97" s="57"/>
      <c r="Y97" s="57"/>
      <c r="Z97" s="57"/>
      <c r="AA97" s="57"/>
      <c r="AB97" s="57"/>
    </row>
    <row r="98" spans="1:28" ht="12">
      <c r="A98" s="114" t="s">
        <v>188</v>
      </c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5"/>
      <c r="U98" s="57"/>
      <c r="V98" s="57"/>
      <c r="W98" s="57"/>
      <c r="X98" s="57"/>
      <c r="Y98" s="57"/>
      <c r="Z98" s="57"/>
      <c r="AA98" s="57"/>
      <c r="AB98" s="57"/>
    </row>
    <row r="99" spans="1:28" ht="12">
      <c r="A99" s="114"/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5"/>
      <c r="T99" s="115"/>
      <c r="U99" s="57"/>
      <c r="V99" s="57"/>
      <c r="W99" s="57"/>
      <c r="X99" s="57"/>
      <c r="Y99" s="57"/>
      <c r="Z99" s="57"/>
      <c r="AA99" s="57"/>
      <c r="AB99" s="57"/>
    </row>
    <row r="100" spans="1:44" ht="12">
      <c r="A100" s="114"/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115"/>
      <c r="U100" s="57"/>
      <c r="V100" s="57"/>
      <c r="W100" s="57"/>
      <c r="X100" s="57"/>
      <c r="Y100" s="57"/>
      <c r="Z100" s="57"/>
      <c r="AA100" s="57"/>
      <c r="AB100" s="57"/>
      <c r="AD100" s="57"/>
      <c r="AE100" s="57"/>
      <c r="AF100" s="57"/>
      <c r="AG100" s="57"/>
      <c r="AH100" s="57"/>
      <c r="AI100" s="57"/>
      <c r="AJ100" s="57"/>
      <c r="AK100" s="57"/>
      <c r="AL100" s="57"/>
      <c r="AQ100" s="4"/>
      <c r="AR100" s="4"/>
    </row>
  </sheetData>
  <sheetProtection/>
  <mergeCells count="71">
    <mergeCell ref="AQ4:AR4"/>
    <mergeCell ref="V5:X5"/>
    <mergeCell ref="A1:AR1"/>
    <mergeCell ref="A3:AR3"/>
    <mergeCell ref="A4:A6"/>
    <mergeCell ref="B4:B6"/>
    <mergeCell ref="C4:C6"/>
    <mergeCell ref="D4:D6"/>
    <mergeCell ref="E4:E6"/>
    <mergeCell ref="F4:F6"/>
    <mergeCell ref="G4:AP4"/>
    <mergeCell ref="AB5:AD5"/>
    <mergeCell ref="AK5:AM5"/>
    <mergeCell ref="AN5:AP5"/>
    <mergeCell ref="AQ5:AQ6"/>
    <mergeCell ref="AR5:AR6"/>
    <mergeCell ref="G5:I5"/>
    <mergeCell ref="J5:L5"/>
    <mergeCell ref="M5:O5"/>
    <mergeCell ref="P5:R5"/>
    <mergeCell ref="S5:U5"/>
    <mergeCell ref="E38:E40"/>
    <mergeCell ref="A7:F7"/>
    <mergeCell ref="G7:AP7"/>
    <mergeCell ref="AQ7:AR7"/>
    <mergeCell ref="AE5:AG5"/>
    <mergeCell ref="AH5:AJ5"/>
    <mergeCell ref="A30:F30"/>
    <mergeCell ref="G30:AP30"/>
    <mergeCell ref="AQ30:AR30"/>
    <mergeCell ref="Y5:AA5"/>
    <mergeCell ref="M39:O39"/>
    <mergeCell ref="A33:F33"/>
    <mergeCell ref="G33:AP33"/>
    <mergeCell ref="AQ33:AR33"/>
    <mergeCell ref="A36:F36"/>
    <mergeCell ref="A37:AR37"/>
    <mergeCell ref="A38:A40"/>
    <mergeCell ref="B38:B40"/>
    <mergeCell ref="C38:C40"/>
    <mergeCell ref="D38:D40"/>
    <mergeCell ref="A75:F75"/>
    <mergeCell ref="A41:F41"/>
    <mergeCell ref="G41:AP41"/>
    <mergeCell ref="A62:F62"/>
    <mergeCell ref="G62:AP62"/>
    <mergeCell ref="F38:F40"/>
    <mergeCell ref="G38:AP38"/>
    <mergeCell ref="AE39:AG39"/>
    <mergeCell ref="AH39:AJ39"/>
    <mergeCell ref="G39:I39"/>
    <mergeCell ref="B2:AI2"/>
    <mergeCell ref="AJ2:AR2"/>
    <mergeCell ref="P39:R39"/>
    <mergeCell ref="S39:U39"/>
    <mergeCell ref="V39:X39"/>
    <mergeCell ref="A74:F74"/>
    <mergeCell ref="AQ38:AR38"/>
    <mergeCell ref="AQ39:AQ40"/>
    <mergeCell ref="AR39:AR40"/>
    <mergeCell ref="J39:L39"/>
    <mergeCell ref="AQ62:AR62"/>
    <mergeCell ref="A64:AR64"/>
    <mergeCell ref="Y39:AA39"/>
    <mergeCell ref="AB39:AD39"/>
    <mergeCell ref="AK39:AM39"/>
    <mergeCell ref="AN39:AP39"/>
    <mergeCell ref="AQ41:AR41"/>
    <mergeCell ref="A57:F57"/>
    <mergeCell ref="G57:AP57"/>
    <mergeCell ref="AQ57:AR57"/>
  </mergeCells>
  <printOptions horizontalCentered="1"/>
  <pageMargins left="0.31496062992125984" right="0.31496062992125984" top="0.3937007874015748" bottom="0.3937007874015748" header="0.11811023622047245" footer="0.11811023622047245"/>
  <pageSetup fitToWidth="0" horizontalDpi="600" verticalDpi="600" orientation="landscape" paperSize="9" scale="63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4"/>
  <sheetViews>
    <sheetView zoomScalePageLayoutView="0" workbookViewId="0" topLeftCell="A49">
      <selection activeCell="AQ65" sqref="AQ65"/>
    </sheetView>
  </sheetViews>
  <sheetFormatPr defaultColWidth="9.140625" defaultRowHeight="15"/>
  <cols>
    <col min="1" max="1" width="38.7109375" style="79" customWidth="1"/>
    <col min="2" max="2" width="9.00390625" style="4" customWidth="1"/>
    <col min="3" max="3" width="11.28125" style="57" customWidth="1"/>
    <col min="4" max="4" width="5.7109375" style="4" customWidth="1"/>
    <col min="5" max="6" width="4.57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80" t="s">
        <v>157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2"/>
    </row>
    <row r="2" spans="1:44" ht="12" customHeight="1" thickBot="1">
      <c r="A2" s="133"/>
      <c r="B2" s="145" t="s">
        <v>140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 t="s">
        <v>509</v>
      </c>
      <c r="AK2" s="146"/>
      <c r="AL2" s="146"/>
      <c r="AM2" s="146"/>
      <c r="AN2" s="146"/>
      <c r="AO2" s="146"/>
      <c r="AP2" s="146"/>
      <c r="AQ2" s="146"/>
      <c r="AR2" s="147"/>
    </row>
    <row r="3" spans="1:44" ht="12" customHeight="1" thickBot="1" thickTop="1">
      <c r="A3" s="170" t="s">
        <v>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2"/>
    </row>
    <row r="4" spans="1:44" ht="12" customHeight="1" thickBot="1">
      <c r="A4" s="173" t="s">
        <v>145</v>
      </c>
      <c r="B4" s="174" t="s">
        <v>146</v>
      </c>
      <c r="C4" s="176" t="s">
        <v>147</v>
      </c>
      <c r="D4" s="178" t="s">
        <v>437</v>
      </c>
      <c r="E4" s="178" t="s">
        <v>42</v>
      </c>
      <c r="F4" s="156" t="s">
        <v>189</v>
      </c>
      <c r="G4" s="158" t="s">
        <v>0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  <c r="AQ4" s="158"/>
      <c r="AR4" s="161"/>
    </row>
    <row r="5" spans="1:48" ht="12" customHeight="1">
      <c r="A5" s="173"/>
      <c r="B5" s="175"/>
      <c r="C5" s="177"/>
      <c r="D5" s="179"/>
      <c r="E5" s="179"/>
      <c r="F5" s="157"/>
      <c r="G5" s="139" t="s">
        <v>2</v>
      </c>
      <c r="H5" s="140"/>
      <c r="I5" s="141"/>
      <c r="J5" s="139" t="s">
        <v>3</v>
      </c>
      <c r="K5" s="140"/>
      <c r="L5" s="141"/>
      <c r="M5" s="139" t="s">
        <v>4</v>
      </c>
      <c r="N5" s="140"/>
      <c r="O5" s="141"/>
      <c r="P5" s="139" t="s">
        <v>5</v>
      </c>
      <c r="Q5" s="140"/>
      <c r="R5" s="141"/>
      <c r="S5" s="139" t="s">
        <v>6</v>
      </c>
      <c r="T5" s="140"/>
      <c r="U5" s="141"/>
      <c r="V5" s="139" t="s">
        <v>7</v>
      </c>
      <c r="W5" s="140"/>
      <c r="X5" s="141"/>
      <c r="Y5" s="139" t="s">
        <v>8</v>
      </c>
      <c r="Z5" s="140"/>
      <c r="AA5" s="141"/>
      <c r="AB5" s="139" t="s">
        <v>9</v>
      </c>
      <c r="AC5" s="140"/>
      <c r="AD5" s="141"/>
      <c r="AE5" s="139" t="s">
        <v>10</v>
      </c>
      <c r="AF5" s="140"/>
      <c r="AG5" s="141"/>
      <c r="AH5" s="139" t="s">
        <v>11</v>
      </c>
      <c r="AI5" s="140"/>
      <c r="AJ5" s="141"/>
      <c r="AK5" s="139" t="s">
        <v>44</v>
      </c>
      <c r="AL5" s="140"/>
      <c r="AM5" s="141"/>
      <c r="AN5" s="139" t="s">
        <v>45</v>
      </c>
      <c r="AO5" s="140"/>
      <c r="AP5" s="141"/>
      <c r="AQ5" s="162" t="s">
        <v>149</v>
      </c>
      <c r="AR5" s="164" t="s">
        <v>150</v>
      </c>
      <c r="AT5" s="107"/>
      <c r="AU5" s="107"/>
      <c r="AV5" s="107"/>
    </row>
    <row r="6" spans="1:48" ht="12" customHeight="1" thickBot="1">
      <c r="A6" s="173"/>
      <c r="B6" s="175"/>
      <c r="C6" s="177"/>
      <c r="D6" s="179"/>
      <c r="E6" s="179"/>
      <c r="F6" s="157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3"/>
      <c r="AR6" s="165"/>
      <c r="AT6" s="1"/>
      <c r="AU6" s="1"/>
      <c r="AV6" s="1"/>
    </row>
    <row r="7" spans="1:44" ht="12" customHeight="1" thickBot="1" thickTop="1">
      <c r="A7" s="142" t="s">
        <v>92</v>
      </c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34"/>
      <c r="AR7" s="135"/>
    </row>
    <row r="8" spans="1:48" ht="12" customHeight="1">
      <c r="A8" s="45" t="s">
        <v>32</v>
      </c>
      <c r="B8" s="8" t="s">
        <v>271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11"/>
      <c r="AL8" s="12"/>
      <c r="AM8" s="13"/>
      <c r="AN8" s="11"/>
      <c r="AO8" s="12"/>
      <c r="AP8" s="13"/>
      <c r="AQ8" s="123">
        <f>SUM(G8,J8,M8,P8,S8,V8,Y8,AB8,AE8,AH8,AK8,AN8)*15</f>
        <v>240</v>
      </c>
      <c r="AR8" s="14">
        <f>SUM(H8,K8,N8,Q8,T8,W8,Z8,AC8,AF8,AI8,AL8,AO8)</f>
        <v>16</v>
      </c>
      <c r="AT8" s="108"/>
      <c r="AU8" s="108"/>
      <c r="AV8" s="108"/>
    </row>
    <row r="9" spans="1:44" ht="12" customHeight="1">
      <c r="A9" s="46" t="s">
        <v>128</v>
      </c>
      <c r="B9" s="15" t="s">
        <v>272</v>
      </c>
      <c r="C9" s="19" t="s">
        <v>350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>
        <v>0</v>
      </c>
      <c r="AC9" s="62">
        <v>1</v>
      </c>
      <c r="AD9" s="66" t="s">
        <v>39</v>
      </c>
      <c r="AE9" s="61"/>
      <c r="AF9" s="62"/>
      <c r="AG9" s="66"/>
      <c r="AH9" s="61"/>
      <c r="AI9" s="62"/>
      <c r="AJ9" s="66"/>
      <c r="AK9" s="18"/>
      <c r="AL9" s="19"/>
      <c r="AM9" s="20"/>
      <c r="AN9" s="18"/>
      <c r="AO9" s="19"/>
      <c r="AP9" s="20"/>
      <c r="AQ9" s="124">
        <f aca="true" t="shared" si="0" ref="AQ9:AQ22">SUM(G9,J9,M9,P9,S9,V9,Y9,AB9,AE9,AH9,AK9,AN9)*15</f>
        <v>0</v>
      </c>
      <c r="AR9" s="21">
        <f aca="true" t="shared" si="1" ref="AR9:AR22">SUM(H9,K9,N9,Q9,T9,W9,Z9,AC9,AF9,AI9,AL9,AO9)</f>
        <v>1</v>
      </c>
    </row>
    <row r="10" spans="1:44" ht="12" customHeight="1">
      <c r="A10" s="46" t="s">
        <v>33</v>
      </c>
      <c r="B10" s="15" t="s">
        <v>273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18"/>
      <c r="AL10" s="19"/>
      <c r="AM10" s="20"/>
      <c r="AN10" s="18"/>
      <c r="AO10" s="19"/>
      <c r="AP10" s="20"/>
      <c r="AQ10" s="124">
        <f t="shared" si="0"/>
        <v>240</v>
      </c>
      <c r="AR10" s="21">
        <f t="shared" si="1"/>
        <v>16</v>
      </c>
    </row>
    <row r="11" spans="1:44" ht="12" customHeight="1">
      <c r="A11" s="46" t="s">
        <v>129</v>
      </c>
      <c r="B11" s="15" t="s">
        <v>274</v>
      </c>
      <c r="C11" s="19" t="s">
        <v>351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61">
        <v>0</v>
      </c>
      <c r="AC11" s="62">
        <v>1</v>
      </c>
      <c r="AD11" s="66" t="s">
        <v>39</v>
      </c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24">
        <f t="shared" si="0"/>
        <v>0</v>
      </c>
      <c r="AR11" s="21">
        <f t="shared" si="1"/>
        <v>1</v>
      </c>
    </row>
    <row r="12" spans="1:44" ht="12" customHeight="1">
      <c r="A12" s="74" t="s">
        <v>23</v>
      </c>
      <c r="B12" s="15" t="s">
        <v>275</v>
      </c>
      <c r="C12" s="26"/>
      <c r="D12" s="22" t="s">
        <v>152</v>
      </c>
      <c r="E12" s="22" t="s">
        <v>154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18"/>
      <c r="AL12" s="19"/>
      <c r="AM12" s="20"/>
      <c r="AN12" s="18"/>
      <c r="AO12" s="19"/>
      <c r="AP12" s="20"/>
      <c r="AQ12" s="124">
        <f t="shared" si="0"/>
        <v>180</v>
      </c>
      <c r="AR12" s="21">
        <f t="shared" si="1"/>
        <v>12</v>
      </c>
    </row>
    <row r="13" spans="1:44" ht="12" customHeight="1">
      <c r="A13" s="74" t="s">
        <v>126</v>
      </c>
      <c r="B13" s="15" t="s">
        <v>276</v>
      </c>
      <c r="C13" s="26" t="s">
        <v>352</v>
      </c>
      <c r="D13" s="22"/>
      <c r="E13" s="22"/>
      <c r="F13" s="23"/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>
        <v>0</v>
      </c>
      <c r="W13" s="19">
        <v>1</v>
      </c>
      <c r="X13" s="20" t="s">
        <v>39</v>
      </c>
      <c r="Y13" s="24"/>
      <c r="Z13" s="26"/>
      <c r="AA13" s="25"/>
      <c r="AB13" s="24"/>
      <c r="AC13" s="19"/>
      <c r="AD13" s="20"/>
      <c r="AE13" s="24"/>
      <c r="AF13" s="26"/>
      <c r="AG13" s="25"/>
      <c r="AH13" s="24"/>
      <c r="AI13" s="19"/>
      <c r="AJ13" s="20"/>
      <c r="AK13" s="18"/>
      <c r="AL13" s="19"/>
      <c r="AM13" s="20"/>
      <c r="AN13" s="18"/>
      <c r="AO13" s="19"/>
      <c r="AP13" s="20"/>
      <c r="AQ13" s="124">
        <f t="shared" si="0"/>
        <v>0</v>
      </c>
      <c r="AR13" s="21">
        <f t="shared" si="1"/>
        <v>1</v>
      </c>
    </row>
    <row r="14" spans="1:44" ht="12" customHeight="1">
      <c r="A14" s="74" t="s">
        <v>120</v>
      </c>
      <c r="B14" s="15" t="s">
        <v>277</v>
      </c>
      <c r="C14" s="26" t="s">
        <v>200</v>
      </c>
      <c r="D14" s="22" t="s">
        <v>152</v>
      </c>
      <c r="E14" s="22" t="s">
        <v>154</v>
      </c>
      <c r="F14" s="23">
        <v>45</v>
      </c>
      <c r="G14" s="24"/>
      <c r="H14" s="26"/>
      <c r="I14" s="25"/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>
        <v>2</v>
      </c>
      <c r="Z14" s="26">
        <v>2</v>
      </c>
      <c r="AA14" s="25" t="s">
        <v>36</v>
      </c>
      <c r="AB14" s="24">
        <v>2</v>
      </c>
      <c r="AC14" s="19">
        <v>2</v>
      </c>
      <c r="AD14" s="20" t="s">
        <v>36</v>
      </c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0"/>
        <v>60</v>
      </c>
      <c r="AR14" s="21">
        <f t="shared" si="1"/>
        <v>4</v>
      </c>
    </row>
    <row r="15" spans="1:44" ht="12" customHeight="1">
      <c r="A15" s="74" t="s">
        <v>24</v>
      </c>
      <c r="B15" s="15" t="s">
        <v>278</v>
      </c>
      <c r="C15" s="26"/>
      <c r="D15" s="22" t="s">
        <v>152</v>
      </c>
      <c r="E15" s="22" t="s">
        <v>154</v>
      </c>
      <c r="F15" s="23">
        <v>45</v>
      </c>
      <c r="G15" s="24">
        <v>1</v>
      </c>
      <c r="H15" s="26">
        <v>2</v>
      </c>
      <c r="I15" s="25" t="s">
        <v>37</v>
      </c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0"/>
        <v>15</v>
      </c>
      <c r="AR15" s="21">
        <f t="shared" si="1"/>
        <v>2</v>
      </c>
    </row>
    <row r="16" spans="1:44" ht="12" customHeight="1">
      <c r="A16" s="74" t="s">
        <v>48</v>
      </c>
      <c r="B16" s="15" t="s">
        <v>279</v>
      </c>
      <c r="C16" s="26" t="s">
        <v>200</v>
      </c>
      <c r="D16" s="22" t="s">
        <v>152</v>
      </c>
      <c r="E16" s="22" t="s">
        <v>153</v>
      </c>
      <c r="F16" s="23">
        <v>45</v>
      </c>
      <c r="G16" s="18">
        <v>1</v>
      </c>
      <c r="H16" s="19">
        <v>2</v>
      </c>
      <c r="I16" s="20" t="s">
        <v>36</v>
      </c>
      <c r="J16" s="18">
        <v>1</v>
      </c>
      <c r="K16" s="19">
        <v>2</v>
      </c>
      <c r="L16" s="20" t="s">
        <v>36</v>
      </c>
      <c r="M16" s="18">
        <v>1</v>
      </c>
      <c r="N16" s="19">
        <v>2</v>
      </c>
      <c r="O16" s="20" t="s">
        <v>36</v>
      </c>
      <c r="P16" s="18">
        <v>1</v>
      </c>
      <c r="Q16" s="19">
        <v>2</v>
      </c>
      <c r="R16" s="20" t="s">
        <v>36</v>
      </c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0"/>
        <v>60</v>
      </c>
      <c r="AR16" s="21">
        <f t="shared" si="1"/>
        <v>8</v>
      </c>
    </row>
    <row r="17" spans="1:44" ht="12" customHeight="1">
      <c r="A17" s="75" t="s">
        <v>38</v>
      </c>
      <c r="B17" s="58" t="s">
        <v>280</v>
      </c>
      <c r="C17" s="64" t="s">
        <v>200</v>
      </c>
      <c r="D17" s="59" t="s">
        <v>152</v>
      </c>
      <c r="E17" s="59" t="s">
        <v>37</v>
      </c>
      <c r="F17" s="60">
        <v>45</v>
      </c>
      <c r="G17" s="61">
        <v>3</v>
      </c>
      <c r="H17" s="62">
        <v>2</v>
      </c>
      <c r="I17" s="66" t="s">
        <v>37</v>
      </c>
      <c r="J17" s="61">
        <v>3</v>
      </c>
      <c r="K17" s="62">
        <v>2</v>
      </c>
      <c r="L17" s="66" t="s">
        <v>37</v>
      </c>
      <c r="M17" s="61">
        <v>3</v>
      </c>
      <c r="N17" s="62">
        <v>2</v>
      </c>
      <c r="O17" s="66" t="s">
        <v>37</v>
      </c>
      <c r="P17" s="61">
        <v>3</v>
      </c>
      <c r="Q17" s="62">
        <v>2</v>
      </c>
      <c r="R17" s="66" t="s">
        <v>37</v>
      </c>
      <c r="S17" s="61">
        <v>3</v>
      </c>
      <c r="T17" s="62">
        <v>2</v>
      </c>
      <c r="U17" s="66" t="s">
        <v>37</v>
      </c>
      <c r="V17" s="61">
        <v>3</v>
      </c>
      <c r="W17" s="62">
        <v>2</v>
      </c>
      <c r="X17" s="66" t="s">
        <v>37</v>
      </c>
      <c r="Y17" s="61">
        <v>3</v>
      </c>
      <c r="Z17" s="62">
        <v>2</v>
      </c>
      <c r="AA17" s="66" t="s">
        <v>37</v>
      </c>
      <c r="AB17" s="61">
        <v>3</v>
      </c>
      <c r="AC17" s="62">
        <v>2</v>
      </c>
      <c r="AD17" s="66" t="s">
        <v>37</v>
      </c>
      <c r="AE17" s="61">
        <v>3</v>
      </c>
      <c r="AF17" s="62">
        <v>2</v>
      </c>
      <c r="AG17" s="66" t="s">
        <v>37</v>
      </c>
      <c r="AH17" s="61">
        <v>3</v>
      </c>
      <c r="AI17" s="62">
        <v>2</v>
      </c>
      <c r="AJ17" s="66" t="s">
        <v>37</v>
      </c>
      <c r="AK17" s="61"/>
      <c r="AL17" s="62"/>
      <c r="AM17" s="66"/>
      <c r="AN17" s="61"/>
      <c r="AO17" s="62"/>
      <c r="AP17" s="66"/>
      <c r="AQ17" s="125">
        <f t="shared" si="0"/>
        <v>450</v>
      </c>
      <c r="AR17" s="48">
        <f t="shared" si="1"/>
        <v>20</v>
      </c>
    </row>
    <row r="18" spans="1:44" ht="12" customHeight="1">
      <c r="A18" s="75" t="s">
        <v>50</v>
      </c>
      <c r="B18" s="58" t="s">
        <v>281</v>
      </c>
      <c r="C18" s="64" t="s">
        <v>200</v>
      </c>
      <c r="D18" s="59" t="s">
        <v>151</v>
      </c>
      <c r="E18" s="59" t="s">
        <v>37</v>
      </c>
      <c r="F18" s="60">
        <v>60</v>
      </c>
      <c r="G18" s="24">
        <v>1</v>
      </c>
      <c r="H18" s="26">
        <v>2</v>
      </c>
      <c r="I18" s="25" t="s">
        <v>37</v>
      </c>
      <c r="J18" s="24">
        <v>1</v>
      </c>
      <c r="K18" s="26">
        <v>2</v>
      </c>
      <c r="L18" s="25" t="s">
        <v>36</v>
      </c>
      <c r="M18" s="24">
        <v>1</v>
      </c>
      <c r="N18" s="26">
        <v>2</v>
      </c>
      <c r="O18" s="25" t="s">
        <v>37</v>
      </c>
      <c r="P18" s="24">
        <v>1</v>
      </c>
      <c r="Q18" s="26">
        <v>2</v>
      </c>
      <c r="R18" s="25" t="s">
        <v>36</v>
      </c>
      <c r="S18" s="24">
        <v>1</v>
      </c>
      <c r="T18" s="26">
        <v>2</v>
      </c>
      <c r="U18" s="25" t="s">
        <v>37</v>
      </c>
      <c r="V18" s="24">
        <v>1</v>
      </c>
      <c r="W18" s="26">
        <v>2</v>
      </c>
      <c r="X18" s="25" t="s">
        <v>36</v>
      </c>
      <c r="Y18" s="63">
        <v>0.5</v>
      </c>
      <c r="Z18" s="64">
        <v>1</v>
      </c>
      <c r="AA18" s="65" t="s">
        <v>37</v>
      </c>
      <c r="AB18" s="63">
        <v>0.5</v>
      </c>
      <c r="AC18" s="64">
        <v>1</v>
      </c>
      <c r="AD18" s="65" t="s">
        <v>36</v>
      </c>
      <c r="AE18" s="63">
        <v>0.5</v>
      </c>
      <c r="AF18" s="64">
        <v>1</v>
      </c>
      <c r="AG18" s="65" t="s">
        <v>37</v>
      </c>
      <c r="AH18" s="63">
        <v>0.5</v>
      </c>
      <c r="AI18" s="64">
        <v>1</v>
      </c>
      <c r="AJ18" s="65" t="s">
        <v>36</v>
      </c>
      <c r="AK18" s="61"/>
      <c r="AL18" s="62"/>
      <c r="AM18" s="66"/>
      <c r="AN18" s="61"/>
      <c r="AO18" s="62"/>
      <c r="AP18" s="66"/>
      <c r="AQ18" s="125">
        <f t="shared" si="0"/>
        <v>120</v>
      </c>
      <c r="AR18" s="48">
        <f t="shared" si="1"/>
        <v>16</v>
      </c>
    </row>
    <row r="19" spans="1:44" ht="12" customHeight="1">
      <c r="A19" s="74" t="s">
        <v>41</v>
      </c>
      <c r="B19" s="15" t="s">
        <v>282</v>
      </c>
      <c r="C19" s="26" t="s">
        <v>200</v>
      </c>
      <c r="D19" s="22" t="s">
        <v>151</v>
      </c>
      <c r="E19" s="22" t="s">
        <v>37</v>
      </c>
      <c r="F19" s="23">
        <v>60</v>
      </c>
      <c r="G19" s="24">
        <v>1</v>
      </c>
      <c r="H19" s="26">
        <v>1</v>
      </c>
      <c r="I19" s="25" t="s">
        <v>37</v>
      </c>
      <c r="J19" s="24">
        <v>1</v>
      </c>
      <c r="K19" s="26">
        <v>1</v>
      </c>
      <c r="L19" s="25" t="s">
        <v>37</v>
      </c>
      <c r="M19" s="24">
        <v>1</v>
      </c>
      <c r="N19" s="26">
        <v>1</v>
      </c>
      <c r="O19" s="25" t="s">
        <v>37</v>
      </c>
      <c r="P19" s="24">
        <v>1</v>
      </c>
      <c r="Q19" s="26">
        <v>1</v>
      </c>
      <c r="R19" s="25" t="s">
        <v>37</v>
      </c>
      <c r="S19" s="24">
        <v>1</v>
      </c>
      <c r="T19" s="26">
        <v>1</v>
      </c>
      <c r="U19" s="25" t="s">
        <v>37</v>
      </c>
      <c r="V19" s="24">
        <v>1</v>
      </c>
      <c r="W19" s="26">
        <v>1</v>
      </c>
      <c r="X19" s="25" t="s">
        <v>37</v>
      </c>
      <c r="Y19" s="24">
        <v>1</v>
      </c>
      <c r="Z19" s="26">
        <v>1</v>
      </c>
      <c r="AA19" s="25" t="s">
        <v>37</v>
      </c>
      <c r="AB19" s="24">
        <v>1</v>
      </c>
      <c r="AC19" s="26">
        <v>1</v>
      </c>
      <c r="AD19" s="25" t="s">
        <v>36</v>
      </c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>SUM(G19,J19,M19,P19,S19,V19,Y19,AB19,AE19,AH19,AK19,AN19)*15</f>
        <v>120</v>
      </c>
      <c r="AR19" s="21">
        <f>SUM(H19,K19,N19,Q19,T19,W19,Z19,AC19,AF19,AI19,AL19,AO19)</f>
        <v>8</v>
      </c>
    </row>
    <row r="20" spans="1:44" ht="12" customHeight="1">
      <c r="A20" s="74" t="s">
        <v>88</v>
      </c>
      <c r="B20" s="15" t="s">
        <v>283</v>
      </c>
      <c r="C20" s="26" t="s">
        <v>200</v>
      </c>
      <c r="D20" s="22" t="s">
        <v>151</v>
      </c>
      <c r="E20" s="22" t="s">
        <v>37</v>
      </c>
      <c r="F20" s="23">
        <v>60</v>
      </c>
      <c r="G20" s="18">
        <v>0.5</v>
      </c>
      <c r="H20" s="19">
        <v>2</v>
      </c>
      <c r="I20" s="20" t="s">
        <v>37</v>
      </c>
      <c r="J20" s="18">
        <v>0.5</v>
      </c>
      <c r="K20" s="19">
        <v>2</v>
      </c>
      <c r="L20" s="20" t="s">
        <v>37</v>
      </c>
      <c r="M20" s="18">
        <v>0.5</v>
      </c>
      <c r="N20" s="19">
        <v>2</v>
      </c>
      <c r="O20" s="20" t="s">
        <v>37</v>
      </c>
      <c r="P20" s="18">
        <v>0.5</v>
      </c>
      <c r="Q20" s="19">
        <v>2</v>
      </c>
      <c r="R20" s="20" t="s">
        <v>37</v>
      </c>
      <c r="S20" s="18">
        <v>0.5</v>
      </c>
      <c r="T20" s="19">
        <v>2</v>
      </c>
      <c r="U20" s="20" t="s">
        <v>37</v>
      </c>
      <c r="V20" s="18">
        <v>0.5</v>
      </c>
      <c r="W20" s="19">
        <v>2</v>
      </c>
      <c r="X20" s="20" t="s">
        <v>37</v>
      </c>
      <c r="Y20" s="24"/>
      <c r="Z20" s="26"/>
      <c r="AA20" s="25"/>
      <c r="AB20" s="24"/>
      <c r="AC20" s="19"/>
      <c r="AD20" s="20"/>
      <c r="AE20" s="24"/>
      <c r="AF20" s="26"/>
      <c r="AG20" s="25"/>
      <c r="AH20" s="24"/>
      <c r="AI20" s="19"/>
      <c r="AJ20" s="20"/>
      <c r="AK20" s="18"/>
      <c r="AL20" s="19"/>
      <c r="AM20" s="20"/>
      <c r="AN20" s="18"/>
      <c r="AO20" s="19"/>
      <c r="AP20" s="20"/>
      <c r="AQ20" s="124">
        <f>SUM(G20,J20,M20,P20,S20,V20,Y20,AB20,AE20,AH20,AK20,AN20)*15</f>
        <v>45</v>
      </c>
      <c r="AR20" s="21">
        <f>SUM(H20,K20,N20,Q20,T20,W20,Z20,AC20,AF20,AI20,AL20,AO20)</f>
        <v>12</v>
      </c>
    </row>
    <row r="21" spans="1:44" ht="12" customHeight="1">
      <c r="A21" s="75" t="s">
        <v>51</v>
      </c>
      <c r="B21" s="58" t="s">
        <v>284</v>
      </c>
      <c r="C21" s="64" t="s">
        <v>200</v>
      </c>
      <c r="D21" s="59" t="s">
        <v>152</v>
      </c>
      <c r="E21" s="59" t="s">
        <v>37</v>
      </c>
      <c r="F21" s="60">
        <v>60</v>
      </c>
      <c r="G21" s="24">
        <v>1</v>
      </c>
      <c r="H21" s="26">
        <v>2</v>
      </c>
      <c r="I21" s="25" t="s">
        <v>37</v>
      </c>
      <c r="J21" s="24">
        <v>1</v>
      </c>
      <c r="K21" s="26">
        <v>2</v>
      </c>
      <c r="L21" s="25" t="s">
        <v>36</v>
      </c>
      <c r="M21" s="24">
        <v>1</v>
      </c>
      <c r="N21" s="26">
        <v>2</v>
      </c>
      <c r="O21" s="25" t="s">
        <v>37</v>
      </c>
      <c r="P21" s="24">
        <v>1</v>
      </c>
      <c r="Q21" s="26">
        <v>2</v>
      </c>
      <c r="R21" s="25" t="s">
        <v>36</v>
      </c>
      <c r="S21" s="24"/>
      <c r="T21" s="26"/>
      <c r="U21" s="25"/>
      <c r="V21" s="24"/>
      <c r="W21" s="26"/>
      <c r="X21" s="25"/>
      <c r="Y21" s="24"/>
      <c r="Z21" s="26"/>
      <c r="AA21" s="25"/>
      <c r="AB21" s="24"/>
      <c r="AC21" s="26"/>
      <c r="AD21" s="25"/>
      <c r="AE21" s="24"/>
      <c r="AF21" s="26"/>
      <c r="AG21" s="25"/>
      <c r="AH21" s="24"/>
      <c r="AI21" s="26"/>
      <c r="AJ21" s="25"/>
      <c r="AK21" s="61"/>
      <c r="AL21" s="62"/>
      <c r="AM21" s="66"/>
      <c r="AN21" s="61"/>
      <c r="AO21" s="62"/>
      <c r="AP21" s="66"/>
      <c r="AQ21" s="125">
        <f t="shared" si="0"/>
        <v>60</v>
      </c>
      <c r="AR21" s="48">
        <f t="shared" si="1"/>
        <v>8</v>
      </c>
    </row>
    <row r="22" spans="1:44" ht="12" customHeight="1">
      <c r="A22" s="75" t="s">
        <v>52</v>
      </c>
      <c r="B22" s="58" t="s">
        <v>285</v>
      </c>
      <c r="C22" s="64" t="s">
        <v>353</v>
      </c>
      <c r="D22" s="59" t="s">
        <v>152</v>
      </c>
      <c r="E22" s="59" t="s">
        <v>37</v>
      </c>
      <c r="F22" s="60">
        <v>60</v>
      </c>
      <c r="G22" s="24"/>
      <c r="H22" s="26"/>
      <c r="I22" s="25"/>
      <c r="J22" s="24"/>
      <c r="K22" s="26"/>
      <c r="L22" s="25"/>
      <c r="M22" s="24"/>
      <c r="N22" s="26"/>
      <c r="O22" s="25"/>
      <c r="P22" s="24"/>
      <c r="Q22" s="26"/>
      <c r="R22" s="25"/>
      <c r="S22" s="24">
        <v>1</v>
      </c>
      <c r="T22" s="26">
        <v>2</v>
      </c>
      <c r="U22" s="25" t="s">
        <v>37</v>
      </c>
      <c r="V22" s="24">
        <v>1</v>
      </c>
      <c r="W22" s="26">
        <v>2</v>
      </c>
      <c r="X22" s="25" t="s">
        <v>36</v>
      </c>
      <c r="Y22" s="24">
        <v>1</v>
      </c>
      <c r="Z22" s="26">
        <v>2</v>
      </c>
      <c r="AA22" s="25" t="s">
        <v>37</v>
      </c>
      <c r="AB22" s="24">
        <v>1</v>
      </c>
      <c r="AC22" s="26">
        <v>2</v>
      </c>
      <c r="AD22" s="25" t="s">
        <v>36</v>
      </c>
      <c r="AE22" s="24"/>
      <c r="AF22" s="26"/>
      <c r="AG22" s="25"/>
      <c r="AH22" s="24"/>
      <c r="AI22" s="26"/>
      <c r="AJ22" s="25"/>
      <c r="AK22" s="61"/>
      <c r="AL22" s="62"/>
      <c r="AM22" s="66"/>
      <c r="AN22" s="61"/>
      <c r="AO22" s="62"/>
      <c r="AP22" s="66"/>
      <c r="AQ22" s="125">
        <f t="shared" si="0"/>
        <v>60</v>
      </c>
      <c r="AR22" s="48">
        <f t="shared" si="1"/>
        <v>8</v>
      </c>
    </row>
    <row r="23" spans="1:44" ht="22.5" customHeight="1">
      <c r="A23" s="75" t="s">
        <v>54</v>
      </c>
      <c r="B23" s="58" t="s">
        <v>286</v>
      </c>
      <c r="C23" s="64"/>
      <c r="D23" s="59" t="s">
        <v>152</v>
      </c>
      <c r="E23" s="59" t="s">
        <v>153</v>
      </c>
      <c r="F23" s="60">
        <v>45</v>
      </c>
      <c r="G23" s="61"/>
      <c r="H23" s="62"/>
      <c r="I23" s="66"/>
      <c r="J23" s="61"/>
      <c r="K23" s="62"/>
      <c r="L23" s="66"/>
      <c r="M23" s="63">
        <v>2</v>
      </c>
      <c r="N23" s="64">
        <v>3</v>
      </c>
      <c r="O23" s="65" t="s">
        <v>36</v>
      </c>
      <c r="P23" s="61"/>
      <c r="Q23" s="62"/>
      <c r="R23" s="66"/>
      <c r="S23" s="63"/>
      <c r="T23" s="64"/>
      <c r="U23" s="65"/>
      <c r="V23" s="63"/>
      <c r="W23" s="64"/>
      <c r="X23" s="65"/>
      <c r="Y23" s="63"/>
      <c r="Z23" s="64"/>
      <c r="AA23" s="65"/>
      <c r="AB23" s="63"/>
      <c r="AC23" s="64"/>
      <c r="AD23" s="65"/>
      <c r="AE23" s="63"/>
      <c r="AF23" s="64"/>
      <c r="AG23" s="65"/>
      <c r="AH23" s="63"/>
      <c r="AI23" s="62"/>
      <c r="AJ23" s="66"/>
      <c r="AK23" s="61"/>
      <c r="AL23" s="62"/>
      <c r="AM23" s="66"/>
      <c r="AN23" s="61"/>
      <c r="AO23" s="62"/>
      <c r="AP23" s="66"/>
      <c r="AQ23" s="125">
        <f>SUM(G23,J23,M23,P23,S23,V23,Y23,AB23,AE23,AH23,AK23,AN23)*15</f>
        <v>30</v>
      </c>
      <c r="AR23" s="48">
        <f>SUM(H23,K23,N23,Q23,T23,W23,Z23,AC23,AF23,AI23,AL23,AO23)</f>
        <v>3</v>
      </c>
    </row>
    <row r="24" spans="1:44" ht="12" customHeight="1">
      <c r="A24" s="75" t="s">
        <v>53</v>
      </c>
      <c r="B24" s="58" t="s">
        <v>287</v>
      </c>
      <c r="C24" s="64" t="s">
        <v>354</v>
      </c>
      <c r="D24" s="59" t="s">
        <v>152</v>
      </c>
      <c r="E24" s="59" t="s">
        <v>153</v>
      </c>
      <c r="F24" s="60">
        <v>45</v>
      </c>
      <c r="G24" s="61"/>
      <c r="H24" s="62"/>
      <c r="I24" s="66"/>
      <c r="J24" s="61"/>
      <c r="K24" s="62"/>
      <c r="L24" s="66"/>
      <c r="M24" s="61"/>
      <c r="N24" s="62"/>
      <c r="O24" s="66"/>
      <c r="P24" s="61"/>
      <c r="Q24" s="62"/>
      <c r="R24" s="66"/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3">
        <v>1</v>
      </c>
      <c r="AF24" s="64">
        <v>2</v>
      </c>
      <c r="AG24" s="65" t="s">
        <v>37</v>
      </c>
      <c r="AH24" s="63">
        <v>1</v>
      </c>
      <c r="AI24" s="62">
        <v>2</v>
      </c>
      <c r="AJ24" s="66" t="s">
        <v>37</v>
      </c>
      <c r="AK24" s="61"/>
      <c r="AL24" s="62"/>
      <c r="AM24" s="66"/>
      <c r="AN24" s="61"/>
      <c r="AO24" s="62"/>
      <c r="AP24" s="66"/>
      <c r="AQ24" s="125">
        <f>SUM(G24,J24,M24,P24,S24,V24,Y24,AB24,AE24,AH24,AK24,AN24)*15</f>
        <v>30</v>
      </c>
      <c r="AR24" s="48">
        <f>SUM(H24,K24,N24,Q24,T24,W24,Z24,AC24,AF24,AI24,AL24,AO24)</f>
        <v>4</v>
      </c>
    </row>
    <row r="25" spans="1:44" ht="12" customHeight="1">
      <c r="A25" s="75" t="s">
        <v>69</v>
      </c>
      <c r="B25" s="58" t="s">
        <v>288</v>
      </c>
      <c r="C25" s="64"/>
      <c r="D25" s="59" t="s">
        <v>152</v>
      </c>
      <c r="E25" s="59" t="s">
        <v>154</v>
      </c>
      <c r="F25" s="60">
        <v>45</v>
      </c>
      <c r="G25" s="61">
        <v>2</v>
      </c>
      <c r="H25" s="62">
        <v>1</v>
      </c>
      <c r="I25" s="66" t="s">
        <v>36</v>
      </c>
      <c r="J25" s="61">
        <v>2</v>
      </c>
      <c r="K25" s="62">
        <v>1</v>
      </c>
      <c r="L25" s="66" t="s">
        <v>36</v>
      </c>
      <c r="M25" s="61">
        <v>2</v>
      </c>
      <c r="N25" s="62">
        <v>1</v>
      </c>
      <c r="O25" s="66" t="s">
        <v>36</v>
      </c>
      <c r="P25" s="61">
        <v>2</v>
      </c>
      <c r="Q25" s="62">
        <v>1</v>
      </c>
      <c r="R25" s="66" t="s">
        <v>36</v>
      </c>
      <c r="S25" s="61">
        <v>2</v>
      </c>
      <c r="T25" s="62">
        <v>1</v>
      </c>
      <c r="U25" s="66" t="s">
        <v>36</v>
      </c>
      <c r="V25" s="61">
        <v>2</v>
      </c>
      <c r="W25" s="62">
        <v>1</v>
      </c>
      <c r="X25" s="66" t="s">
        <v>36</v>
      </c>
      <c r="Y25" s="61">
        <v>2</v>
      </c>
      <c r="Z25" s="62">
        <v>1</v>
      </c>
      <c r="AA25" s="66" t="s">
        <v>36</v>
      </c>
      <c r="AB25" s="61">
        <v>2</v>
      </c>
      <c r="AC25" s="62">
        <v>1</v>
      </c>
      <c r="AD25" s="66" t="s">
        <v>36</v>
      </c>
      <c r="AE25" s="61">
        <v>2</v>
      </c>
      <c r="AF25" s="62">
        <v>1</v>
      </c>
      <c r="AG25" s="66" t="s">
        <v>37</v>
      </c>
      <c r="AH25" s="61"/>
      <c r="AI25" s="62"/>
      <c r="AJ25" s="66"/>
      <c r="AK25" s="61"/>
      <c r="AL25" s="62"/>
      <c r="AM25" s="66"/>
      <c r="AN25" s="61"/>
      <c r="AO25" s="62"/>
      <c r="AP25" s="66"/>
      <c r="AQ25" s="125">
        <f aca="true" t="shared" si="2" ref="AQ25:AQ37">SUM(G25,J25,M25,P25,S25,V25,Y25,AB25,AE25,AH25,AK25,AN25)*15</f>
        <v>270</v>
      </c>
      <c r="AR25" s="48">
        <f aca="true" t="shared" si="3" ref="AR25:AR38">SUM(H25,K25,N25,Q25,T25,W25,Z25,AC25,AF25,AI25,AL25,AO25)</f>
        <v>9</v>
      </c>
    </row>
    <row r="26" spans="1:44" ht="12" customHeight="1">
      <c r="A26" s="75" t="s">
        <v>131</v>
      </c>
      <c r="B26" s="58" t="s">
        <v>289</v>
      </c>
      <c r="C26" s="64" t="s">
        <v>355</v>
      </c>
      <c r="D26" s="59"/>
      <c r="E26" s="59"/>
      <c r="F26" s="60"/>
      <c r="G26" s="61"/>
      <c r="H26" s="62"/>
      <c r="I26" s="66"/>
      <c r="J26" s="61"/>
      <c r="K26" s="62"/>
      <c r="L26" s="66"/>
      <c r="M26" s="61"/>
      <c r="N26" s="62"/>
      <c r="O26" s="66"/>
      <c r="P26" s="61"/>
      <c r="Q26" s="62"/>
      <c r="R26" s="66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1">
        <v>0</v>
      </c>
      <c r="AF26" s="62">
        <v>1</v>
      </c>
      <c r="AG26" s="66" t="s">
        <v>39</v>
      </c>
      <c r="AH26" s="63"/>
      <c r="AI26" s="62"/>
      <c r="AJ26" s="66"/>
      <c r="AK26" s="61"/>
      <c r="AL26" s="62"/>
      <c r="AM26" s="66"/>
      <c r="AN26" s="61"/>
      <c r="AO26" s="62"/>
      <c r="AP26" s="66"/>
      <c r="AQ26" s="125">
        <f t="shared" si="2"/>
        <v>0</v>
      </c>
      <c r="AR26" s="48">
        <f t="shared" si="3"/>
        <v>1</v>
      </c>
    </row>
    <row r="27" spans="1:44" ht="12" customHeight="1">
      <c r="A27" s="75" t="s">
        <v>136</v>
      </c>
      <c r="B27" s="58" t="s">
        <v>290</v>
      </c>
      <c r="C27" s="64" t="s">
        <v>356</v>
      </c>
      <c r="D27" s="59" t="s">
        <v>152</v>
      </c>
      <c r="E27" s="59" t="s">
        <v>153</v>
      </c>
      <c r="F27" s="60">
        <v>45</v>
      </c>
      <c r="G27" s="61"/>
      <c r="H27" s="62"/>
      <c r="I27" s="66"/>
      <c r="J27" s="61"/>
      <c r="K27" s="62"/>
      <c r="L27" s="66"/>
      <c r="M27" s="61"/>
      <c r="N27" s="62"/>
      <c r="O27" s="66"/>
      <c r="P27" s="61"/>
      <c r="Q27" s="62"/>
      <c r="R27" s="66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4"/>
      <c r="AD27" s="65"/>
      <c r="AE27" s="63"/>
      <c r="AF27" s="64"/>
      <c r="AG27" s="65"/>
      <c r="AH27" s="63">
        <v>1</v>
      </c>
      <c r="AI27" s="62">
        <v>1</v>
      </c>
      <c r="AJ27" s="66" t="s">
        <v>36</v>
      </c>
      <c r="AK27" s="61"/>
      <c r="AL27" s="62"/>
      <c r="AM27" s="66"/>
      <c r="AN27" s="61"/>
      <c r="AO27" s="62"/>
      <c r="AP27" s="66"/>
      <c r="AQ27" s="125">
        <f t="shared" si="2"/>
        <v>15</v>
      </c>
      <c r="AR27" s="48">
        <f t="shared" si="3"/>
        <v>1</v>
      </c>
    </row>
    <row r="28" spans="1:44" ht="12" customHeight="1">
      <c r="A28" s="75" t="s">
        <v>70</v>
      </c>
      <c r="B28" s="58" t="s">
        <v>291</v>
      </c>
      <c r="C28" s="64"/>
      <c r="D28" s="59" t="s">
        <v>152</v>
      </c>
      <c r="E28" s="59" t="s">
        <v>154</v>
      </c>
      <c r="F28" s="60">
        <v>45</v>
      </c>
      <c r="G28" s="61"/>
      <c r="H28" s="62"/>
      <c r="I28" s="66"/>
      <c r="J28" s="61"/>
      <c r="K28" s="62"/>
      <c r="L28" s="66"/>
      <c r="M28" s="61"/>
      <c r="N28" s="62"/>
      <c r="O28" s="66"/>
      <c r="P28" s="61"/>
      <c r="Q28" s="62"/>
      <c r="R28" s="66"/>
      <c r="S28" s="63"/>
      <c r="T28" s="64"/>
      <c r="U28" s="65"/>
      <c r="V28" s="63"/>
      <c r="W28" s="64"/>
      <c r="X28" s="65"/>
      <c r="Y28" s="63"/>
      <c r="Z28" s="64"/>
      <c r="AA28" s="65"/>
      <c r="AB28" s="63"/>
      <c r="AC28" s="64"/>
      <c r="AD28" s="65"/>
      <c r="AE28" s="63"/>
      <c r="AF28" s="64"/>
      <c r="AG28" s="65"/>
      <c r="AH28" s="63">
        <v>2</v>
      </c>
      <c r="AI28" s="62">
        <v>1</v>
      </c>
      <c r="AJ28" s="66" t="s">
        <v>36</v>
      </c>
      <c r="AK28" s="61"/>
      <c r="AL28" s="62"/>
      <c r="AM28" s="66"/>
      <c r="AN28" s="61"/>
      <c r="AO28" s="62"/>
      <c r="AP28" s="66"/>
      <c r="AQ28" s="125">
        <f t="shared" si="2"/>
        <v>30</v>
      </c>
      <c r="AR28" s="48">
        <f t="shared" si="3"/>
        <v>1</v>
      </c>
    </row>
    <row r="29" spans="1:44" ht="12" customHeight="1">
      <c r="A29" s="75" t="s">
        <v>137</v>
      </c>
      <c r="B29" s="58" t="s">
        <v>292</v>
      </c>
      <c r="C29" s="64" t="s">
        <v>200</v>
      </c>
      <c r="D29" s="59" t="s">
        <v>151</v>
      </c>
      <c r="E29" s="59" t="s">
        <v>37</v>
      </c>
      <c r="F29" s="60">
        <v>60</v>
      </c>
      <c r="G29" s="61">
        <v>1</v>
      </c>
      <c r="H29" s="62">
        <v>1</v>
      </c>
      <c r="I29" s="66" t="s">
        <v>37</v>
      </c>
      <c r="J29" s="61">
        <v>1</v>
      </c>
      <c r="K29" s="62">
        <v>1</v>
      </c>
      <c r="L29" s="66" t="s">
        <v>37</v>
      </c>
      <c r="M29" s="61">
        <v>2</v>
      </c>
      <c r="N29" s="62">
        <v>1</v>
      </c>
      <c r="O29" s="66" t="s">
        <v>36</v>
      </c>
      <c r="P29" s="61">
        <v>2</v>
      </c>
      <c r="Q29" s="62">
        <v>1</v>
      </c>
      <c r="R29" s="66" t="s">
        <v>36</v>
      </c>
      <c r="S29" s="61">
        <v>2</v>
      </c>
      <c r="T29" s="62">
        <v>1</v>
      </c>
      <c r="U29" s="66" t="s">
        <v>36</v>
      </c>
      <c r="V29" s="61">
        <v>2</v>
      </c>
      <c r="W29" s="62">
        <v>1</v>
      </c>
      <c r="X29" s="66" t="s">
        <v>36</v>
      </c>
      <c r="Y29" s="61">
        <v>2</v>
      </c>
      <c r="Z29" s="62">
        <v>1</v>
      </c>
      <c r="AA29" s="66" t="s">
        <v>36</v>
      </c>
      <c r="AB29" s="61">
        <v>2</v>
      </c>
      <c r="AC29" s="62">
        <v>1</v>
      </c>
      <c r="AD29" s="66" t="s">
        <v>36</v>
      </c>
      <c r="AE29" s="61">
        <v>2</v>
      </c>
      <c r="AF29" s="62">
        <v>1</v>
      </c>
      <c r="AG29" s="66" t="s">
        <v>36</v>
      </c>
      <c r="AH29" s="61">
        <v>2</v>
      </c>
      <c r="AI29" s="62">
        <v>1</v>
      </c>
      <c r="AJ29" s="66" t="s">
        <v>37</v>
      </c>
      <c r="AK29" s="61"/>
      <c r="AL29" s="62"/>
      <c r="AM29" s="66"/>
      <c r="AN29" s="61"/>
      <c r="AO29" s="62"/>
      <c r="AP29" s="66"/>
      <c r="AQ29" s="125">
        <f t="shared" si="2"/>
        <v>270</v>
      </c>
      <c r="AR29" s="48">
        <f t="shared" si="3"/>
        <v>10</v>
      </c>
    </row>
    <row r="30" spans="1:44" ht="12" customHeight="1">
      <c r="A30" s="75" t="s">
        <v>201</v>
      </c>
      <c r="B30" s="58" t="s">
        <v>293</v>
      </c>
      <c r="C30" s="64" t="s">
        <v>357</v>
      </c>
      <c r="D30" s="59"/>
      <c r="E30" s="59"/>
      <c r="F30" s="60"/>
      <c r="G30" s="61"/>
      <c r="H30" s="62"/>
      <c r="I30" s="66"/>
      <c r="J30" s="61"/>
      <c r="K30" s="62"/>
      <c r="L30" s="66"/>
      <c r="M30" s="61"/>
      <c r="N30" s="62"/>
      <c r="O30" s="66"/>
      <c r="P30" s="61"/>
      <c r="Q30" s="62"/>
      <c r="R30" s="66"/>
      <c r="S30" s="63"/>
      <c r="T30" s="64"/>
      <c r="U30" s="65"/>
      <c r="V30" s="63"/>
      <c r="W30" s="64"/>
      <c r="X30" s="65"/>
      <c r="Y30" s="63"/>
      <c r="Z30" s="64"/>
      <c r="AA30" s="65"/>
      <c r="AB30" s="63"/>
      <c r="AC30" s="64"/>
      <c r="AD30" s="65"/>
      <c r="AE30" s="63"/>
      <c r="AF30" s="64"/>
      <c r="AG30" s="65"/>
      <c r="AH30" s="61">
        <v>0</v>
      </c>
      <c r="AI30" s="62">
        <v>1</v>
      </c>
      <c r="AJ30" s="66" t="s">
        <v>114</v>
      </c>
      <c r="AK30" s="61"/>
      <c r="AL30" s="62"/>
      <c r="AM30" s="66"/>
      <c r="AN30" s="61"/>
      <c r="AO30" s="62"/>
      <c r="AP30" s="66"/>
      <c r="AQ30" s="125">
        <f t="shared" si="2"/>
        <v>0</v>
      </c>
      <c r="AR30" s="48">
        <f t="shared" si="3"/>
        <v>1</v>
      </c>
    </row>
    <row r="31" spans="1:44" ht="12" customHeight="1">
      <c r="A31" s="75" t="s">
        <v>71</v>
      </c>
      <c r="B31" s="58" t="s">
        <v>294</v>
      </c>
      <c r="C31" s="64" t="s">
        <v>200</v>
      </c>
      <c r="D31" s="59" t="s">
        <v>152</v>
      </c>
      <c r="E31" s="59" t="s">
        <v>154</v>
      </c>
      <c r="F31" s="60">
        <v>45</v>
      </c>
      <c r="G31" s="61">
        <v>1</v>
      </c>
      <c r="H31" s="62">
        <v>1</v>
      </c>
      <c r="I31" s="66" t="s">
        <v>36</v>
      </c>
      <c r="J31" s="61">
        <v>1</v>
      </c>
      <c r="K31" s="62">
        <v>1</v>
      </c>
      <c r="L31" s="66" t="s">
        <v>36</v>
      </c>
      <c r="M31" s="61"/>
      <c r="N31" s="62"/>
      <c r="O31" s="66"/>
      <c r="P31" s="61"/>
      <c r="Q31" s="62"/>
      <c r="R31" s="66"/>
      <c r="S31" s="63"/>
      <c r="T31" s="64"/>
      <c r="U31" s="65"/>
      <c r="V31" s="63"/>
      <c r="W31" s="64"/>
      <c r="X31" s="65"/>
      <c r="Y31" s="61">
        <v>1</v>
      </c>
      <c r="Z31" s="62">
        <v>1</v>
      </c>
      <c r="AA31" s="66" t="s">
        <v>36</v>
      </c>
      <c r="AB31" s="61">
        <v>1</v>
      </c>
      <c r="AC31" s="62">
        <v>1</v>
      </c>
      <c r="AD31" s="66" t="s">
        <v>36</v>
      </c>
      <c r="AE31" s="63"/>
      <c r="AF31" s="64"/>
      <c r="AG31" s="65"/>
      <c r="AH31" s="63"/>
      <c r="AI31" s="62"/>
      <c r="AJ31" s="66"/>
      <c r="AK31" s="61"/>
      <c r="AL31" s="62"/>
      <c r="AM31" s="66"/>
      <c r="AN31" s="61"/>
      <c r="AO31" s="62"/>
      <c r="AP31" s="66"/>
      <c r="AQ31" s="125">
        <f t="shared" si="2"/>
        <v>60</v>
      </c>
      <c r="AR31" s="48">
        <f t="shared" si="3"/>
        <v>4</v>
      </c>
    </row>
    <row r="32" spans="1:44" ht="12" customHeight="1">
      <c r="A32" s="75" t="s">
        <v>138</v>
      </c>
      <c r="B32" s="58" t="s">
        <v>295</v>
      </c>
      <c r="C32" s="64" t="s">
        <v>200</v>
      </c>
      <c r="D32" s="59" t="s">
        <v>162</v>
      </c>
      <c r="E32" s="59" t="s">
        <v>153</v>
      </c>
      <c r="F32" s="60">
        <v>45</v>
      </c>
      <c r="G32" s="61"/>
      <c r="H32" s="62"/>
      <c r="I32" s="66"/>
      <c r="J32" s="61"/>
      <c r="K32" s="62"/>
      <c r="L32" s="66"/>
      <c r="M32" s="61"/>
      <c r="N32" s="62"/>
      <c r="O32" s="66"/>
      <c r="P32" s="61"/>
      <c r="Q32" s="62"/>
      <c r="R32" s="66"/>
      <c r="S32" s="63"/>
      <c r="T32" s="64"/>
      <c r="U32" s="65"/>
      <c r="V32" s="63"/>
      <c r="W32" s="64"/>
      <c r="X32" s="65"/>
      <c r="Y32" s="63"/>
      <c r="Z32" s="64"/>
      <c r="AA32" s="65"/>
      <c r="AB32" s="63"/>
      <c r="AC32" s="64"/>
      <c r="AD32" s="65"/>
      <c r="AE32" s="61">
        <v>1</v>
      </c>
      <c r="AF32" s="62">
        <v>1</v>
      </c>
      <c r="AG32" s="66" t="s">
        <v>37</v>
      </c>
      <c r="AH32" s="61">
        <v>1</v>
      </c>
      <c r="AI32" s="62">
        <v>1</v>
      </c>
      <c r="AJ32" s="66" t="s">
        <v>36</v>
      </c>
      <c r="AK32" s="61"/>
      <c r="AL32" s="62"/>
      <c r="AM32" s="66"/>
      <c r="AN32" s="61"/>
      <c r="AO32" s="62"/>
      <c r="AP32" s="66"/>
      <c r="AQ32" s="125">
        <f t="shared" si="2"/>
        <v>30</v>
      </c>
      <c r="AR32" s="48">
        <f>SUM(H32,K32,N32,Q32,T32,W32,Z32,AC32,AF32,AI32,AL32,AO32)</f>
        <v>2</v>
      </c>
    </row>
    <row r="33" spans="1:44" ht="12" customHeight="1">
      <c r="A33" s="75" t="s">
        <v>139</v>
      </c>
      <c r="B33" s="58" t="s">
        <v>296</v>
      </c>
      <c r="C33" s="64" t="s">
        <v>200</v>
      </c>
      <c r="D33" s="59" t="s">
        <v>162</v>
      </c>
      <c r="E33" s="59" t="s">
        <v>153</v>
      </c>
      <c r="F33" s="60">
        <v>45</v>
      </c>
      <c r="G33" s="61"/>
      <c r="H33" s="62"/>
      <c r="I33" s="66"/>
      <c r="J33" s="61"/>
      <c r="K33" s="62"/>
      <c r="L33" s="66"/>
      <c r="M33" s="61"/>
      <c r="N33" s="62"/>
      <c r="O33" s="66"/>
      <c r="P33" s="61"/>
      <c r="Q33" s="62"/>
      <c r="R33" s="66"/>
      <c r="S33" s="63"/>
      <c r="T33" s="64"/>
      <c r="U33" s="65"/>
      <c r="V33" s="63"/>
      <c r="W33" s="64"/>
      <c r="X33" s="65"/>
      <c r="Y33" s="63"/>
      <c r="Z33" s="64"/>
      <c r="AA33" s="65"/>
      <c r="AB33" s="63"/>
      <c r="AC33" s="64"/>
      <c r="AD33" s="65"/>
      <c r="AE33" s="61">
        <v>1</v>
      </c>
      <c r="AF33" s="62">
        <v>1</v>
      </c>
      <c r="AG33" s="66" t="s">
        <v>37</v>
      </c>
      <c r="AH33" s="61">
        <v>1</v>
      </c>
      <c r="AI33" s="62">
        <v>1</v>
      </c>
      <c r="AJ33" s="66" t="s">
        <v>36</v>
      </c>
      <c r="AK33" s="61"/>
      <c r="AL33" s="62"/>
      <c r="AM33" s="66"/>
      <c r="AN33" s="61"/>
      <c r="AO33" s="62"/>
      <c r="AP33" s="66"/>
      <c r="AQ33" s="125">
        <f t="shared" si="2"/>
        <v>30</v>
      </c>
      <c r="AR33" s="48">
        <f t="shared" si="3"/>
        <v>2</v>
      </c>
    </row>
    <row r="34" spans="1:44" ht="22.5" customHeight="1">
      <c r="A34" s="75" t="s">
        <v>72</v>
      </c>
      <c r="B34" s="58" t="s">
        <v>297</v>
      </c>
      <c r="C34" s="86" t="s">
        <v>358</v>
      </c>
      <c r="D34" s="59" t="s">
        <v>162</v>
      </c>
      <c r="E34" s="59" t="s">
        <v>153</v>
      </c>
      <c r="F34" s="60">
        <v>45</v>
      </c>
      <c r="G34" s="61"/>
      <c r="H34" s="62"/>
      <c r="I34" s="66"/>
      <c r="J34" s="61"/>
      <c r="K34" s="62"/>
      <c r="L34" s="66"/>
      <c r="M34" s="61">
        <v>1</v>
      </c>
      <c r="N34" s="62">
        <v>1</v>
      </c>
      <c r="O34" s="66" t="s">
        <v>36</v>
      </c>
      <c r="P34" s="61">
        <v>1</v>
      </c>
      <c r="Q34" s="62">
        <v>1</v>
      </c>
      <c r="R34" s="66" t="s">
        <v>36</v>
      </c>
      <c r="S34" s="61">
        <v>1</v>
      </c>
      <c r="T34" s="62">
        <v>1</v>
      </c>
      <c r="U34" s="66" t="s">
        <v>36</v>
      </c>
      <c r="V34" s="61">
        <v>1</v>
      </c>
      <c r="W34" s="62">
        <v>1</v>
      </c>
      <c r="X34" s="66" t="s">
        <v>37</v>
      </c>
      <c r="Y34" s="63"/>
      <c r="Z34" s="64"/>
      <c r="AA34" s="65"/>
      <c r="AB34" s="63"/>
      <c r="AC34" s="64"/>
      <c r="AD34" s="65"/>
      <c r="AE34" s="63"/>
      <c r="AF34" s="64"/>
      <c r="AG34" s="65"/>
      <c r="AH34" s="63"/>
      <c r="AI34" s="62"/>
      <c r="AJ34" s="66"/>
      <c r="AK34" s="61"/>
      <c r="AL34" s="62"/>
      <c r="AM34" s="66"/>
      <c r="AN34" s="61"/>
      <c r="AO34" s="62"/>
      <c r="AP34" s="66"/>
      <c r="AQ34" s="125">
        <f t="shared" si="2"/>
        <v>60</v>
      </c>
      <c r="AR34" s="48">
        <f t="shared" si="3"/>
        <v>4</v>
      </c>
    </row>
    <row r="35" spans="1:44" ht="12" customHeight="1">
      <c r="A35" s="75" t="s">
        <v>132</v>
      </c>
      <c r="B35" s="58" t="s">
        <v>298</v>
      </c>
      <c r="C35" s="64" t="s">
        <v>359</v>
      </c>
      <c r="D35" s="59"/>
      <c r="E35" s="59"/>
      <c r="F35" s="60"/>
      <c r="G35" s="61"/>
      <c r="H35" s="62"/>
      <c r="I35" s="66"/>
      <c r="J35" s="61"/>
      <c r="K35" s="62"/>
      <c r="L35" s="66"/>
      <c r="M35" s="61"/>
      <c r="N35" s="62"/>
      <c r="O35" s="66"/>
      <c r="P35" s="61"/>
      <c r="Q35" s="62"/>
      <c r="R35" s="66"/>
      <c r="S35" s="63"/>
      <c r="T35" s="64"/>
      <c r="U35" s="65"/>
      <c r="V35" s="61">
        <v>0</v>
      </c>
      <c r="W35" s="62">
        <v>1</v>
      </c>
      <c r="X35" s="66" t="s">
        <v>39</v>
      </c>
      <c r="Y35" s="63"/>
      <c r="Z35" s="64"/>
      <c r="AA35" s="65"/>
      <c r="AB35" s="63"/>
      <c r="AC35" s="64"/>
      <c r="AD35" s="65"/>
      <c r="AE35" s="63"/>
      <c r="AF35" s="64"/>
      <c r="AG35" s="65"/>
      <c r="AH35" s="63"/>
      <c r="AI35" s="62"/>
      <c r="AJ35" s="66"/>
      <c r="AK35" s="61"/>
      <c r="AL35" s="62"/>
      <c r="AM35" s="66"/>
      <c r="AN35" s="61"/>
      <c r="AO35" s="62"/>
      <c r="AP35" s="66"/>
      <c r="AQ35" s="125">
        <f t="shared" si="2"/>
        <v>0</v>
      </c>
      <c r="AR35" s="48">
        <f t="shared" si="3"/>
        <v>1</v>
      </c>
    </row>
    <row r="36" spans="1:44" ht="12" customHeight="1">
      <c r="A36" s="75" t="s">
        <v>73</v>
      </c>
      <c r="B36" s="58" t="s">
        <v>299</v>
      </c>
      <c r="C36" s="64"/>
      <c r="D36" s="59" t="s">
        <v>152</v>
      </c>
      <c r="E36" s="59" t="s">
        <v>37</v>
      </c>
      <c r="F36" s="60">
        <v>45</v>
      </c>
      <c r="G36" s="61">
        <v>3</v>
      </c>
      <c r="H36" s="62">
        <v>1</v>
      </c>
      <c r="I36" s="66" t="s">
        <v>37</v>
      </c>
      <c r="J36" s="61">
        <v>3</v>
      </c>
      <c r="K36" s="62">
        <v>1</v>
      </c>
      <c r="L36" s="66" t="s">
        <v>37</v>
      </c>
      <c r="M36" s="61">
        <v>3</v>
      </c>
      <c r="N36" s="62">
        <v>1</v>
      </c>
      <c r="O36" s="66" t="s">
        <v>37</v>
      </c>
      <c r="P36" s="61">
        <v>3</v>
      </c>
      <c r="Q36" s="62">
        <v>1</v>
      </c>
      <c r="R36" s="66" t="s">
        <v>37</v>
      </c>
      <c r="S36" s="61">
        <v>3</v>
      </c>
      <c r="T36" s="62">
        <v>1</v>
      </c>
      <c r="U36" s="66" t="s">
        <v>37</v>
      </c>
      <c r="V36" s="61">
        <v>3</v>
      </c>
      <c r="W36" s="62">
        <v>1</v>
      </c>
      <c r="X36" s="66" t="s">
        <v>37</v>
      </c>
      <c r="Y36" s="61">
        <v>3</v>
      </c>
      <c r="Z36" s="62">
        <v>1</v>
      </c>
      <c r="AA36" s="66" t="s">
        <v>37</v>
      </c>
      <c r="AB36" s="61">
        <v>3</v>
      </c>
      <c r="AC36" s="62">
        <v>1</v>
      </c>
      <c r="AD36" s="66" t="s">
        <v>37</v>
      </c>
      <c r="AE36" s="61">
        <v>3</v>
      </c>
      <c r="AF36" s="62">
        <v>1</v>
      </c>
      <c r="AG36" s="66" t="s">
        <v>37</v>
      </c>
      <c r="AH36" s="61">
        <v>3</v>
      </c>
      <c r="AI36" s="62">
        <v>1</v>
      </c>
      <c r="AJ36" s="66" t="s">
        <v>37</v>
      </c>
      <c r="AK36" s="61"/>
      <c r="AL36" s="62"/>
      <c r="AM36" s="66"/>
      <c r="AN36" s="61"/>
      <c r="AO36" s="62"/>
      <c r="AP36" s="66"/>
      <c r="AQ36" s="125">
        <f t="shared" si="2"/>
        <v>450</v>
      </c>
      <c r="AR36" s="48">
        <f t="shared" si="3"/>
        <v>10</v>
      </c>
    </row>
    <row r="37" spans="1:44" ht="12" customHeight="1">
      <c r="A37" s="75" t="s">
        <v>74</v>
      </c>
      <c r="B37" s="58" t="s">
        <v>300</v>
      </c>
      <c r="C37" s="64" t="s">
        <v>200</v>
      </c>
      <c r="D37" s="59" t="s">
        <v>152</v>
      </c>
      <c r="E37" s="59" t="s">
        <v>37</v>
      </c>
      <c r="F37" s="60">
        <v>45</v>
      </c>
      <c r="G37" s="61">
        <v>1</v>
      </c>
      <c r="H37" s="62">
        <v>1</v>
      </c>
      <c r="I37" s="66" t="s">
        <v>37</v>
      </c>
      <c r="J37" s="61">
        <v>1</v>
      </c>
      <c r="K37" s="62">
        <v>1</v>
      </c>
      <c r="L37" s="66" t="s">
        <v>36</v>
      </c>
      <c r="M37" s="61">
        <v>1</v>
      </c>
      <c r="N37" s="62">
        <v>1</v>
      </c>
      <c r="O37" s="66" t="s">
        <v>37</v>
      </c>
      <c r="P37" s="61">
        <v>1</v>
      </c>
      <c r="Q37" s="62">
        <v>1</v>
      </c>
      <c r="R37" s="66" t="s">
        <v>36</v>
      </c>
      <c r="S37" s="63"/>
      <c r="T37" s="64"/>
      <c r="U37" s="65"/>
      <c r="V37" s="63"/>
      <c r="W37" s="64"/>
      <c r="X37" s="65"/>
      <c r="Y37" s="63"/>
      <c r="Z37" s="64"/>
      <c r="AA37" s="65"/>
      <c r="AB37" s="63"/>
      <c r="AC37" s="64"/>
      <c r="AD37" s="65"/>
      <c r="AE37" s="63"/>
      <c r="AF37" s="64"/>
      <c r="AG37" s="65"/>
      <c r="AH37" s="63"/>
      <c r="AI37" s="62"/>
      <c r="AJ37" s="66"/>
      <c r="AK37" s="61"/>
      <c r="AL37" s="62"/>
      <c r="AM37" s="66"/>
      <c r="AN37" s="61"/>
      <c r="AO37" s="62"/>
      <c r="AP37" s="66"/>
      <c r="AQ37" s="125">
        <f t="shared" si="2"/>
        <v>60</v>
      </c>
      <c r="AR37" s="48">
        <f t="shared" si="3"/>
        <v>4</v>
      </c>
    </row>
    <row r="38" spans="1:44" ht="12" customHeight="1" thickBot="1">
      <c r="A38" s="75" t="s">
        <v>75</v>
      </c>
      <c r="B38" s="58" t="s">
        <v>301</v>
      </c>
      <c r="C38" s="64" t="s">
        <v>200</v>
      </c>
      <c r="D38" s="59" t="s">
        <v>152</v>
      </c>
      <c r="E38" s="59" t="s">
        <v>37</v>
      </c>
      <c r="F38" s="60">
        <v>45</v>
      </c>
      <c r="G38" s="61"/>
      <c r="H38" s="62"/>
      <c r="I38" s="66"/>
      <c r="J38" s="61"/>
      <c r="K38" s="62"/>
      <c r="L38" s="66"/>
      <c r="M38" s="61"/>
      <c r="N38" s="62"/>
      <c r="O38" s="66"/>
      <c r="P38" s="61"/>
      <c r="Q38" s="62"/>
      <c r="R38" s="66"/>
      <c r="S38" s="61">
        <v>1</v>
      </c>
      <c r="T38" s="62">
        <v>1</v>
      </c>
      <c r="U38" s="66" t="s">
        <v>37</v>
      </c>
      <c r="V38" s="61">
        <v>1</v>
      </c>
      <c r="W38" s="62">
        <v>1</v>
      </c>
      <c r="X38" s="66" t="s">
        <v>37</v>
      </c>
      <c r="Y38" s="61">
        <v>1</v>
      </c>
      <c r="Z38" s="62">
        <v>1</v>
      </c>
      <c r="AA38" s="66" t="s">
        <v>36</v>
      </c>
      <c r="AB38" s="63"/>
      <c r="AC38" s="64"/>
      <c r="AD38" s="65"/>
      <c r="AE38" s="63"/>
      <c r="AF38" s="64"/>
      <c r="AG38" s="65"/>
      <c r="AH38" s="63"/>
      <c r="AI38" s="62"/>
      <c r="AJ38" s="66"/>
      <c r="AK38" s="61"/>
      <c r="AL38" s="62"/>
      <c r="AM38" s="66"/>
      <c r="AN38" s="61"/>
      <c r="AO38" s="62"/>
      <c r="AP38" s="66"/>
      <c r="AQ38" s="125">
        <f>SUM(G38,J38,M38,P38,S38,V38,Y38,AB38,AE38,AH38,AK38,AN38)*15</f>
        <v>45</v>
      </c>
      <c r="AR38" s="48">
        <f t="shared" si="3"/>
        <v>3</v>
      </c>
    </row>
    <row r="39" spans="1:44" ht="12" customHeight="1" thickBot="1" thickTop="1">
      <c r="A39" s="142" t="s">
        <v>158</v>
      </c>
      <c r="B39" s="143"/>
      <c r="C39" s="143"/>
      <c r="D39" s="143"/>
      <c r="E39" s="143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34"/>
      <c r="AR39" s="135"/>
    </row>
    <row r="40" spans="1:44" ht="12" customHeight="1">
      <c r="A40" s="45" t="s">
        <v>76</v>
      </c>
      <c r="B40" s="8" t="s">
        <v>302</v>
      </c>
      <c r="C40" s="12"/>
      <c r="D40" s="9" t="s">
        <v>152</v>
      </c>
      <c r="E40" s="9" t="s">
        <v>154</v>
      </c>
      <c r="F40" s="10">
        <v>45</v>
      </c>
      <c r="G40" s="61">
        <v>2</v>
      </c>
      <c r="H40" s="62">
        <v>1</v>
      </c>
      <c r="I40" s="66" t="s">
        <v>36</v>
      </c>
      <c r="J40" s="61">
        <v>2</v>
      </c>
      <c r="K40" s="62">
        <v>1</v>
      </c>
      <c r="L40" s="66" t="s">
        <v>36</v>
      </c>
      <c r="M40" s="61">
        <v>2</v>
      </c>
      <c r="N40" s="62">
        <v>1</v>
      </c>
      <c r="O40" s="66" t="s">
        <v>36</v>
      </c>
      <c r="P40" s="61">
        <v>2</v>
      </c>
      <c r="Q40" s="62">
        <v>1</v>
      </c>
      <c r="R40" s="66" t="s">
        <v>36</v>
      </c>
      <c r="S40" s="61">
        <v>2</v>
      </c>
      <c r="T40" s="62">
        <v>1</v>
      </c>
      <c r="U40" s="66" t="s">
        <v>36</v>
      </c>
      <c r="V40" s="61">
        <v>2</v>
      </c>
      <c r="W40" s="62">
        <v>1</v>
      </c>
      <c r="X40" s="66" t="s">
        <v>37</v>
      </c>
      <c r="Y40" s="11"/>
      <c r="Z40" s="12"/>
      <c r="AA40" s="13"/>
      <c r="AB40" s="11"/>
      <c r="AC40" s="12"/>
      <c r="AD40" s="13"/>
      <c r="AE40" s="11"/>
      <c r="AF40" s="12"/>
      <c r="AG40" s="13"/>
      <c r="AH40" s="11"/>
      <c r="AI40" s="12"/>
      <c r="AJ40" s="13"/>
      <c r="AK40" s="11"/>
      <c r="AL40" s="12"/>
      <c r="AM40" s="13"/>
      <c r="AN40" s="11"/>
      <c r="AO40" s="12"/>
      <c r="AP40" s="13"/>
      <c r="AQ40" s="123">
        <f>SUM(G40,J40,M40,P40,S40,V40,Y40,AB40,AE40,AH40,AK40,AN40)*15</f>
        <v>180</v>
      </c>
      <c r="AR40" s="14">
        <f>SUM(H40,K40,N40,Q40,T40,W40,Z40,AC40,AF40,AI40,AL40,AO40)</f>
        <v>6</v>
      </c>
    </row>
    <row r="41" spans="1:44" ht="12" customHeight="1">
      <c r="A41" s="75" t="s">
        <v>133</v>
      </c>
      <c r="B41" s="58" t="s">
        <v>303</v>
      </c>
      <c r="C41" s="64" t="s">
        <v>360</v>
      </c>
      <c r="D41" s="59"/>
      <c r="E41" s="59"/>
      <c r="F41" s="60"/>
      <c r="G41" s="61"/>
      <c r="H41" s="62"/>
      <c r="I41" s="66"/>
      <c r="J41" s="61"/>
      <c r="K41" s="62"/>
      <c r="L41" s="66"/>
      <c r="M41" s="61"/>
      <c r="N41" s="62"/>
      <c r="O41" s="66"/>
      <c r="P41" s="61"/>
      <c r="Q41" s="62"/>
      <c r="R41" s="66"/>
      <c r="S41" s="63"/>
      <c r="T41" s="64"/>
      <c r="U41" s="65"/>
      <c r="V41" s="61">
        <v>0</v>
      </c>
      <c r="W41" s="62">
        <v>1</v>
      </c>
      <c r="X41" s="66" t="s">
        <v>39</v>
      </c>
      <c r="Y41" s="63"/>
      <c r="Z41" s="64"/>
      <c r="AA41" s="65"/>
      <c r="AB41" s="63"/>
      <c r="AC41" s="64"/>
      <c r="AD41" s="65"/>
      <c r="AE41" s="63"/>
      <c r="AF41" s="64"/>
      <c r="AG41" s="65"/>
      <c r="AH41" s="63"/>
      <c r="AI41" s="62"/>
      <c r="AJ41" s="66"/>
      <c r="AK41" s="61"/>
      <c r="AL41" s="62"/>
      <c r="AM41" s="66"/>
      <c r="AN41" s="61"/>
      <c r="AO41" s="62"/>
      <c r="AP41" s="66"/>
      <c r="AQ41" s="125">
        <f aca="true" t="shared" si="4" ref="AQ41:AQ49">SUM(G41,J41,M41,P41,S41,V41,Y41,AB41,AE41,AH41,AK41,AN41)*15</f>
        <v>0</v>
      </c>
      <c r="AR41" s="48">
        <f aca="true" t="shared" si="5" ref="AR41:AR49">SUM(H41,K41,N41,Q41,T41,W41,Z41,AC41,AF41,AI41,AL41,AO41)</f>
        <v>1</v>
      </c>
    </row>
    <row r="42" spans="1:44" ht="12" customHeight="1">
      <c r="A42" s="75" t="s">
        <v>77</v>
      </c>
      <c r="B42" s="58" t="s">
        <v>304</v>
      </c>
      <c r="C42" s="64"/>
      <c r="D42" s="59" t="s">
        <v>152</v>
      </c>
      <c r="E42" s="59" t="s">
        <v>154</v>
      </c>
      <c r="F42" s="60">
        <v>45</v>
      </c>
      <c r="G42" s="61"/>
      <c r="H42" s="62"/>
      <c r="I42" s="66"/>
      <c r="J42" s="61"/>
      <c r="K42" s="62"/>
      <c r="L42" s="66"/>
      <c r="M42" s="61"/>
      <c r="N42" s="62"/>
      <c r="O42" s="66"/>
      <c r="P42" s="61"/>
      <c r="Q42" s="62"/>
      <c r="R42" s="66"/>
      <c r="S42" s="63"/>
      <c r="T42" s="64"/>
      <c r="U42" s="65"/>
      <c r="V42" s="63"/>
      <c r="W42" s="64"/>
      <c r="X42" s="65"/>
      <c r="Y42" s="63">
        <v>1</v>
      </c>
      <c r="Z42" s="64">
        <v>1</v>
      </c>
      <c r="AA42" s="65" t="s">
        <v>36</v>
      </c>
      <c r="AB42" s="63">
        <v>1</v>
      </c>
      <c r="AC42" s="64">
        <v>1</v>
      </c>
      <c r="AD42" s="65" t="s">
        <v>36</v>
      </c>
      <c r="AE42" s="63">
        <v>1</v>
      </c>
      <c r="AF42" s="64">
        <v>1</v>
      </c>
      <c r="AG42" s="65" t="s">
        <v>36</v>
      </c>
      <c r="AH42" s="63"/>
      <c r="AI42" s="62"/>
      <c r="AJ42" s="66"/>
      <c r="AK42" s="61"/>
      <c r="AL42" s="62"/>
      <c r="AM42" s="66"/>
      <c r="AN42" s="61"/>
      <c r="AO42" s="62"/>
      <c r="AP42" s="66"/>
      <c r="AQ42" s="125">
        <f t="shared" si="4"/>
        <v>45</v>
      </c>
      <c r="AR42" s="48">
        <f t="shared" si="5"/>
        <v>3</v>
      </c>
    </row>
    <row r="43" spans="1:44" ht="12" customHeight="1">
      <c r="A43" s="75" t="s">
        <v>78</v>
      </c>
      <c r="B43" s="58" t="s">
        <v>305</v>
      </c>
      <c r="C43" s="64"/>
      <c r="D43" s="59" t="s">
        <v>152</v>
      </c>
      <c r="E43" s="59" t="s">
        <v>154</v>
      </c>
      <c r="F43" s="60">
        <v>45</v>
      </c>
      <c r="G43" s="61">
        <v>1</v>
      </c>
      <c r="H43" s="62">
        <v>1</v>
      </c>
      <c r="I43" s="66" t="s">
        <v>36</v>
      </c>
      <c r="J43" s="61">
        <v>1</v>
      </c>
      <c r="K43" s="62">
        <v>1</v>
      </c>
      <c r="L43" s="66" t="s">
        <v>36</v>
      </c>
      <c r="M43" s="63">
        <v>1</v>
      </c>
      <c r="N43" s="64">
        <v>1</v>
      </c>
      <c r="O43" s="65" t="s">
        <v>36</v>
      </c>
      <c r="P43" s="63">
        <v>1</v>
      </c>
      <c r="Q43" s="64">
        <v>1</v>
      </c>
      <c r="R43" s="65" t="s">
        <v>36</v>
      </c>
      <c r="S43" s="63"/>
      <c r="T43" s="64"/>
      <c r="U43" s="65"/>
      <c r="V43" s="63"/>
      <c r="W43" s="64"/>
      <c r="X43" s="65"/>
      <c r="Y43" s="63"/>
      <c r="Z43" s="64"/>
      <c r="AA43" s="65"/>
      <c r="AB43" s="63"/>
      <c r="AC43" s="64"/>
      <c r="AD43" s="65"/>
      <c r="AE43" s="63"/>
      <c r="AF43" s="64"/>
      <c r="AG43" s="65"/>
      <c r="AH43" s="63"/>
      <c r="AI43" s="62"/>
      <c r="AJ43" s="66"/>
      <c r="AK43" s="61"/>
      <c r="AL43" s="62"/>
      <c r="AM43" s="66"/>
      <c r="AN43" s="61"/>
      <c r="AO43" s="62"/>
      <c r="AP43" s="66"/>
      <c r="AQ43" s="125">
        <f t="shared" si="4"/>
        <v>60</v>
      </c>
      <c r="AR43" s="48">
        <f t="shared" si="5"/>
        <v>4</v>
      </c>
    </row>
    <row r="44" spans="1:44" ht="12" customHeight="1">
      <c r="A44" s="75" t="s">
        <v>79</v>
      </c>
      <c r="B44" s="58" t="s">
        <v>306</v>
      </c>
      <c r="C44" s="64"/>
      <c r="D44" s="59" t="s">
        <v>152</v>
      </c>
      <c r="E44" s="59" t="s">
        <v>154</v>
      </c>
      <c r="F44" s="60">
        <v>45</v>
      </c>
      <c r="G44" s="61"/>
      <c r="H44" s="62"/>
      <c r="I44" s="66"/>
      <c r="J44" s="61"/>
      <c r="K44" s="62"/>
      <c r="L44" s="66"/>
      <c r="M44" s="61">
        <v>1</v>
      </c>
      <c r="N44" s="62">
        <v>1</v>
      </c>
      <c r="O44" s="66" t="s">
        <v>36</v>
      </c>
      <c r="P44" s="61">
        <v>1</v>
      </c>
      <c r="Q44" s="62">
        <v>1</v>
      </c>
      <c r="R44" s="66" t="s">
        <v>36</v>
      </c>
      <c r="S44" s="63">
        <v>1</v>
      </c>
      <c r="T44" s="62">
        <v>1</v>
      </c>
      <c r="U44" s="65" t="s">
        <v>36</v>
      </c>
      <c r="V44" s="63">
        <v>1</v>
      </c>
      <c r="W44" s="62">
        <v>1</v>
      </c>
      <c r="X44" s="65" t="s">
        <v>36</v>
      </c>
      <c r="Y44" s="63"/>
      <c r="Z44" s="64"/>
      <c r="AA44" s="65"/>
      <c r="AB44" s="63"/>
      <c r="AC44" s="64"/>
      <c r="AD44" s="65"/>
      <c r="AE44" s="63"/>
      <c r="AF44" s="64"/>
      <c r="AG44" s="65"/>
      <c r="AH44" s="63"/>
      <c r="AI44" s="62"/>
      <c r="AJ44" s="66"/>
      <c r="AK44" s="61"/>
      <c r="AL44" s="62"/>
      <c r="AM44" s="66"/>
      <c r="AN44" s="61"/>
      <c r="AO44" s="62"/>
      <c r="AP44" s="66"/>
      <c r="AQ44" s="125">
        <f t="shared" si="4"/>
        <v>60</v>
      </c>
      <c r="AR44" s="48">
        <f t="shared" si="5"/>
        <v>4</v>
      </c>
    </row>
    <row r="45" spans="1:44" ht="12" customHeight="1">
      <c r="A45" s="75" t="s">
        <v>80</v>
      </c>
      <c r="B45" s="58" t="s">
        <v>307</v>
      </c>
      <c r="C45" s="64" t="s">
        <v>200</v>
      </c>
      <c r="D45" s="59" t="s">
        <v>152</v>
      </c>
      <c r="E45" s="59" t="s">
        <v>153</v>
      </c>
      <c r="F45" s="60">
        <v>45</v>
      </c>
      <c r="G45" s="61">
        <v>1</v>
      </c>
      <c r="H45" s="62">
        <v>1</v>
      </c>
      <c r="I45" s="66" t="s">
        <v>36</v>
      </c>
      <c r="J45" s="61">
        <v>1</v>
      </c>
      <c r="K45" s="62">
        <v>1</v>
      </c>
      <c r="L45" s="66" t="s">
        <v>36</v>
      </c>
      <c r="M45" s="61"/>
      <c r="N45" s="62"/>
      <c r="O45" s="66"/>
      <c r="P45" s="61"/>
      <c r="Q45" s="62"/>
      <c r="R45" s="66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2"/>
      <c r="AJ45" s="66"/>
      <c r="AK45" s="61"/>
      <c r="AL45" s="62"/>
      <c r="AM45" s="66"/>
      <c r="AN45" s="61"/>
      <c r="AO45" s="62"/>
      <c r="AP45" s="66"/>
      <c r="AQ45" s="125">
        <f t="shared" si="4"/>
        <v>30</v>
      </c>
      <c r="AR45" s="48">
        <f t="shared" si="5"/>
        <v>2</v>
      </c>
    </row>
    <row r="46" spans="1:44" ht="12" customHeight="1">
      <c r="A46" s="75" t="s">
        <v>142</v>
      </c>
      <c r="B46" s="58" t="s">
        <v>308</v>
      </c>
      <c r="C46" s="64" t="s">
        <v>361</v>
      </c>
      <c r="D46" s="59" t="s">
        <v>151</v>
      </c>
      <c r="E46" s="59" t="s">
        <v>37</v>
      </c>
      <c r="F46" s="60">
        <v>60</v>
      </c>
      <c r="G46" s="61"/>
      <c r="H46" s="62"/>
      <c r="I46" s="66"/>
      <c r="J46" s="61"/>
      <c r="K46" s="62"/>
      <c r="L46" s="66"/>
      <c r="M46" s="61">
        <v>1</v>
      </c>
      <c r="N46" s="62">
        <v>1</v>
      </c>
      <c r="O46" s="66" t="s">
        <v>37</v>
      </c>
      <c r="P46" s="61">
        <v>1</v>
      </c>
      <c r="Q46" s="62">
        <v>1</v>
      </c>
      <c r="R46" s="66" t="s">
        <v>37</v>
      </c>
      <c r="S46" s="63">
        <v>0.5</v>
      </c>
      <c r="T46" s="64">
        <v>1</v>
      </c>
      <c r="U46" s="65" t="s">
        <v>37</v>
      </c>
      <c r="V46" s="63">
        <v>0.5</v>
      </c>
      <c r="W46" s="64">
        <v>1</v>
      </c>
      <c r="X46" s="65" t="s">
        <v>37</v>
      </c>
      <c r="Y46" s="63">
        <v>0.5</v>
      </c>
      <c r="Z46" s="64">
        <v>1</v>
      </c>
      <c r="AA46" s="65" t="s">
        <v>37</v>
      </c>
      <c r="AB46" s="63">
        <v>0.5</v>
      </c>
      <c r="AC46" s="64">
        <v>1</v>
      </c>
      <c r="AD46" s="65" t="s">
        <v>37</v>
      </c>
      <c r="AE46" s="63">
        <v>0.5</v>
      </c>
      <c r="AF46" s="64">
        <v>1</v>
      </c>
      <c r="AG46" s="65" t="s">
        <v>37</v>
      </c>
      <c r="AH46" s="63">
        <v>0.5</v>
      </c>
      <c r="AI46" s="64">
        <v>1</v>
      </c>
      <c r="AJ46" s="65" t="s">
        <v>36</v>
      </c>
      <c r="AK46" s="61"/>
      <c r="AL46" s="62"/>
      <c r="AM46" s="66"/>
      <c r="AN46" s="61"/>
      <c r="AO46" s="62"/>
      <c r="AP46" s="66"/>
      <c r="AQ46" s="125">
        <f t="shared" si="4"/>
        <v>75</v>
      </c>
      <c r="AR46" s="48">
        <f t="shared" si="5"/>
        <v>8</v>
      </c>
    </row>
    <row r="47" spans="1:44" ht="12" customHeight="1">
      <c r="A47" s="75" t="s">
        <v>82</v>
      </c>
      <c r="B47" s="58" t="s">
        <v>310</v>
      </c>
      <c r="C47" s="64" t="s">
        <v>200</v>
      </c>
      <c r="D47" s="59" t="s">
        <v>152</v>
      </c>
      <c r="E47" s="59" t="s">
        <v>37</v>
      </c>
      <c r="F47" s="60">
        <v>45</v>
      </c>
      <c r="G47" s="61">
        <v>2</v>
      </c>
      <c r="H47" s="62">
        <v>1</v>
      </c>
      <c r="I47" s="66" t="s">
        <v>37</v>
      </c>
      <c r="J47" s="61">
        <v>2</v>
      </c>
      <c r="K47" s="62">
        <v>1</v>
      </c>
      <c r="L47" s="66" t="s">
        <v>37</v>
      </c>
      <c r="M47" s="61">
        <v>2</v>
      </c>
      <c r="N47" s="62">
        <v>1</v>
      </c>
      <c r="O47" s="66" t="s">
        <v>37</v>
      </c>
      <c r="P47" s="61">
        <v>2</v>
      </c>
      <c r="Q47" s="62">
        <v>1</v>
      </c>
      <c r="R47" s="66" t="s">
        <v>36</v>
      </c>
      <c r="S47" s="63">
        <v>1</v>
      </c>
      <c r="T47" s="64">
        <v>1</v>
      </c>
      <c r="U47" s="65" t="s">
        <v>37</v>
      </c>
      <c r="V47" s="63">
        <v>1</v>
      </c>
      <c r="W47" s="64">
        <v>1</v>
      </c>
      <c r="X47" s="65" t="s">
        <v>36</v>
      </c>
      <c r="Y47" s="63">
        <v>0</v>
      </c>
      <c r="Z47" s="64">
        <v>1</v>
      </c>
      <c r="AA47" s="65" t="s">
        <v>37</v>
      </c>
      <c r="AB47" s="63">
        <v>0</v>
      </c>
      <c r="AC47" s="64">
        <v>1</v>
      </c>
      <c r="AD47" s="65" t="s">
        <v>37</v>
      </c>
      <c r="AE47" s="63"/>
      <c r="AF47" s="64"/>
      <c r="AG47" s="65"/>
      <c r="AH47" s="63"/>
      <c r="AI47" s="62"/>
      <c r="AJ47" s="66"/>
      <c r="AK47" s="61"/>
      <c r="AL47" s="62"/>
      <c r="AM47" s="66"/>
      <c r="AN47" s="61"/>
      <c r="AO47" s="62"/>
      <c r="AP47" s="66"/>
      <c r="AQ47" s="125">
        <f t="shared" si="4"/>
        <v>150</v>
      </c>
      <c r="AR47" s="48">
        <f t="shared" si="5"/>
        <v>8</v>
      </c>
    </row>
    <row r="48" spans="1:44" ht="12" customHeight="1">
      <c r="A48" s="90" t="s">
        <v>143</v>
      </c>
      <c r="B48" s="58" t="s">
        <v>311</v>
      </c>
      <c r="C48" s="62" t="s">
        <v>362</v>
      </c>
      <c r="D48" s="81"/>
      <c r="E48" s="81"/>
      <c r="F48" s="82"/>
      <c r="G48" s="61"/>
      <c r="H48" s="62"/>
      <c r="I48" s="66"/>
      <c r="J48" s="61"/>
      <c r="K48" s="62"/>
      <c r="L48" s="66"/>
      <c r="M48" s="61"/>
      <c r="N48" s="62"/>
      <c r="O48" s="66"/>
      <c r="P48" s="61"/>
      <c r="Q48" s="62"/>
      <c r="R48" s="66"/>
      <c r="S48" s="61"/>
      <c r="T48" s="62"/>
      <c r="U48" s="66"/>
      <c r="V48" s="61"/>
      <c r="W48" s="62"/>
      <c r="X48" s="66"/>
      <c r="Y48" s="61"/>
      <c r="Z48" s="62"/>
      <c r="AA48" s="66"/>
      <c r="AB48" s="61">
        <v>0</v>
      </c>
      <c r="AC48" s="62">
        <v>1</v>
      </c>
      <c r="AD48" s="66" t="s">
        <v>39</v>
      </c>
      <c r="AE48" s="61"/>
      <c r="AF48" s="62"/>
      <c r="AG48" s="66"/>
      <c r="AH48" s="61"/>
      <c r="AI48" s="62"/>
      <c r="AJ48" s="66"/>
      <c r="AK48" s="61"/>
      <c r="AL48" s="62"/>
      <c r="AM48" s="66"/>
      <c r="AN48" s="61"/>
      <c r="AO48" s="62"/>
      <c r="AP48" s="66"/>
      <c r="AQ48" s="125">
        <f>SUM(G48,J48,M48,P48,S48,V48,Y48,AB48,AE48,AH48,AK48,AN48)*15</f>
        <v>0</v>
      </c>
      <c r="AR48" s="48">
        <f t="shared" si="5"/>
        <v>1</v>
      </c>
    </row>
    <row r="49" spans="1:44" ht="12" customHeight="1" thickBot="1">
      <c r="A49" s="80" t="s">
        <v>81</v>
      </c>
      <c r="B49" s="58" t="s">
        <v>309</v>
      </c>
      <c r="C49" s="31" t="s">
        <v>200</v>
      </c>
      <c r="D49" s="28" t="s">
        <v>152</v>
      </c>
      <c r="E49" s="28" t="s">
        <v>153</v>
      </c>
      <c r="F49" s="29">
        <v>45</v>
      </c>
      <c r="G49" s="61">
        <v>2</v>
      </c>
      <c r="H49" s="62">
        <v>1</v>
      </c>
      <c r="I49" s="66" t="s">
        <v>37</v>
      </c>
      <c r="J49" s="61">
        <v>2</v>
      </c>
      <c r="K49" s="62">
        <v>1</v>
      </c>
      <c r="L49" s="66" t="s">
        <v>36</v>
      </c>
      <c r="M49" s="61">
        <v>2</v>
      </c>
      <c r="N49" s="62">
        <v>1</v>
      </c>
      <c r="O49" s="66" t="s">
        <v>37</v>
      </c>
      <c r="P49" s="61">
        <v>2</v>
      </c>
      <c r="Q49" s="62">
        <v>1</v>
      </c>
      <c r="R49" s="66" t="s">
        <v>36</v>
      </c>
      <c r="S49" s="30"/>
      <c r="T49" s="31"/>
      <c r="U49" s="32"/>
      <c r="V49" s="30"/>
      <c r="W49" s="31"/>
      <c r="X49" s="32"/>
      <c r="Y49" s="30"/>
      <c r="Z49" s="31"/>
      <c r="AA49" s="32"/>
      <c r="AB49" s="30"/>
      <c r="AC49" s="31"/>
      <c r="AD49" s="32"/>
      <c r="AE49" s="30"/>
      <c r="AF49" s="31"/>
      <c r="AG49" s="32"/>
      <c r="AH49" s="30"/>
      <c r="AI49" s="33"/>
      <c r="AJ49" s="34"/>
      <c r="AK49" s="38"/>
      <c r="AL49" s="33"/>
      <c r="AM49" s="34"/>
      <c r="AN49" s="38"/>
      <c r="AO49" s="33"/>
      <c r="AP49" s="34"/>
      <c r="AQ49" s="131">
        <f t="shared" si="4"/>
        <v>120</v>
      </c>
      <c r="AR49" s="35">
        <f t="shared" si="5"/>
        <v>4</v>
      </c>
    </row>
    <row r="50" spans="1:44" ht="12" customHeight="1" thickBot="1">
      <c r="A50" s="183" t="s">
        <v>159</v>
      </c>
      <c r="B50" s="184"/>
      <c r="C50" s="184"/>
      <c r="D50" s="184"/>
      <c r="E50" s="184"/>
      <c r="F50" s="185"/>
      <c r="G50" s="186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8"/>
      <c r="AQ50" s="189"/>
      <c r="AR50" s="190"/>
    </row>
    <row r="51" spans="1:44" ht="12" customHeight="1">
      <c r="A51" s="45" t="s">
        <v>83</v>
      </c>
      <c r="B51" s="8" t="s">
        <v>499</v>
      </c>
      <c r="C51" s="12" t="s">
        <v>200</v>
      </c>
      <c r="D51" s="9" t="s">
        <v>152</v>
      </c>
      <c r="E51" s="9" t="s">
        <v>154</v>
      </c>
      <c r="F51" s="10">
        <v>45</v>
      </c>
      <c r="G51" s="61">
        <v>2</v>
      </c>
      <c r="H51" s="62">
        <v>1</v>
      </c>
      <c r="I51" s="66" t="s">
        <v>36</v>
      </c>
      <c r="J51" s="61">
        <v>2</v>
      </c>
      <c r="K51" s="62">
        <v>1</v>
      </c>
      <c r="L51" s="66" t="s">
        <v>36</v>
      </c>
      <c r="M51" s="61">
        <v>2</v>
      </c>
      <c r="N51" s="62">
        <v>1</v>
      </c>
      <c r="O51" s="66" t="s">
        <v>36</v>
      </c>
      <c r="P51" s="61">
        <v>2</v>
      </c>
      <c r="Q51" s="62">
        <v>1</v>
      </c>
      <c r="R51" s="66" t="s">
        <v>36</v>
      </c>
      <c r="S51" s="61">
        <v>2</v>
      </c>
      <c r="T51" s="62">
        <v>1</v>
      </c>
      <c r="U51" s="66" t="s">
        <v>36</v>
      </c>
      <c r="V51" s="61">
        <v>2</v>
      </c>
      <c r="W51" s="62">
        <v>1</v>
      </c>
      <c r="X51" s="66" t="s">
        <v>37</v>
      </c>
      <c r="Y51" s="11"/>
      <c r="Z51" s="12"/>
      <c r="AA51" s="13"/>
      <c r="AB51" s="11"/>
      <c r="AC51" s="12"/>
      <c r="AD51" s="13"/>
      <c r="AE51" s="11"/>
      <c r="AF51" s="12"/>
      <c r="AG51" s="13"/>
      <c r="AH51" s="11"/>
      <c r="AI51" s="12"/>
      <c r="AJ51" s="13"/>
      <c r="AK51" s="11"/>
      <c r="AL51" s="12"/>
      <c r="AM51" s="13"/>
      <c r="AN51" s="11"/>
      <c r="AO51" s="12"/>
      <c r="AP51" s="13"/>
      <c r="AQ51" s="123">
        <f>SUM(G51,J51,M51,P51,S51,V51,Y51,AB51,AE51,AH51,AK51,AN51)*15</f>
        <v>180</v>
      </c>
      <c r="AR51" s="14">
        <f>SUM(H51,K51,N51,Q51,T51,W51,Z51,AC51,AF51,AI51,AL51,AO51)</f>
        <v>6</v>
      </c>
    </row>
    <row r="52" spans="1:44" ht="12" customHeight="1">
      <c r="A52" s="75" t="s">
        <v>134</v>
      </c>
      <c r="B52" s="58" t="s">
        <v>500</v>
      </c>
      <c r="C52" s="64" t="s">
        <v>502</v>
      </c>
      <c r="D52" s="59"/>
      <c r="E52" s="59"/>
      <c r="F52" s="60"/>
      <c r="G52" s="61"/>
      <c r="H52" s="62"/>
      <c r="I52" s="66"/>
      <c r="J52" s="61"/>
      <c r="K52" s="62"/>
      <c r="L52" s="66"/>
      <c r="M52" s="61"/>
      <c r="N52" s="62"/>
      <c r="O52" s="66"/>
      <c r="P52" s="61"/>
      <c r="Q52" s="62"/>
      <c r="R52" s="66"/>
      <c r="S52" s="63"/>
      <c r="T52" s="64"/>
      <c r="U52" s="65"/>
      <c r="V52" s="61">
        <v>0</v>
      </c>
      <c r="W52" s="62">
        <v>1</v>
      </c>
      <c r="X52" s="66" t="s">
        <v>39</v>
      </c>
      <c r="Y52" s="63"/>
      <c r="Z52" s="64"/>
      <c r="AA52" s="65"/>
      <c r="AB52" s="63"/>
      <c r="AC52" s="64"/>
      <c r="AD52" s="65"/>
      <c r="AE52" s="63"/>
      <c r="AF52" s="64"/>
      <c r="AG52" s="65"/>
      <c r="AH52" s="63"/>
      <c r="AI52" s="62"/>
      <c r="AJ52" s="66"/>
      <c r="AK52" s="61"/>
      <c r="AL52" s="62"/>
      <c r="AM52" s="66"/>
      <c r="AN52" s="61"/>
      <c r="AO52" s="62"/>
      <c r="AP52" s="66"/>
      <c r="AQ52" s="125">
        <f>SUM(G52,J52,M52,P52,S52,V52,Y52,AB52,AE52,AH52,AK52,AN52)*15</f>
        <v>0</v>
      </c>
      <c r="AR52" s="48">
        <f>SUM(H52,K52,N52,Q52,T52,W52,Z52,AC52,AF52,AI52,AL52,AO52)</f>
        <v>1</v>
      </c>
    </row>
    <row r="53" spans="1:44" ht="12" customHeight="1">
      <c r="A53" s="75" t="s">
        <v>84</v>
      </c>
      <c r="B53" s="58" t="s">
        <v>312</v>
      </c>
      <c r="C53" s="64" t="s">
        <v>356</v>
      </c>
      <c r="D53" s="59" t="s">
        <v>152</v>
      </c>
      <c r="E53" s="59" t="s">
        <v>154</v>
      </c>
      <c r="F53" s="60">
        <v>45</v>
      </c>
      <c r="G53" s="61"/>
      <c r="H53" s="62"/>
      <c r="I53" s="66"/>
      <c r="J53" s="61"/>
      <c r="K53" s="62"/>
      <c r="L53" s="66"/>
      <c r="M53" s="61"/>
      <c r="N53" s="62"/>
      <c r="O53" s="66"/>
      <c r="P53" s="61"/>
      <c r="Q53" s="62"/>
      <c r="R53" s="66"/>
      <c r="S53" s="63"/>
      <c r="T53" s="64"/>
      <c r="U53" s="65"/>
      <c r="V53" s="63"/>
      <c r="W53" s="64"/>
      <c r="X53" s="65"/>
      <c r="Y53" s="63">
        <v>1</v>
      </c>
      <c r="Z53" s="64">
        <v>1</v>
      </c>
      <c r="AA53" s="65" t="s">
        <v>36</v>
      </c>
      <c r="AB53" s="63">
        <v>1</v>
      </c>
      <c r="AC53" s="64">
        <v>1</v>
      </c>
      <c r="AD53" s="65" t="s">
        <v>36</v>
      </c>
      <c r="AE53" s="63">
        <v>1</v>
      </c>
      <c r="AF53" s="64">
        <v>1</v>
      </c>
      <c r="AG53" s="65" t="s">
        <v>36</v>
      </c>
      <c r="AH53" s="63"/>
      <c r="AI53" s="62"/>
      <c r="AJ53" s="66"/>
      <c r="AK53" s="61"/>
      <c r="AL53" s="62"/>
      <c r="AM53" s="66"/>
      <c r="AN53" s="61"/>
      <c r="AO53" s="62"/>
      <c r="AP53" s="66"/>
      <c r="AQ53" s="125">
        <f aca="true" t="shared" si="6" ref="AQ53:AQ59">SUM(G53,J53,M53,P53,S53,V53,Y53,AB53,AE53,AH53,AK53,AN53)*15</f>
        <v>45</v>
      </c>
      <c r="AR53" s="48">
        <f aca="true" t="shared" si="7" ref="AR53:AR59">SUM(H53,K53,N53,Q53,T53,W53,Z53,AC53,AF53,AI53,AL53,AO53)</f>
        <v>3</v>
      </c>
    </row>
    <row r="54" spans="1:44" ht="12" customHeight="1">
      <c r="A54" s="75" t="s">
        <v>160</v>
      </c>
      <c r="B54" s="58" t="s">
        <v>313</v>
      </c>
      <c r="C54" s="64"/>
      <c r="D54" s="59" t="s">
        <v>152</v>
      </c>
      <c r="E54" s="59" t="s">
        <v>154</v>
      </c>
      <c r="F54" s="60">
        <v>45</v>
      </c>
      <c r="G54" s="61">
        <v>1</v>
      </c>
      <c r="H54" s="62">
        <v>1</v>
      </c>
      <c r="I54" s="66" t="s">
        <v>36</v>
      </c>
      <c r="J54" s="61">
        <v>1</v>
      </c>
      <c r="K54" s="62">
        <v>1</v>
      </c>
      <c r="L54" s="66" t="s">
        <v>36</v>
      </c>
      <c r="M54" s="63">
        <v>1</v>
      </c>
      <c r="N54" s="64">
        <v>1</v>
      </c>
      <c r="O54" s="65" t="s">
        <v>36</v>
      </c>
      <c r="P54" s="63">
        <v>1</v>
      </c>
      <c r="Q54" s="64">
        <v>1</v>
      </c>
      <c r="R54" s="65" t="s">
        <v>36</v>
      </c>
      <c r="S54" s="63">
        <v>2</v>
      </c>
      <c r="T54" s="64">
        <v>2</v>
      </c>
      <c r="U54" s="65" t="s">
        <v>36</v>
      </c>
      <c r="V54" s="63">
        <v>2</v>
      </c>
      <c r="W54" s="64">
        <v>2</v>
      </c>
      <c r="X54" s="65" t="s">
        <v>36</v>
      </c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2"/>
      <c r="AJ54" s="66"/>
      <c r="AK54" s="61"/>
      <c r="AL54" s="62"/>
      <c r="AM54" s="66"/>
      <c r="AN54" s="61"/>
      <c r="AO54" s="62"/>
      <c r="AP54" s="66"/>
      <c r="AQ54" s="125">
        <f t="shared" si="6"/>
        <v>120</v>
      </c>
      <c r="AR54" s="48">
        <f t="shared" si="7"/>
        <v>8</v>
      </c>
    </row>
    <row r="55" spans="1:44" ht="12" customHeight="1">
      <c r="A55" s="75" t="s">
        <v>85</v>
      </c>
      <c r="B55" s="58" t="s">
        <v>501</v>
      </c>
      <c r="C55" s="64" t="s">
        <v>200</v>
      </c>
      <c r="D55" s="59" t="s">
        <v>152</v>
      </c>
      <c r="E55" s="59" t="s">
        <v>153</v>
      </c>
      <c r="F55" s="60">
        <v>45</v>
      </c>
      <c r="G55" s="61">
        <v>1</v>
      </c>
      <c r="H55" s="62">
        <v>1</v>
      </c>
      <c r="I55" s="66" t="s">
        <v>36</v>
      </c>
      <c r="J55" s="61">
        <v>1</v>
      </c>
      <c r="K55" s="62">
        <v>1</v>
      </c>
      <c r="L55" s="66" t="s">
        <v>36</v>
      </c>
      <c r="M55" s="61"/>
      <c r="N55" s="62"/>
      <c r="O55" s="66"/>
      <c r="P55" s="61"/>
      <c r="Q55" s="62"/>
      <c r="R55" s="66"/>
      <c r="S55" s="63"/>
      <c r="T55" s="62"/>
      <c r="U55" s="65"/>
      <c r="V55" s="63"/>
      <c r="W55" s="62"/>
      <c r="X55" s="65"/>
      <c r="Y55" s="63"/>
      <c r="Z55" s="64"/>
      <c r="AA55" s="65"/>
      <c r="AB55" s="63"/>
      <c r="AC55" s="64"/>
      <c r="AD55" s="65"/>
      <c r="AE55" s="63"/>
      <c r="AF55" s="64"/>
      <c r="AG55" s="65"/>
      <c r="AH55" s="63"/>
      <c r="AI55" s="62"/>
      <c r="AJ55" s="66"/>
      <c r="AK55" s="61"/>
      <c r="AL55" s="62"/>
      <c r="AM55" s="66"/>
      <c r="AN55" s="61"/>
      <c r="AO55" s="62"/>
      <c r="AP55" s="66"/>
      <c r="AQ55" s="125">
        <f t="shared" si="6"/>
        <v>30</v>
      </c>
      <c r="AR55" s="48">
        <f t="shared" si="7"/>
        <v>2</v>
      </c>
    </row>
    <row r="56" spans="1:44" ht="12" customHeight="1">
      <c r="A56" s="75" t="s">
        <v>141</v>
      </c>
      <c r="B56" s="58" t="s">
        <v>314</v>
      </c>
      <c r="C56" s="64" t="s">
        <v>361</v>
      </c>
      <c r="D56" s="59" t="s">
        <v>151</v>
      </c>
      <c r="E56" s="59" t="s">
        <v>37</v>
      </c>
      <c r="F56" s="60">
        <v>60</v>
      </c>
      <c r="G56" s="61"/>
      <c r="H56" s="62"/>
      <c r="I56" s="66"/>
      <c r="J56" s="61"/>
      <c r="K56" s="62"/>
      <c r="L56" s="66"/>
      <c r="M56" s="61">
        <v>1</v>
      </c>
      <c r="N56" s="62">
        <v>1</v>
      </c>
      <c r="O56" s="66" t="s">
        <v>37</v>
      </c>
      <c r="P56" s="61">
        <v>1</v>
      </c>
      <c r="Q56" s="62">
        <v>1</v>
      </c>
      <c r="R56" s="66" t="s">
        <v>37</v>
      </c>
      <c r="S56" s="63">
        <v>0.5</v>
      </c>
      <c r="T56" s="64">
        <v>1</v>
      </c>
      <c r="U56" s="65" t="s">
        <v>37</v>
      </c>
      <c r="V56" s="63">
        <v>0.5</v>
      </c>
      <c r="W56" s="64">
        <v>1</v>
      </c>
      <c r="X56" s="65" t="s">
        <v>37</v>
      </c>
      <c r="Y56" s="63">
        <v>0.5</v>
      </c>
      <c r="Z56" s="64">
        <v>1</v>
      </c>
      <c r="AA56" s="65" t="s">
        <v>37</v>
      </c>
      <c r="AB56" s="63">
        <v>0.5</v>
      </c>
      <c r="AC56" s="64">
        <v>1</v>
      </c>
      <c r="AD56" s="65" t="s">
        <v>37</v>
      </c>
      <c r="AE56" s="63">
        <v>0.5</v>
      </c>
      <c r="AF56" s="64">
        <v>1</v>
      </c>
      <c r="AG56" s="65" t="s">
        <v>37</v>
      </c>
      <c r="AH56" s="63">
        <v>0.5</v>
      </c>
      <c r="AI56" s="64">
        <v>1</v>
      </c>
      <c r="AJ56" s="65" t="s">
        <v>36</v>
      </c>
      <c r="AK56" s="61"/>
      <c r="AL56" s="62"/>
      <c r="AM56" s="66"/>
      <c r="AN56" s="61"/>
      <c r="AO56" s="62"/>
      <c r="AP56" s="66"/>
      <c r="AQ56" s="125">
        <f t="shared" si="6"/>
        <v>75</v>
      </c>
      <c r="AR56" s="48">
        <f t="shared" si="7"/>
        <v>8</v>
      </c>
    </row>
    <row r="57" spans="1:44" ht="12" customHeight="1">
      <c r="A57" s="75" t="s">
        <v>144</v>
      </c>
      <c r="B57" s="58" t="s">
        <v>315</v>
      </c>
      <c r="C57" s="64" t="s">
        <v>200</v>
      </c>
      <c r="D57" s="59" t="s">
        <v>152</v>
      </c>
      <c r="E57" s="59" t="s">
        <v>37</v>
      </c>
      <c r="F57" s="60">
        <v>45</v>
      </c>
      <c r="G57" s="61">
        <v>2</v>
      </c>
      <c r="H57" s="62">
        <v>1</v>
      </c>
      <c r="I57" s="66" t="s">
        <v>37</v>
      </c>
      <c r="J57" s="61">
        <v>2</v>
      </c>
      <c r="K57" s="62">
        <v>1</v>
      </c>
      <c r="L57" s="66" t="s">
        <v>37</v>
      </c>
      <c r="M57" s="61">
        <v>2</v>
      </c>
      <c r="N57" s="62">
        <v>1</v>
      </c>
      <c r="O57" s="66" t="s">
        <v>37</v>
      </c>
      <c r="P57" s="61">
        <v>2</v>
      </c>
      <c r="Q57" s="62">
        <v>1</v>
      </c>
      <c r="R57" s="66" t="s">
        <v>36</v>
      </c>
      <c r="S57" s="63">
        <v>1</v>
      </c>
      <c r="T57" s="64">
        <v>1</v>
      </c>
      <c r="U57" s="65" t="s">
        <v>37</v>
      </c>
      <c r="V57" s="63">
        <v>1</v>
      </c>
      <c r="W57" s="64">
        <v>1</v>
      </c>
      <c r="X57" s="65" t="s">
        <v>36</v>
      </c>
      <c r="Y57" s="63">
        <v>0</v>
      </c>
      <c r="Z57" s="64">
        <v>1</v>
      </c>
      <c r="AA57" s="65" t="s">
        <v>37</v>
      </c>
      <c r="AB57" s="63">
        <v>0</v>
      </c>
      <c r="AC57" s="64">
        <v>1</v>
      </c>
      <c r="AD57" s="65" t="s">
        <v>37</v>
      </c>
      <c r="AE57" s="63"/>
      <c r="AF57" s="64"/>
      <c r="AG57" s="65"/>
      <c r="AH57" s="63"/>
      <c r="AI57" s="64"/>
      <c r="AJ57" s="65"/>
      <c r="AK57" s="61"/>
      <c r="AL57" s="62"/>
      <c r="AM57" s="66"/>
      <c r="AN57" s="61"/>
      <c r="AO57" s="62"/>
      <c r="AP57" s="66"/>
      <c r="AQ57" s="125">
        <f t="shared" si="6"/>
        <v>150</v>
      </c>
      <c r="AR57" s="48">
        <f>SUM(H57,K57,N57,Q57,T57,W57,Z57,AC57,AF57,AI57,AL57,AO57)</f>
        <v>8</v>
      </c>
    </row>
    <row r="58" spans="1:44" ht="12" customHeight="1">
      <c r="A58" s="75" t="s">
        <v>161</v>
      </c>
      <c r="B58" s="58" t="s">
        <v>316</v>
      </c>
      <c r="C58" s="64" t="s">
        <v>363</v>
      </c>
      <c r="D58" s="59"/>
      <c r="E58" s="59"/>
      <c r="F58" s="60"/>
      <c r="G58" s="61"/>
      <c r="H58" s="62"/>
      <c r="I58" s="66"/>
      <c r="J58" s="61"/>
      <c r="K58" s="62"/>
      <c r="L58" s="66"/>
      <c r="M58" s="61"/>
      <c r="N58" s="62"/>
      <c r="O58" s="66"/>
      <c r="P58" s="61"/>
      <c r="Q58" s="62"/>
      <c r="R58" s="66"/>
      <c r="S58" s="61"/>
      <c r="T58" s="62"/>
      <c r="U58" s="66"/>
      <c r="V58" s="61"/>
      <c r="W58" s="62"/>
      <c r="X58" s="66"/>
      <c r="Y58" s="61"/>
      <c r="Z58" s="62"/>
      <c r="AA58" s="66"/>
      <c r="AB58" s="61">
        <v>0</v>
      </c>
      <c r="AC58" s="62">
        <v>1</v>
      </c>
      <c r="AD58" s="66" t="s">
        <v>39</v>
      </c>
      <c r="AE58" s="63"/>
      <c r="AF58" s="64"/>
      <c r="AG58" s="65"/>
      <c r="AH58" s="63"/>
      <c r="AI58" s="62"/>
      <c r="AJ58" s="66"/>
      <c r="AK58" s="61"/>
      <c r="AL58" s="62"/>
      <c r="AM58" s="66"/>
      <c r="AN58" s="61"/>
      <c r="AO58" s="62"/>
      <c r="AP58" s="66"/>
      <c r="AQ58" s="125">
        <f t="shared" si="6"/>
        <v>0</v>
      </c>
      <c r="AR58" s="48">
        <f t="shared" si="7"/>
        <v>1</v>
      </c>
    </row>
    <row r="59" spans="1:44" ht="12" customHeight="1">
      <c r="A59" s="75" t="s">
        <v>86</v>
      </c>
      <c r="B59" s="58" t="s">
        <v>317</v>
      </c>
      <c r="C59" s="64" t="s">
        <v>200</v>
      </c>
      <c r="D59" s="59" t="s">
        <v>152</v>
      </c>
      <c r="E59" s="59" t="s">
        <v>153</v>
      </c>
      <c r="F59" s="60">
        <v>45</v>
      </c>
      <c r="G59" s="61">
        <v>2</v>
      </c>
      <c r="H59" s="62">
        <v>1</v>
      </c>
      <c r="I59" s="66" t="s">
        <v>37</v>
      </c>
      <c r="J59" s="61">
        <v>2</v>
      </c>
      <c r="K59" s="62">
        <v>1</v>
      </c>
      <c r="L59" s="66" t="s">
        <v>36</v>
      </c>
      <c r="M59" s="61"/>
      <c r="N59" s="62"/>
      <c r="O59" s="66"/>
      <c r="P59" s="61"/>
      <c r="Q59" s="62"/>
      <c r="R59" s="66"/>
      <c r="S59" s="61"/>
      <c r="T59" s="62"/>
      <c r="U59" s="66"/>
      <c r="V59" s="61"/>
      <c r="W59" s="62"/>
      <c r="X59" s="66"/>
      <c r="Y59" s="61"/>
      <c r="Z59" s="62"/>
      <c r="AA59" s="66"/>
      <c r="AB59" s="61"/>
      <c r="AC59" s="62"/>
      <c r="AD59" s="66"/>
      <c r="AE59" s="61"/>
      <c r="AF59" s="62"/>
      <c r="AG59" s="66"/>
      <c r="AH59" s="61"/>
      <c r="AI59" s="62"/>
      <c r="AJ59" s="66"/>
      <c r="AK59" s="61"/>
      <c r="AL59" s="62"/>
      <c r="AM59" s="66"/>
      <c r="AN59" s="61"/>
      <c r="AO59" s="62"/>
      <c r="AP59" s="66"/>
      <c r="AQ59" s="125">
        <f t="shared" si="6"/>
        <v>60</v>
      </c>
      <c r="AR59" s="48">
        <f t="shared" si="7"/>
        <v>2</v>
      </c>
    </row>
    <row r="60" spans="1:44" ht="12" customHeight="1" thickBot="1">
      <c r="A60" s="90" t="s">
        <v>87</v>
      </c>
      <c r="B60" s="58" t="s">
        <v>318</v>
      </c>
      <c r="C60" s="62" t="s">
        <v>364</v>
      </c>
      <c r="D60" s="81" t="s">
        <v>152</v>
      </c>
      <c r="E60" s="81" t="s">
        <v>153</v>
      </c>
      <c r="F60" s="82">
        <v>45</v>
      </c>
      <c r="G60" s="61"/>
      <c r="H60" s="62"/>
      <c r="I60" s="66"/>
      <c r="J60" s="61"/>
      <c r="K60" s="62"/>
      <c r="L60" s="66"/>
      <c r="M60" s="61">
        <v>2</v>
      </c>
      <c r="N60" s="62">
        <v>1</v>
      </c>
      <c r="O60" s="66" t="s">
        <v>37</v>
      </c>
      <c r="P60" s="61">
        <v>2</v>
      </c>
      <c r="Q60" s="62">
        <v>1</v>
      </c>
      <c r="R60" s="66" t="s">
        <v>36</v>
      </c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3"/>
      <c r="AF60" s="64"/>
      <c r="AG60" s="65"/>
      <c r="AH60" s="63"/>
      <c r="AI60" s="62"/>
      <c r="AJ60" s="66"/>
      <c r="AK60" s="61"/>
      <c r="AL60" s="62"/>
      <c r="AM60" s="66"/>
      <c r="AN60" s="61"/>
      <c r="AO60" s="62"/>
      <c r="AP60" s="66"/>
      <c r="AQ60" s="125">
        <f>SUM(G60,J60,M60,P60,S60,V60,Y60,AB60,AE60,AH60,AK60,AN60)*15</f>
        <v>60</v>
      </c>
      <c r="AR60" s="48">
        <f>SUM(H60,K60,N60,Q60,T60,W60,Z60,AC60,AF60,AI60,AL60,AO60)</f>
        <v>2</v>
      </c>
    </row>
    <row r="61" spans="1:44" ht="12" customHeight="1" thickBot="1" thickTop="1">
      <c r="A61" s="142" t="s">
        <v>93</v>
      </c>
      <c r="B61" s="143"/>
      <c r="C61" s="143"/>
      <c r="D61" s="143"/>
      <c r="E61" s="143"/>
      <c r="F61" s="143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34"/>
      <c r="AR61" s="135"/>
    </row>
    <row r="62" spans="1:44" ht="12" customHeight="1">
      <c r="A62" s="45" t="s">
        <v>94</v>
      </c>
      <c r="B62" s="8" t="s">
        <v>319</v>
      </c>
      <c r="C62" s="12" t="s">
        <v>200</v>
      </c>
      <c r="D62" s="9" t="s">
        <v>152</v>
      </c>
      <c r="E62" s="9" t="s">
        <v>154</v>
      </c>
      <c r="F62" s="10">
        <v>45</v>
      </c>
      <c r="G62" s="11"/>
      <c r="H62" s="12"/>
      <c r="I62" s="13"/>
      <c r="J62" s="11"/>
      <c r="K62" s="12"/>
      <c r="L62" s="13"/>
      <c r="M62" s="11"/>
      <c r="N62" s="12"/>
      <c r="O62" s="13"/>
      <c r="P62" s="11"/>
      <c r="Q62" s="12"/>
      <c r="R62" s="13"/>
      <c r="S62" s="11"/>
      <c r="T62" s="12"/>
      <c r="U62" s="13"/>
      <c r="V62" s="11"/>
      <c r="W62" s="12"/>
      <c r="X62" s="13"/>
      <c r="Y62" s="11"/>
      <c r="Z62" s="12"/>
      <c r="AA62" s="13"/>
      <c r="AB62" s="11"/>
      <c r="AC62" s="12"/>
      <c r="AD62" s="13"/>
      <c r="AE62" s="11">
        <v>1</v>
      </c>
      <c r="AF62" s="12">
        <v>1</v>
      </c>
      <c r="AG62" s="13" t="s">
        <v>37</v>
      </c>
      <c r="AH62" s="11">
        <v>1</v>
      </c>
      <c r="AI62" s="12">
        <v>1</v>
      </c>
      <c r="AJ62" s="13" t="s">
        <v>37</v>
      </c>
      <c r="AK62" s="11"/>
      <c r="AL62" s="12"/>
      <c r="AM62" s="13"/>
      <c r="AN62" s="11"/>
      <c r="AO62" s="12"/>
      <c r="AP62" s="13"/>
      <c r="AQ62" s="123">
        <f>SUM(G62,J62,M62,P62,S62,V62,Y62,AB62,AE62,AH62,AK62,AN62)*15</f>
        <v>30</v>
      </c>
      <c r="AR62" s="14">
        <f>SUM(H62,K62,N62,Q62,T62,W62,Z62,AC62,AF62,AI62,AL62,AO62)</f>
        <v>2</v>
      </c>
    </row>
    <row r="63" spans="1:44" ht="12" customHeight="1" thickBot="1">
      <c r="A63" s="90" t="s">
        <v>95</v>
      </c>
      <c r="B63" s="58" t="s">
        <v>320</v>
      </c>
      <c r="C63" s="62" t="s">
        <v>200</v>
      </c>
      <c r="D63" s="81" t="s">
        <v>152</v>
      </c>
      <c r="E63" s="81" t="s">
        <v>154</v>
      </c>
      <c r="F63" s="82">
        <v>45</v>
      </c>
      <c r="G63" s="61"/>
      <c r="H63" s="62"/>
      <c r="I63" s="66"/>
      <c r="J63" s="61"/>
      <c r="K63" s="62"/>
      <c r="L63" s="66"/>
      <c r="M63" s="61"/>
      <c r="N63" s="62"/>
      <c r="O63" s="66"/>
      <c r="P63" s="61"/>
      <c r="Q63" s="62"/>
      <c r="R63" s="66"/>
      <c r="S63" s="61"/>
      <c r="T63" s="62"/>
      <c r="U63" s="66"/>
      <c r="V63" s="61"/>
      <c r="W63" s="62"/>
      <c r="X63" s="66"/>
      <c r="Y63" s="61"/>
      <c r="Z63" s="62"/>
      <c r="AA63" s="66"/>
      <c r="AB63" s="61"/>
      <c r="AC63" s="62"/>
      <c r="AD63" s="66"/>
      <c r="AE63" s="61">
        <v>1</v>
      </c>
      <c r="AF63" s="62">
        <v>1</v>
      </c>
      <c r="AG63" s="66" t="s">
        <v>37</v>
      </c>
      <c r="AH63" s="61">
        <v>1</v>
      </c>
      <c r="AI63" s="62">
        <v>1</v>
      </c>
      <c r="AJ63" s="66" t="s">
        <v>37</v>
      </c>
      <c r="AK63" s="61"/>
      <c r="AL63" s="62"/>
      <c r="AM63" s="66"/>
      <c r="AN63" s="61"/>
      <c r="AO63" s="62"/>
      <c r="AP63" s="66"/>
      <c r="AQ63" s="125">
        <f>SUM(G63,J63,M63,P63,S63,V63,Y63,AB63,AE63,AH63,AK63,AN63)*15</f>
        <v>30</v>
      </c>
      <c r="AR63" s="48">
        <f>SUM(H63,K63,N63,Q63,T63,W63,Z63,AC63,AF63,AI63,AL63,AO63)</f>
        <v>2</v>
      </c>
    </row>
    <row r="64" spans="1:44" ht="12" customHeight="1" thickBot="1" thickTop="1">
      <c r="A64" s="153" t="s">
        <v>35</v>
      </c>
      <c r="B64" s="154"/>
      <c r="C64" s="154"/>
      <c r="D64" s="154"/>
      <c r="E64" s="154"/>
      <c r="F64" s="154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34"/>
      <c r="AR64" s="135"/>
    </row>
    <row r="65" spans="1:44" ht="12" customHeight="1" thickBot="1">
      <c r="A65" s="76" t="s">
        <v>190</v>
      </c>
      <c r="B65" s="84" t="s">
        <v>230</v>
      </c>
      <c r="C65" s="2"/>
      <c r="D65" s="5"/>
      <c r="E65" s="5"/>
      <c r="F65" s="6"/>
      <c r="G65" s="39"/>
      <c r="H65" s="2">
        <v>2</v>
      </c>
      <c r="I65" s="3"/>
      <c r="J65" s="39"/>
      <c r="K65" s="2">
        <v>3</v>
      </c>
      <c r="L65" s="3"/>
      <c r="M65" s="39"/>
      <c r="N65" s="2"/>
      <c r="O65" s="3"/>
      <c r="P65" s="39"/>
      <c r="Q65" s="2"/>
      <c r="R65" s="3"/>
      <c r="S65" s="39"/>
      <c r="T65" s="2">
        <v>2</v>
      </c>
      <c r="U65" s="3"/>
      <c r="V65" s="39"/>
      <c r="W65" s="2"/>
      <c r="X65" s="3"/>
      <c r="Y65" s="39"/>
      <c r="Z65" s="2"/>
      <c r="AA65" s="3"/>
      <c r="AB65" s="39"/>
      <c r="AC65" s="2"/>
      <c r="AD65" s="3"/>
      <c r="AE65" s="39"/>
      <c r="AF65" s="2">
        <v>3</v>
      </c>
      <c r="AG65" s="3"/>
      <c r="AH65" s="39"/>
      <c r="AI65" s="2">
        <v>6</v>
      </c>
      <c r="AJ65" s="3"/>
      <c r="AK65" s="39"/>
      <c r="AL65" s="2"/>
      <c r="AM65" s="3"/>
      <c r="AN65" s="39"/>
      <c r="AO65" s="2"/>
      <c r="AP65" s="3"/>
      <c r="AQ65" s="126"/>
      <c r="AR65" s="7">
        <f>SUM(H65,K65,N65,Q65,T65,W65,Z65,AC65,AF65,AI65,AL65,AO65)</f>
        <v>16</v>
      </c>
    </row>
    <row r="66" spans="1:44" ht="12" customHeight="1" thickBot="1" thickTop="1">
      <c r="A66" s="93" t="s">
        <v>22</v>
      </c>
      <c r="B66" s="94" t="s">
        <v>270</v>
      </c>
      <c r="C66" s="95"/>
      <c r="D66" s="96"/>
      <c r="E66" s="97" t="s">
        <v>155</v>
      </c>
      <c r="F66" s="98"/>
      <c r="G66" s="99"/>
      <c r="H66" s="100"/>
      <c r="I66" s="101"/>
      <c r="J66" s="99"/>
      <c r="K66" s="100"/>
      <c r="L66" s="101"/>
      <c r="M66" s="99"/>
      <c r="N66" s="100"/>
      <c r="O66" s="101"/>
      <c r="P66" s="99"/>
      <c r="Q66" s="100"/>
      <c r="R66" s="101"/>
      <c r="S66" s="99"/>
      <c r="T66" s="100"/>
      <c r="U66" s="101"/>
      <c r="V66" s="99"/>
      <c r="W66" s="100"/>
      <c r="X66" s="101"/>
      <c r="Y66" s="99"/>
      <c r="Z66" s="100"/>
      <c r="AA66" s="101"/>
      <c r="AB66" s="99"/>
      <c r="AC66" s="102"/>
      <c r="AD66" s="103"/>
      <c r="AE66" s="99"/>
      <c r="AF66" s="100"/>
      <c r="AG66" s="101"/>
      <c r="AH66" s="99"/>
      <c r="AI66" s="102"/>
      <c r="AJ66" s="103"/>
      <c r="AK66" s="109">
        <v>0</v>
      </c>
      <c r="AL66" s="102">
        <v>4</v>
      </c>
      <c r="AM66" s="103" t="s">
        <v>37</v>
      </c>
      <c r="AN66" s="109">
        <v>0</v>
      </c>
      <c r="AO66" s="102">
        <v>4</v>
      </c>
      <c r="AP66" s="103" t="s">
        <v>37</v>
      </c>
      <c r="AQ66" s="127">
        <f>SUM(G66,J66,M66,P66,S66,V66,Y66,AB66,AE66,AH66,AK66,AN66)*15</f>
        <v>0</v>
      </c>
      <c r="AR66" s="104">
        <f>SUM(H66,K66,N66,Q66,T66,W66,Z66,AC66,AF66,AI66,AL66,AO66)</f>
        <v>8</v>
      </c>
    </row>
    <row r="67" spans="1:44" ht="12" customHeight="1" thickBot="1" thickTop="1">
      <c r="A67" s="167" t="s">
        <v>191</v>
      </c>
      <c r="B67" s="168"/>
      <c r="C67" s="168"/>
      <c r="D67" s="168"/>
      <c r="E67" s="168"/>
      <c r="F67" s="169"/>
      <c r="G67" s="49">
        <f>SUM(G8:G38,G40:G49,G62,G65,G66)</f>
        <v>30.5</v>
      </c>
      <c r="H67" s="50">
        <f aca="true" t="shared" si="8" ref="H67:AR67">SUM(H8:H38,H40:H49,H62,H65,H66)</f>
        <v>31</v>
      </c>
      <c r="I67" s="51"/>
      <c r="J67" s="49">
        <f t="shared" si="8"/>
        <v>29.5</v>
      </c>
      <c r="K67" s="50">
        <f t="shared" si="8"/>
        <v>30</v>
      </c>
      <c r="L67" s="51"/>
      <c r="M67" s="49">
        <f t="shared" si="8"/>
        <v>33.5</v>
      </c>
      <c r="N67" s="50">
        <f t="shared" si="8"/>
        <v>31</v>
      </c>
      <c r="O67" s="51"/>
      <c r="P67" s="49">
        <f t="shared" si="8"/>
        <v>31.5</v>
      </c>
      <c r="Q67" s="50">
        <f t="shared" si="8"/>
        <v>28</v>
      </c>
      <c r="R67" s="51"/>
      <c r="S67" s="49">
        <f t="shared" si="8"/>
        <v>26</v>
      </c>
      <c r="T67" s="50">
        <f t="shared" si="8"/>
        <v>26</v>
      </c>
      <c r="U67" s="51"/>
      <c r="V67" s="49">
        <f t="shared" si="8"/>
        <v>26</v>
      </c>
      <c r="W67" s="50">
        <f t="shared" si="8"/>
        <v>27</v>
      </c>
      <c r="X67" s="51"/>
      <c r="Y67" s="49">
        <f t="shared" si="8"/>
        <v>22</v>
      </c>
      <c r="Z67" s="50">
        <f t="shared" si="8"/>
        <v>20</v>
      </c>
      <c r="AA67" s="51"/>
      <c r="AB67" s="49">
        <f t="shared" si="8"/>
        <v>21</v>
      </c>
      <c r="AC67" s="50">
        <f t="shared" si="8"/>
        <v>22</v>
      </c>
      <c r="AD67" s="51"/>
      <c r="AE67" s="49">
        <f t="shared" si="8"/>
        <v>16</v>
      </c>
      <c r="AF67" s="50">
        <f t="shared" si="8"/>
        <v>17</v>
      </c>
      <c r="AG67" s="51"/>
      <c r="AH67" s="49">
        <f t="shared" si="8"/>
        <v>16</v>
      </c>
      <c r="AI67" s="50">
        <f t="shared" si="8"/>
        <v>20</v>
      </c>
      <c r="AJ67" s="51"/>
      <c r="AK67" s="49">
        <f t="shared" si="8"/>
        <v>0</v>
      </c>
      <c r="AL67" s="50">
        <f t="shared" si="8"/>
        <v>4</v>
      </c>
      <c r="AM67" s="110"/>
      <c r="AN67" s="111">
        <f t="shared" si="8"/>
        <v>0</v>
      </c>
      <c r="AO67" s="50">
        <f t="shared" si="8"/>
        <v>4</v>
      </c>
      <c r="AP67" s="110"/>
      <c r="AQ67" s="128">
        <f t="shared" si="8"/>
        <v>3780</v>
      </c>
      <c r="AR67" s="92">
        <f t="shared" si="8"/>
        <v>260</v>
      </c>
    </row>
    <row r="68" spans="1:44" ht="12" customHeight="1" thickBot="1" thickTop="1">
      <c r="A68" s="191" t="s">
        <v>192</v>
      </c>
      <c r="B68" s="192"/>
      <c r="C68" s="192"/>
      <c r="D68" s="192"/>
      <c r="E68" s="192"/>
      <c r="F68" s="193"/>
      <c r="G68" s="40">
        <f>SUM(G8:G38,G51:G60,G62,G65,G66)</f>
        <v>30.5</v>
      </c>
      <c r="H68" s="41">
        <f aca="true" t="shared" si="9" ref="H68:AR68">SUM(H8:H38,H51:H60,H62,H65,H66)</f>
        <v>31</v>
      </c>
      <c r="I68" s="42"/>
      <c r="J68" s="40">
        <f t="shared" si="9"/>
        <v>29.5</v>
      </c>
      <c r="K68" s="41">
        <f t="shared" si="9"/>
        <v>30</v>
      </c>
      <c r="L68" s="42"/>
      <c r="M68" s="40">
        <f t="shared" si="9"/>
        <v>32.5</v>
      </c>
      <c r="N68" s="41">
        <f t="shared" si="9"/>
        <v>30</v>
      </c>
      <c r="O68" s="42"/>
      <c r="P68" s="40">
        <f t="shared" si="9"/>
        <v>30.5</v>
      </c>
      <c r="Q68" s="41">
        <f t="shared" si="9"/>
        <v>27</v>
      </c>
      <c r="R68" s="42"/>
      <c r="S68" s="40">
        <f t="shared" si="9"/>
        <v>27</v>
      </c>
      <c r="T68" s="41">
        <f t="shared" si="9"/>
        <v>27</v>
      </c>
      <c r="U68" s="42"/>
      <c r="V68" s="40">
        <f t="shared" si="9"/>
        <v>27</v>
      </c>
      <c r="W68" s="41">
        <f t="shared" si="9"/>
        <v>28</v>
      </c>
      <c r="X68" s="42"/>
      <c r="Y68" s="40">
        <f t="shared" si="9"/>
        <v>22</v>
      </c>
      <c r="Z68" s="41">
        <f t="shared" si="9"/>
        <v>20</v>
      </c>
      <c r="AA68" s="42"/>
      <c r="AB68" s="40">
        <f t="shared" si="9"/>
        <v>21</v>
      </c>
      <c r="AC68" s="41">
        <f t="shared" si="9"/>
        <v>22</v>
      </c>
      <c r="AD68" s="42"/>
      <c r="AE68" s="40">
        <f t="shared" si="9"/>
        <v>16</v>
      </c>
      <c r="AF68" s="41">
        <f t="shared" si="9"/>
        <v>17</v>
      </c>
      <c r="AG68" s="42"/>
      <c r="AH68" s="40">
        <f t="shared" si="9"/>
        <v>16</v>
      </c>
      <c r="AI68" s="41">
        <f t="shared" si="9"/>
        <v>20</v>
      </c>
      <c r="AJ68" s="42"/>
      <c r="AK68" s="40">
        <f t="shared" si="9"/>
        <v>0</v>
      </c>
      <c r="AL68" s="41">
        <f t="shared" si="9"/>
        <v>4</v>
      </c>
      <c r="AM68" s="106"/>
      <c r="AN68" s="119">
        <f t="shared" si="9"/>
        <v>0</v>
      </c>
      <c r="AO68" s="41">
        <f t="shared" si="9"/>
        <v>4</v>
      </c>
      <c r="AP68" s="106"/>
      <c r="AQ68" s="132">
        <f t="shared" si="9"/>
        <v>3780</v>
      </c>
      <c r="AR68" s="43">
        <f t="shared" si="9"/>
        <v>260</v>
      </c>
    </row>
    <row r="69" spans="1:44" ht="12" customHeight="1" thickBot="1" thickTop="1">
      <c r="A69" s="170" t="s">
        <v>26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2"/>
    </row>
    <row r="70" spans="1:44" ht="12" customHeight="1" thickBot="1">
      <c r="A70" s="173" t="s">
        <v>145</v>
      </c>
      <c r="B70" s="174" t="s">
        <v>146</v>
      </c>
      <c r="C70" s="176" t="s">
        <v>147</v>
      </c>
      <c r="D70" s="178" t="s">
        <v>437</v>
      </c>
      <c r="E70" s="178" t="s">
        <v>42</v>
      </c>
      <c r="F70" s="156" t="s">
        <v>148</v>
      </c>
      <c r="G70" s="158" t="s">
        <v>0</v>
      </c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60"/>
      <c r="AQ70" s="158"/>
      <c r="AR70" s="161"/>
    </row>
    <row r="71" spans="1:48" ht="12" customHeight="1">
      <c r="A71" s="173"/>
      <c r="B71" s="175"/>
      <c r="C71" s="177"/>
      <c r="D71" s="179"/>
      <c r="E71" s="179"/>
      <c r="F71" s="157"/>
      <c r="G71" s="139" t="s">
        <v>2</v>
      </c>
      <c r="H71" s="140"/>
      <c r="I71" s="141"/>
      <c r="J71" s="139" t="s">
        <v>3</v>
      </c>
      <c r="K71" s="140"/>
      <c r="L71" s="141"/>
      <c r="M71" s="139" t="s">
        <v>4</v>
      </c>
      <c r="N71" s="140"/>
      <c r="O71" s="141"/>
      <c r="P71" s="139" t="s">
        <v>5</v>
      </c>
      <c r="Q71" s="140"/>
      <c r="R71" s="141"/>
      <c r="S71" s="139" t="s">
        <v>6</v>
      </c>
      <c r="T71" s="140"/>
      <c r="U71" s="141"/>
      <c r="V71" s="139" t="s">
        <v>7</v>
      </c>
      <c r="W71" s="140"/>
      <c r="X71" s="141"/>
      <c r="Y71" s="139" t="s">
        <v>8</v>
      </c>
      <c r="Z71" s="140"/>
      <c r="AA71" s="141"/>
      <c r="AB71" s="139" t="s">
        <v>9</v>
      </c>
      <c r="AC71" s="140"/>
      <c r="AD71" s="141"/>
      <c r="AE71" s="139" t="s">
        <v>10</v>
      </c>
      <c r="AF71" s="140"/>
      <c r="AG71" s="141"/>
      <c r="AH71" s="139" t="s">
        <v>11</v>
      </c>
      <c r="AI71" s="140"/>
      <c r="AJ71" s="141"/>
      <c r="AK71" s="139" t="s">
        <v>44</v>
      </c>
      <c r="AL71" s="140"/>
      <c r="AM71" s="141"/>
      <c r="AN71" s="139" t="s">
        <v>45</v>
      </c>
      <c r="AO71" s="140"/>
      <c r="AP71" s="141"/>
      <c r="AQ71" s="162" t="s">
        <v>149</v>
      </c>
      <c r="AR71" s="164" t="s">
        <v>150</v>
      </c>
      <c r="AT71" s="107"/>
      <c r="AU71" s="107"/>
      <c r="AV71" s="107"/>
    </row>
    <row r="72" spans="1:48" ht="12" customHeight="1" thickBot="1">
      <c r="A72" s="173"/>
      <c r="B72" s="175"/>
      <c r="C72" s="177"/>
      <c r="D72" s="179"/>
      <c r="E72" s="179"/>
      <c r="F72" s="157"/>
      <c r="G72" s="88" t="s">
        <v>1</v>
      </c>
      <c r="H72" s="89" t="s">
        <v>12</v>
      </c>
      <c r="I72" s="91" t="s">
        <v>25</v>
      </c>
      <c r="J72" s="88" t="s">
        <v>1</v>
      </c>
      <c r="K72" s="89" t="s">
        <v>12</v>
      </c>
      <c r="L72" s="91" t="s">
        <v>25</v>
      </c>
      <c r="M72" s="88" t="s">
        <v>1</v>
      </c>
      <c r="N72" s="89" t="s">
        <v>12</v>
      </c>
      <c r="O72" s="91" t="s">
        <v>25</v>
      </c>
      <c r="P72" s="88" t="s">
        <v>1</v>
      </c>
      <c r="Q72" s="89" t="s">
        <v>12</v>
      </c>
      <c r="R72" s="91" t="s">
        <v>25</v>
      </c>
      <c r="S72" s="88" t="s">
        <v>1</v>
      </c>
      <c r="T72" s="89" t="s">
        <v>12</v>
      </c>
      <c r="U72" s="91" t="s">
        <v>25</v>
      </c>
      <c r="V72" s="88" t="s">
        <v>1</v>
      </c>
      <c r="W72" s="89" t="s">
        <v>12</v>
      </c>
      <c r="X72" s="91" t="s">
        <v>25</v>
      </c>
      <c r="Y72" s="88" t="s">
        <v>1</v>
      </c>
      <c r="Z72" s="89" t="s">
        <v>12</v>
      </c>
      <c r="AA72" s="91" t="s">
        <v>25</v>
      </c>
      <c r="AB72" s="88" t="s">
        <v>1</v>
      </c>
      <c r="AC72" s="89" t="s">
        <v>12</v>
      </c>
      <c r="AD72" s="91" t="s">
        <v>25</v>
      </c>
      <c r="AE72" s="88" t="s">
        <v>1</v>
      </c>
      <c r="AF72" s="89" t="s">
        <v>12</v>
      </c>
      <c r="AG72" s="91" t="s">
        <v>25</v>
      </c>
      <c r="AH72" s="88" t="s">
        <v>1</v>
      </c>
      <c r="AI72" s="89" t="s">
        <v>12</v>
      </c>
      <c r="AJ72" s="91" t="s">
        <v>25</v>
      </c>
      <c r="AK72" s="88" t="s">
        <v>1</v>
      </c>
      <c r="AL72" s="89" t="s">
        <v>12</v>
      </c>
      <c r="AM72" s="91" t="s">
        <v>25</v>
      </c>
      <c r="AN72" s="88" t="s">
        <v>1</v>
      </c>
      <c r="AO72" s="89" t="s">
        <v>12</v>
      </c>
      <c r="AP72" s="91" t="s">
        <v>25</v>
      </c>
      <c r="AQ72" s="163"/>
      <c r="AR72" s="165"/>
      <c r="AT72" s="1"/>
      <c r="AU72" s="1"/>
      <c r="AV72" s="1"/>
    </row>
    <row r="73" spans="1:44" ht="12" customHeight="1" thickBot="1" thickTop="1">
      <c r="A73" s="142" t="s">
        <v>92</v>
      </c>
      <c r="B73" s="143"/>
      <c r="C73" s="143"/>
      <c r="D73" s="143"/>
      <c r="E73" s="143"/>
      <c r="F73" s="143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34"/>
      <c r="AR73" s="135"/>
    </row>
    <row r="74" spans="1:44" ht="12" customHeight="1">
      <c r="A74" s="45" t="s">
        <v>14</v>
      </c>
      <c r="B74" s="8" t="s">
        <v>321</v>
      </c>
      <c r="C74" s="12" t="s">
        <v>335</v>
      </c>
      <c r="D74" s="9" t="s">
        <v>152</v>
      </c>
      <c r="E74" s="9" t="s">
        <v>153</v>
      </c>
      <c r="F74" s="10">
        <v>45</v>
      </c>
      <c r="G74" s="11"/>
      <c r="H74" s="12"/>
      <c r="I74" s="13"/>
      <c r="J74" s="11"/>
      <c r="K74" s="12"/>
      <c r="L74" s="13"/>
      <c r="M74" s="11"/>
      <c r="N74" s="12"/>
      <c r="O74" s="13"/>
      <c r="P74" s="11"/>
      <c r="Q74" s="12"/>
      <c r="R74" s="13"/>
      <c r="S74" s="11">
        <v>3</v>
      </c>
      <c r="T74" s="12">
        <v>4</v>
      </c>
      <c r="U74" s="13" t="s">
        <v>36</v>
      </c>
      <c r="V74" s="11"/>
      <c r="W74" s="12"/>
      <c r="X74" s="13"/>
      <c r="Y74" s="11"/>
      <c r="Z74" s="12"/>
      <c r="AA74" s="13"/>
      <c r="AB74" s="11"/>
      <c r="AC74" s="12"/>
      <c r="AD74" s="13"/>
      <c r="AE74" s="11"/>
      <c r="AF74" s="12"/>
      <c r="AG74" s="13"/>
      <c r="AH74" s="11"/>
      <c r="AI74" s="12"/>
      <c r="AJ74" s="13"/>
      <c r="AK74" s="11"/>
      <c r="AL74" s="12"/>
      <c r="AM74" s="13"/>
      <c r="AN74" s="11"/>
      <c r="AO74" s="12"/>
      <c r="AP74" s="13"/>
      <c r="AQ74" s="123">
        <f>SUM(G74,J74,M74,P74,S74,V74,Y74,AB74,AE74,AH74,AK74,AN74)*15</f>
        <v>45</v>
      </c>
      <c r="AR74" s="14">
        <f>SUM(H74,K74,N74,Q74,T74,W74,Z74,AC74,AF74,AI74,AL74,AO74)</f>
        <v>4</v>
      </c>
    </row>
    <row r="75" spans="1:44" ht="12" customHeight="1">
      <c r="A75" s="46" t="s">
        <v>15</v>
      </c>
      <c r="B75" s="15" t="s">
        <v>322</v>
      </c>
      <c r="C75" s="19" t="s">
        <v>365</v>
      </c>
      <c r="D75" s="16" t="s">
        <v>152</v>
      </c>
      <c r="E75" s="16" t="s">
        <v>153</v>
      </c>
      <c r="F75" s="17">
        <v>45</v>
      </c>
      <c r="G75" s="18"/>
      <c r="H75" s="19"/>
      <c r="I75" s="20"/>
      <c r="J75" s="18"/>
      <c r="K75" s="19"/>
      <c r="L75" s="20"/>
      <c r="M75" s="18"/>
      <c r="N75" s="19"/>
      <c r="O75" s="20"/>
      <c r="P75" s="61"/>
      <c r="Q75" s="62"/>
      <c r="R75" s="66"/>
      <c r="S75" s="18"/>
      <c r="T75" s="19"/>
      <c r="U75" s="20"/>
      <c r="V75" s="18"/>
      <c r="W75" s="19"/>
      <c r="X75" s="20"/>
      <c r="Y75" s="18">
        <v>2</v>
      </c>
      <c r="Z75" s="19">
        <v>3</v>
      </c>
      <c r="AA75" s="20" t="s">
        <v>37</v>
      </c>
      <c r="AB75" s="18">
        <v>2</v>
      </c>
      <c r="AC75" s="19">
        <v>3</v>
      </c>
      <c r="AD75" s="20" t="s">
        <v>36</v>
      </c>
      <c r="AE75" s="18"/>
      <c r="AF75" s="19"/>
      <c r="AG75" s="20"/>
      <c r="AH75" s="18"/>
      <c r="AI75" s="19"/>
      <c r="AJ75" s="20"/>
      <c r="AK75" s="18"/>
      <c r="AL75" s="19"/>
      <c r="AM75" s="20"/>
      <c r="AN75" s="18"/>
      <c r="AO75" s="19"/>
      <c r="AP75" s="20"/>
      <c r="AQ75" s="124">
        <f aca="true" t="shared" si="10" ref="AQ75:AQ89">SUM(G75,J75,M75,P75,S75,V75,Y75,AB75,AE75,AH75,AK75,AN75)*15</f>
        <v>60</v>
      </c>
      <c r="AR75" s="21">
        <f>SUM(H75,K75,N75,Q75,T75,W75,Z75,AC75,AF75,AI75,AL75,AO75)</f>
        <v>6</v>
      </c>
    </row>
    <row r="76" spans="1:44" ht="12" customHeight="1">
      <c r="A76" s="46" t="s">
        <v>13</v>
      </c>
      <c r="B76" s="15" t="s">
        <v>323</v>
      </c>
      <c r="C76" s="19"/>
      <c r="D76" s="16" t="s">
        <v>152</v>
      </c>
      <c r="E76" s="16" t="s">
        <v>153</v>
      </c>
      <c r="F76" s="17">
        <v>45</v>
      </c>
      <c r="G76" s="18"/>
      <c r="H76" s="19"/>
      <c r="I76" s="20"/>
      <c r="J76" s="18"/>
      <c r="K76" s="19"/>
      <c r="L76" s="20"/>
      <c r="M76" s="18"/>
      <c r="N76" s="19"/>
      <c r="O76" s="20"/>
      <c r="P76" s="18"/>
      <c r="Q76" s="19"/>
      <c r="R76" s="20"/>
      <c r="S76" s="18"/>
      <c r="T76" s="19"/>
      <c r="U76" s="20"/>
      <c r="V76" s="18">
        <v>3</v>
      </c>
      <c r="W76" s="19">
        <v>4</v>
      </c>
      <c r="X76" s="20" t="s">
        <v>36</v>
      </c>
      <c r="Y76" s="18"/>
      <c r="Z76" s="19"/>
      <c r="AA76" s="20"/>
      <c r="AB76" s="18"/>
      <c r="AC76" s="19"/>
      <c r="AD76" s="20"/>
      <c r="AE76" s="18"/>
      <c r="AF76" s="19"/>
      <c r="AG76" s="20"/>
      <c r="AH76" s="18"/>
      <c r="AI76" s="19"/>
      <c r="AJ76" s="20"/>
      <c r="AK76" s="18"/>
      <c r="AL76" s="19"/>
      <c r="AM76" s="20"/>
      <c r="AN76" s="18"/>
      <c r="AO76" s="19"/>
      <c r="AP76" s="20"/>
      <c r="AQ76" s="124">
        <f t="shared" si="10"/>
        <v>45</v>
      </c>
      <c r="AR76" s="21">
        <f aca="true" t="shared" si="11" ref="AR76:AR89">SUM(H76,K76,N76,Q76,T76,W76,Z76,AC76,AF76,AI76,AL76,AO76)</f>
        <v>4</v>
      </c>
    </row>
    <row r="77" spans="1:44" ht="12" customHeight="1">
      <c r="A77" s="46" t="s">
        <v>16</v>
      </c>
      <c r="B77" s="15" t="s">
        <v>324</v>
      </c>
      <c r="C77" s="19" t="s">
        <v>366</v>
      </c>
      <c r="D77" s="16" t="s">
        <v>152</v>
      </c>
      <c r="E77" s="16" t="s">
        <v>153</v>
      </c>
      <c r="F77" s="17">
        <v>45</v>
      </c>
      <c r="G77" s="18"/>
      <c r="H77" s="19"/>
      <c r="I77" s="20"/>
      <c r="J77" s="18"/>
      <c r="K77" s="19"/>
      <c r="L77" s="20"/>
      <c r="M77" s="18"/>
      <c r="N77" s="19"/>
      <c r="O77" s="20"/>
      <c r="P77" s="18"/>
      <c r="Q77" s="19"/>
      <c r="R77" s="20"/>
      <c r="S77" s="18"/>
      <c r="T77" s="19"/>
      <c r="U77" s="20"/>
      <c r="V77" s="18"/>
      <c r="W77" s="19"/>
      <c r="X77" s="20"/>
      <c r="Y77" s="18">
        <v>2</v>
      </c>
      <c r="Z77" s="19">
        <v>3</v>
      </c>
      <c r="AA77" s="20" t="s">
        <v>37</v>
      </c>
      <c r="AB77" s="18">
        <v>2</v>
      </c>
      <c r="AC77" s="19">
        <v>3</v>
      </c>
      <c r="AD77" s="20" t="s">
        <v>36</v>
      </c>
      <c r="AE77" s="18"/>
      <c r="AF77" s="19"/>
      <c r="AG77" s="20"/>
      <c r="AH77" s="18"/>
      <c r="AI77" s="19"/>
      <c r="AJ77" s="20"/>
      <c r="AK77" s="18"/>
      <c r="AL77" s="19"/>
      <c r="AM77" s="20"/>
      <c r="AN77" s="18"/>
      <c r="AO77" s="19"/>
      <c r="AP77" s="20"/>
      <c r="AQ77" s="124">
        <f t="shared" si="10"/>
        <v>60</v>
      </c>
      <c r="AR77" s="21">
        <f t="shared" si="11"/>
        <v>6</v>
      </c>
    </row>
    <row r="78" spans="1:44" ht="12" customHeight="1">
      <c r="A78" s="46" t="s">
        <v>96</v>
      </c>
      <c r="B78" s="15" t="s">
        <v>325</v>
      </c>
      <c r="C78" s="19" t="s">
        <v>200</v>
      </c>
      <c r="D78" s="16" t="s">
        <v>152</v>
      </c>
      <c r="E78" s="16" t="s">
        <v>153</v>
      </c>
      <c r="F78" s="17">
        <v>45</v>
      </c>
      <c r="G78" s="18">
        <v>1</v>
      </c>
      <c r="H78" s="19">
        <v>0</v>
      </c>
      <c r="I78" s="20" t="s">
        <v>43</v>
      </c>
      <c r="J78" s="18">
        <v>1</v>
      </c>
      <c r="K78" s="19">
        <v>0</v>
      </c>
      <c r="L78" s="20" t="s">
        <v>43</v>
      </c>
      <c r="M78" s="18"/>
      <c r="N78" s="19"/>
      <c r="O78" s="20"/>
      <c r="P78" s="18"/>
      <c r="Q78" s="19"/>
      <c r="R78" s="20"/>
      <c r="S78" s="18"/>
      <c r="T78" s="19"/>
      <c r="U78" s="20"/>
      <c r="V78" s="18"/>
      <c r="W78" s="19"/>
      <c r="X78" s="20"/>
      <c r="Y78" s="18"/>
      <c r="Z78" s="19"/>
      <c r="AA78" s="20"/>
      <c r="AB78" s="18"/>
      <c r="AC78" s="19"/>
      <c r="AD78" s="20"/>
      <c r="AE78" s="18"/>
      <c r="AF78" s="19"/>
      <c r="AG78" s="20"/>
      <c r="AH78" s="18"/>
      <c r="AI78" s="19"/>
      <c r="AJ78" s="20"/>
      <c r="AK78" s="18"/>
      <c r="AL78" s="19"/>
      <c r="AM78" s="20"/>
      <c r="AN78" s="18"/>
      <c r="AO78" s="19"/>
      <c r="AP78" s="20"/>
      <c r="AQ78" s="124">
        <f t="shared" si="10"/>
        <v>30</v>
      </c>
      <c r="AR78" s="21">
        <f t="shared" si="11"/>
        <v>0</v>
      </c>
    </row>
    <row r="79" spans="1:44" ht="12" customHeight="1">
      <c r="A79" s="77" t="s">
        <v>111</v>
      </c>
      <c r="B79" s="15" t="s">
        <v>326</v>
      </c>
      <c r="C79" s="83" t="s">
        <v>200</v>
      </c>
      <c r="D79" s="16" t="s">
        <v>152</v>
      </c>
      <c r="E79" s="16" t="s">
        <v>153</v>
      </c>
      <c r="F79" s="17">
        <v>45</v>
      </c>
      <c r="G79" s="18"/>
      <c r="H79" s="19"/>
      <c r="I79" s="20"/>
      <c r="J79" s="18"/>
      <c r="K79" s="19"/>
      <c r="L79" s="20"/>
      <c r="M79" s="18"/>
      <c r="N79" s="19"/>
      <c r="O79" s="20"/>
      <c r="P79" s="18"/>
      <c r="Q79" s="19"/>
      <c r="R79" s="20"/>
      <c r="S79" s="18"/>
      <c r="T79" s="19"/>
      <c r="U79" s="20"/>
      <c r="V79" s="18"/>
      <c r="W79" s="19"/>
      <c r="X79" s="20"/>
      <c r="Y79" s="18"/>
      <c r="Z79" s="19"/>
      <c r="AA79" s="20"/>
      <c r="AB79" s="18"/>
      <c r="AC79" s="19"/>
      <c r="AD79" s="20"/>
      <c r="AE79" s="18">
        <v>2</v>
      </c>
      <c r="AF79" s="19">
        <v>2</v>
      </c>
      <c r="AG79" s="20" t="s">
        <v>36</v>
      </c>
      <c r="AH79" s="18">
        <v>2</v>
      </c>
      <c r="AI79" s="19">
        <v>2</v>
      </c>
      <c r="AJ79" s="20" t="s">
        <v>36</v>
      </c>
      <c r="AK79" s="18"/>
      <c r="AL79" s="19"/>
      <c r="AM79" s="20"/>
      <c r="AN79" s="18"/>
      <c r="AO79" s="19"/>
      <c r="AP79" s="20"/>
      <c r="AQ79" s="124">
        <f t="shared" si="10"/>
        <v>60</v>
      </c>
      <c r="AR79" s="21">
        <f t="shared" si="11"/>
        <v>4</v>
      </c>
    </row>
    <row r="80" spans="1:44" ht="12" customHeight="1">
      <c r="A80" s="77" t="s">
        <v>112</v>
      </c>
      <c r="B80" s="15" t="s">
        <v>327</v>
      </c>
      <c r="C80" s="83" t="s">
        <v>200</v>
      </c>
      <c r="D80" s="16" t="s">
        <v>152</v>
      </c>
      <c r="E80" s="16" t="s">
        <v>153</v>
      </c>
      <c r="F80" s="17">
        <v>45</v>
      </c>
      <c r="G80" s="18"/>
      <c r="H80" s="19"/>
      <c r="I80" s="20"/>
      <c r="J80" s="18"/>
      <c r="K80" s="19"/>
      <c r="L80" s="20"/>
      <c r="M80" s="18"/>
      <c r="N80" s="19"/>
      <c r="O80" s="20"/>
      <c r="P80" s="18"/>
      <c r="Q80" s="19"/>
      <c r="R80" s="20"/>
      <c r="S80" s="18"/>
      <c r="T80" s="19"/>
      <c r="U80" s="20"/>
      <c r="V80" s="18"/>
      <c r="W80" s="19"/>
      <c r="X80" s="20"/>
      <c r="Y80" s="18"/>
      <c r="Z80" s="19"/>
      <c r="AA80" s="20"/>
      <c r="AB80" s="18"/>
      <c r="AC80" s="19"/>
      <c r="AD80" s="20"/>
      <c r="AE80" s="18">
        <v>1</v>
      </c>
      <c r="AF80" s="19">
        <v>1</v>
      </c>
      <c r="AG80" s="20" t="s">
        <v>36</v>
      </c>
      <c r="AH80" s="18">
        <v>1</v>
      </c>
      <c r="AI80" s="19">
        <v>1</v>
      </c>
      <c r="AJ80" s="20" t="s">
        <v>36</v>
      </c>
      <c r="AK80" s="18"/>
      <c r="AL80" s="19"/>
      <c r="AM80" s="20"/>
      <c r="AN80" s="18"/>
      <c r="AO80" s="19"/>
      <c r="AP80" s="20"/>
      <c r="AQ80" s="124">
        <f t="shared" si="10"/>
        <v>30</v>
      </c>
      <c r="AR80" s="21">
        <f t="shared" si="11"/>
        <v>2</v>
      </c>
    </row>
    <row r="81" spans="1:44" ht="12" customHeight="1">
      <c r="A81" s="77" t="s">
        <v>113</v>
      </c>
      <c r="B81" s="15" t="s">
        <v>328</v>
      </c>
      <c r="C81" s="83" t="s">
        <v>200</v>
      </c>
      <c r="D81" s="16" t="s">
        <v>152</v>
      </c>
      <c r="E81" s="16" t="s">
        <v>153</v>
      </c>
      <c r="F81" s="17">
        <v>45</v>
      </c>
      <c r="G81" s="18"/>
      <c r="H81" s="19"/>
      <c r="I81" s="20"/>
      <c r="J81" s="18"/>
      <c r="K81" s="19"/>
      <c r="L81" s="20"/>
      <c r="M81" s="18"/>
      <c r="N81" s="19"/>
      <c r="O81" s="20"/>
      <c r="P81" s="18"/>
      <c r="Q81" s="19"/>
      <c r="R81" s="20"/>
      <c r="S81" s="18"/>
      <c r="T81" s="19"/>
      <c r="U81" s="20"/>
      <c r="V81" s="18"/>
      <c r="W81" s="19"/>
      <c r="X81" s="20"/>
      <c r="Y81" s="18"/>
      <c r="Z81" s="19"/>
      <c r="AA81" s="20"/>
      <c r="AB81" s="18"/>
      <c r="AC81" s="19"/>
      <c r="AD81" s="20"/>
      <c r="AE81" s="18">
        <v>1</v>
      </c>
      <c r="AF81" s="19">
        <v>1</v>
      </c>
      <c r="AG81" s="20" t="s">
        <v>36</v>
      </c>
      <c r="AH81" s="18">
        <v>1</v>
      </c>
      <c r="AI81" s="19">
        <v>1</v>
      </c>
      <c r="AJ81" s="20" t="s">
        <v>36</v>
      </c>
      <c r="AK81" s="18"/>
      <c r="AL81" s="19"/>
      <c r="AM81" s="20"/>
      <c r="AN81" s="18"/>
      <c r="AO81" s="19"/>
      <c r="AP81" s="20"/>
      <c r="AQ81" s="124">
        <f>SUM(G81,J81,M81,P81,S81,V81,Y81,AB81,AE81,AH81,AK81,AN81)*15</f>
        <v>30</v>
      </c>
      <c r="AR81" s="21">
        <f>SUM(H81,K81,N81,Q81,T81,W81,Z81,AC81,AF81,AI81,AL81,AO81)</f>
        <v>2</v>
      </c>
    </row>
    <row r="82" spans="1:44" ht="22.5" customHeight="1">
      <c r="A82" s="77" t="s">
        <v>66</v>
      </c>
      <c r="B82" s="15" t="s">
        <v>329</v>
      </c>
      <c r="C82" s="83"/>
      <c r="D82" s="16" t="s">
        <v>152</v>
      </c>
      <c r="E82" s="16" t="s">
        <v>153</v>
      </c>
      <c r="F82" s="17">
        <v>45</v>
      </c>
      <c r="G82" s="18"/>
      <c r="H82" s="19"/>
      <c r="I82" s="20"/>
      <c r="J82" s="18"/>
      <c r="K82" s="19"/>
      <c r="L82" s="20"/>
      <c r="M82" s="18"/>
      <c r="N82" s="19"/>
      <c r="O82" s="20"/>
      <c r="P82" s="18"/>
      <c r="Q82" s="19"/>
      <c r="R82" s="20"/>
      <c r="S82" s="18"/>
      <c r="T82" s="19"/>
      <c r="U82" s="20"/>
      <c r="V82" s="18"/>
      <c r="W82" s="19"/>
      <c r="X82" s="20"/>
      <c r="Y82" s="18">
        <v>2</v>
      </c>
      <c r="Z82" s="19">
        <v>2</v>
      </c>
      <c r="AA82" s="20" t="s">
        <v>36</v>
      </c>
      <c r="AB82" s="18">
        <v>2</v>
      </c>
      <c r="AC82" s="19">
        <v>2</v>
      </c>
      <c r="AD82" s="20" t="s">
        <v>36</v>
      </c>
      <c r="AE82" s="18"/>
      <c r="AF82" s="19"/>
      <c r="AG82" s="20"/>
      <c r="AH82" s="18"/>
      <c r="AI82" s="19"/>
      <c r="AJ82" s="20"/>
      <c r="AK82" s="18"/>
      <c r="AL82" s="19"/>
      <c r="AM82" s="20"/>
      <c r="AN82" s="18"/>
      <c r="AO82" s="19"/>
      <c r="AP82" s="20"/>
      <c r="AQ82" s="124">
        <f>SUM(G82,J82,M82,P82,S82,V82,Y82,AB82,AE82,AH82,AK82,AN82)*15</f>
        <v>60</v>
      </c>
      <c r="AR82" s="21">
        <f>SUM(H82,K82,N82,Q82,T82,W82,Z82,AC82,AF82,AI82,AL82,AO82)</f>
        <v>4</v>
      </c>
    </row>
    <row r="83" spans="1:44" ht="12" customHeight="1">
      <c r="A83" s="46" t="s">
        <v>59</v>
      </c>
      <c r="B83" s="15" t="s">
        <v>330</v>
      </c>
      <c r="C83" s="19" t="s">
        <v>367</v>
      </c>
      <c r="D83" s="16" t="s">
        <v>152</v>
      </c>
      <c r="E83" s="16" t="s">
        <v>153</v>
      </c>
      <c r="F83" s="17">
        <v>45</v>
      </c>
      <c r="G83" s="18"/>
      <c r="H83" s="19"/>
      <c r="I83" s="20"/>
      <c r="J83" s="18"/>
      <c r="K83" s="19"/>
      <c r="L83" s="20"/>
      <c r="M83" s="18"/>
      <c r="N83" s="19"/>
      <c r="O83" s="20"/>
      <c r="P83" s="18"/>
      <c r="Q83" s="19"/>
      <c r="R83" s="20"/>
      <c r="S83" s="18"/>
      <c r="T83" s="19"/>
      <c r="U83" s="20"/>
      <c r="V83" s="18"/>
      <c r="W83" s="19"/>
      <c r="X83" s="20"/>
      <c r="Y83" s="18"/>
      <c r="Z83" s="19"/>
      <c r="AA83" s="20"/>
      <c r="AB83" s="18"/>
      <c r="AC83" s="19"/>
      <c r="AD83" s="20"/>
      <c r="AE83" s="18">
        <v>2</v>
      </c>
      <c r="AF83" s="19">
        <v>4</v>
      </c>
      <c r="AG83" s="20" t="s">
        <v>36</v>
      </c>
      <c r="AH83" s="18"/>
      <c r="AI83" s="19"/>
      <c r="AJ83" s="20"/>
      <c r="AK83" s="18"/>
      <c r="AL83" s="19"/>
      <c r="AM83" s="20"/>
      <c r="AN83" s="18"/>
      <c r="AO83" s="19"/>
      <c r="AP83" s="20"/>
      <c r="AQ83" s="124">
        <f t="shared" si="10"/>
        <v>30</v>
      </c>
      <c r="AR83" s="21">
        <f t="shared" si="11"/>
        <v>4</v>
      </c>
    </row>
    <row r="84" spans="1:44" ht="12" customHeight="1">
      <c r="A84" s="46" t="s">
        <v>97</v>
      </c>
      <c r="B84" s="15" t="s">
        <v>331</v>
      </c>
      <c r="C84" s="19" t="s">
        <v>203</v>
      </c>
      <c r="D84" s="16" t="s">
        <v>152</v>
      </c>
      <c r="E84" s="16" t="s">
        <v>153</v>
      </c>
      <c r="F84" s="17">
        <v>45</v>
      </c>
      <c r="G84" s="18"/>
      <c r="H84" s="19"/>
      <c r="I84" s="20"/>
      <c r="J84" s="18"/>
      <c r="K84" s="19"/>
      <c r="L84" s="20"/>
      <c r="M84" s="18"/>
      <c r="N84" s="19"/>
      <c r="O84" s="20"/>
      <c r="P84" s="18"/>
      <c r="Q84" s="19"/>
      <c r="R84" s="20"/>
      <c r="S84" s="18"/>
      <c r="T84" s="19"/>
      <c r="U84" s="20"/>
      <c r="V84" s="18"/>
      <c r="W84" s="19"/>
      <c r="X84" s="20"/>
      <c r="Y84" s="18"/>
      <c r="Z84" s="19"/>
      <c r="AA84" s="20"/>
      <c r="AB84" s="18"/>
      <c r="AC84" s="19"/>
      <c r="AD84" s="20"/>
      <c r="AE84" s="18"/>
      <c r="AF84" s="19"/>
      <c r="AG84" s="20"/>
      <c r="AH84" s="18"/>
      <c r="AI84" s="19"/>
      <c r="AJ84" s="20"/>
      <c r="AK84" s="18"/>
      <c r="AL84" s="19"/>
      <c r="AM84" s="20"/>
      <c r="AN84" s="18">
        <v>1</v>
      </c>
      <c r="AO84" s="19">
        <v>4</v>
      </c>
      <c r="AP84" s="20" t="s">
        <v>37</v>
      </c>
      <c r="AQ84" s="124">
        <f t="shared" si="10"/>
        <v>15</v>
      </c>
      <c r="AR84" s="21">
        <f t="shared" si="11"/>
        <v>4</v>
      </c>
    </row>
    <row r="85" spans="1:44" ht="12" customHeight="1">
      <c r="A85" s="46" t="s">
        <v>89</v>
      </c>
      <c r="B85" s="15" t="s">
        <v>332</v>
      </c>
      <c r="C85" s="19" t="s">
        <v>200</v>
      </c>
      <c r="D85" s="16" t="s">
        <v>165</v>
      </c>
      <c r="E85" s="16" t="s">
        <v>37</v>
      </c>
      <c r="F85" s="17" t="s">
        <v>164</v>
      </c>
      <c r="G85" s="18"/>
      <c r="H85" s="19"/>
      <c r="I85" s="20"/>
      <c r="J85" s="18"/>
      <c r="K85" s="19"/>
      <c r="L85" s="20"/>
      <c r="M85" s="18"/>
      <c r="N85" s="19"/>
      <c r="O85" s="20"/>
      <c r="P85" s="18"/>
      <c r="Q85" s="19"/>
      <c r="R85" s="20"/>
      <c r="S85" s="18"/>
      <c r="T85" s="19"/>
      <c r="U85" s="20"/>
      <c r="V85" s="18"/>
      <c r="W85" s="19"/>
      <c r="X85" s="20"/>
      <c r="Y85" s="18"/>
      <c r="Z85" s="19"/>
      <c r="AA85" s="20"/>
      <c r="AB85" s="18"/>
      <c r="AC85" s="19"/>
      <c r="AD85" s="20"/>
      <c r="AE85" s="18">
        <v>2</v>
      </c>
      <c r="AF85" s="19">
        <v>1</v>
      </c>
      <c r="AG85" s="20" t="s">
        <v>37</v>
      </c>
      <c r="AH85" s="18">
        <v>2</v>
      </c>
      <c r="AI85" s="19">
        <v>1</v>
      </c>
      <c r="AJ85" s="20" t="s">
        <v>37</v>
      </c>
      <c r="AK85" s="18"/>
      <c r="AL85" s="19"/>
      <c r="AM85" s="20"/>
      <c r="AN85" s="18"/>
      <c r="AO85" s="19"/>
      <c r="AP85" s="20"/>
      <c r="AQ85" s="124">
        <f t="shared" si="10"/>
        <v>60</v>
      </c>
      <c r="AR85" s="21">
        <f t="shared" si="11"/>
        <v>2</v>
      </c>
    </row>
    <row r="86" spans="1:44" ht="12" customHeight="1">
      <c r="A86" s="46" t="s">
        <v>67</v>
      </c>
      <c r="B86" s="15" t="s">
        <v>333</v>
      </c>
      <c r="C86" s="19" t="s">
        <v>200</v>
      </c>
      <c r="D86" s="16" t="s">
        <v>165</v>
      </c>
      <c r="E86" s="16" t="s">
        <v>37</v>
      </c>
      <c r="F86" s="17" t="s">
        <v>164</v>
      </c>
      <c r="G86" s="18"/>
      <c r="H86" s="19"/>
      <c r="I86" s="20"/>
      <c r="J86" s="18"/>
      <c r="K86" s="19"/>
      <c r="L86" s="20"/>
      <c r="M86" s="18"/>
      <c r="N86" s="19"/>
      <c r="O86" s="20"/>
      <c r="P86" s="18"/>
      <c r="Q86" s="19"/>
      <c r="R86" s="20"/>
      <c r="S86" s="18"/>
      <c r="T86" s="19"/>
      <c r="U86" s="20"/>
      <c r="V86" s="18"/>
      <c r="W86" s="19"/>
      <c r="X86" s="20"/>
      <c r="Y86" s="18">
        <v>2</v>
      </c>
      <c r="Z86" s="19">
        <v>1</v>
      </c>
      <c r="AA86" s="20" t="s">
        <v>37</v>
      </c>
      <c r="AB86" s="18">
        <v>2</v>
      </c>
      <c r="AC86" s="19">
        <v>1</v>
      </c>
      <c r="AD86" s="20" t="s">
        <v>37</v>
      </c>
      <c r="AE86" s="18"/>
      <c r="AF86" s="19"/>
      <c r="AG86" s="20"/>
      <c r="AH86" s="18"/>
      <c r="AI86" s="19"/>
      <c r="AJ86" s="20"/>
      <c r="AK86" s="18"/>
      <c r="AL86" s="19"/>
      <c r="AM86" s="20"/>
      <c r="AN86" s="18"/>
      <c r="AO86" s="19"/>
      <c r="AP86" s="20"/>
      <c r="AQ86" s="124">
        <f t="shared" si="10"/>
        <v>60</v>
      </c>
      <c r="AR86" s="21">
        <f t="shared" si="11"/>
        <v>2</v>
      </c>
    </row>
    <row r="87" spans="1:44" ht="12" customHeight="1">
      <c r="A87" s="46" t="s">
        <v>17</v>
      </c>
      <c r="B87" s="15" t="s">
        <v>334</v>
      </c>
      <c r="C87" s="19"/>
      <c r="D87" s="16" t="s">
        <v>152</v>
      </c>
      <c r="E87" s="16" t="s">
        <v>37</v>
      </c>
      <c r="F87" s="17" t="s">
        <v>164</v>
      </c>
      <c r="G87" s="18"/>
      <c r="H87" s="19"/>
      <c r="I87" s="20"/>
      <c r="J87" s="18"/>
      <c r="K87" s="19"/>
      <c r="L87" s="20"/>
      <c r="M87" s="18"/>
      <c r="N87" s="19"/>
      <c r="O87" s="20"/>
      <c r="P87" s="18">
        <v>1</v>
      </c>
      <c r="Q87" s="19">
        <v>1</v>
      </c>
      <c r="R87" s="20" t="s">
        <v>37</v>
      </c>
      <c r="S87" s="18"/>
      <c r="T87" s="19"/>
      <c r="U87" s="20"/>
      <c r="V87" s="18"/>
      <c r="W87" s="19"/>
      <c r="X87" s="20"/>
      <c r="Y87" s="18"/>
      <c r="Z87" s="19"/>
      <c r="AA87" s="20"/>
      <c r="AB87" s="18"/>
      <c r="AC87" s="19"/>
      <c r="AD87" s="20"/>
      <c r="AE87" s="18"/>
      <c r="AF87" s="19"/>
      <c r="AG87" s="20"/>
      <c r="AH87" s="18"/>
      <c r="AI87" s="19"/>
      <c r="AJ87" s="20"/>
      <c r="AK87" s="18"/>
      <c r="AL87" s="19"/>
      <c r="AM87" s="20"/>
      <c r="AN87" s="18"/>
      <c r="AO87" s="19"/>
      <c r="AP87" s="20"/>
      <c r="AQ87" s="124">
        <f t="shared" si="10"/>
        <v>15</v>
      </c>
      <c r="AR87" s="21">
        <f t="shared" si="11"/>
        <v>1</v>
      </c>
    </row>
    <row r="88" spans="1:44" ht="12" customHeight="1">
      <c r="A88" s="46" t="s">
        <v>119</v>
      </c>
      <c r="B88" s="15" t="s">
        <v>335</v>
      </c>
      <c r="C88" s="19"/>
      <c r="D88" s="16" t="s">
        <v>152</v>
      </c>
      <c r="E88" s="16" t="s">
        <v>153</v>
      </c>
      <c r="F88" s="17">
        <v>45</v>
      </c>
      <c r="G88" s="18"/>
      <c r="H88" s="19"/>
      <c r="I88" s="20"/>
      <c r="J88" s="18"/>
      <c r="K88" s="19"/>
      <c r="L88" s="20"/>
      <c r="M88" s="18"/>
      <c r="N88" s="19"/>
      <c r="O88" s="20"/>
      <c r="P88" s="18">
        <v>2</v>
      </c>
      <c r="Q88" s="19">
        <v>3</v>
      </c>
      <c r="R88" s="20" t="s">
        <v>37</v>
      </c>
      <c r="S88" s="18"/>
      <c r="T88" s="19"/>
      <c r="U88" s="20"/>
      <c r="V88" s="18"/>
      <c r="W88" s="19"/>
      <c r="X88" s="20"/>
      <c r="Y88" s="18"/>
      <c r="Z88" s="19"/>
      <c r="AA88" s="20"/>
      <c r="AB88" s="18"/>
      <c r="AC88" s="19"/>
      <c r="AD88" s="20"/>
      <c r="AE88" s="18"/>
      <c r="AF88" s="19"/>
      <c r="AG88" s="20"/>
      <c r="AH88" s="18"/>
      <c r="AI88" s="19"/>
      <c r="AJ88" s="20"/>
      <c r="AK88" s="18"/>
      <c r="AL88" s="19"/>
      <c r="AM88" s="20"/>
      <c r="AN88" s="18"/>
      <c r="AO88" s="19"/>
      <c r="AP88" s="20"/>
      <c r="AQ88" s="124">
        <f>SUM(G88,J88,M88,P88,S88,V88,Y88,AB88,AE88,AH88,AK88,AN88)*15</f>
        <v>30</v>
      </c>
      <c r="AR88" s="21">
        <f t="shared" si="11"/>
        <v>3</v>
      </c>
    </row>
    <row r="89" spans="1:44" ht="12" customHeight="1" thickBot="1">
      <c r="A89" s="90" t="s">
        <v>118</v>
      </c>
      <c r="B89" s="58" t="s">
        <v>336</v>
      </c>
      <c r="C89" s="62" t="s">
        <v>203</v>
      </c>
      <c r="D89" s="81" t="s">
        <v>152</v>
      </c>
      <c r="E89" s="81" t="s">
        <v>153</v>
      </c>
      <c r="F89" s="82">
        <v>45</v>
      </c>
      <c r="G89" s="61"/>
      <c r="H89" s="62"/>
      <c r="I89" s="66"/>
      <c r="J89" s="61"/>
      <c r="K89" s="62"/>
      <c r="L89" s="66"/>
      <c r="M89" s="61"/>
      <c r="N89" s="62"/>
      <c r="O89" s="66"/>
      <c r="P89" s="61"/>
      <c r="Q89" s="62"/>
      <c r="R89" s="66"/>
      <c r="S89" s="61"/>
      <c r="T89" s="62"/>
      <c r="U89" s="66"/>
      <c r="V89" s="61"/>
      <c r="W89" s="62"/>
      <c r="X89" s="66"/>
      <c r="Y89" s="61"/>
      <c r="Z89" s="62"/>
      <c r="AA89" s="66"/>
      <c r="AB89" s="61"/>
      <c r="AC89" s="62"/>
      <c r="AD89" s="66"/>
      <c r="AE89" s="61"/>
      <c r="AF89" s="62"/>
      <c r="AG89" s="66"/>
      <c r="AH89" s="61"/>
      <c r="AI89" s="62"/>
      <c r="AJ89" s="66"/>
      <c r="AK89" s="61">
        <v>2</v>
      </c>
      <c r="AL89" s="62">
        <v>2</v>
      </c>
      <c r="AM89" s="66" t="s">
        <v>37</v>
      </c>
      <c r="AN89" s="61"/>
      <c r="AO89" s="62"/>
      <c r="AP89" s="66"/>
      <c r="AQ89" s="125">
        <f t="shared" si="10"/>
        <v>30</v>
      </c>
      <c r="AR89" s="48">
        <f t="shared" si="11"/>
        <v>2</v>
      </c>
    </row>
    <row r="90" spans="1:44" ht="12" customHeight="1" thickBot="1" thickTop="1">
      <c r="A90" s="142" t="s">
        <v>93</v>
      </c>
      <c r="B90" s="143"/>
      <c r="C90" s="143"/>
      <c r="D90" s="143"/>
      <c r="E90" s="143"/>
      <c r="F90" s="143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34"/>
      <c r="AR90" s="135"/>
    </row>
    <row r="91" spans="1:44" ht="12" customHeight="1">
      <c r="A91" s="45" t="s">
        <v>123</v>
      </c>
      <c r="B91" s="8" t="s">
        <v>337</v>
      </c>
      <c r="C91" s="9"/>
      <c r="D91" s="9" t="s">
        <v>152</v>
      </c>
      <c r="E91" s="9" t="s">
        <v>153</v>
      </c>
      <c r="F91" s="10">
        <v>45</v>
      </c>
      <c r="G91" s="11"/>
      <c r="H91" s="12"/>
      <c r="I91" s="13"/>
      <c r="J91" s="11"/>
      <c r="K91" s="12"/>
      <c r="L91" s="13"/>
      <c r="M91" s="11"/>
      <c r="N91" s="12"/>
      <c r="O91" s="13"/>
      <c r="P91" s="11"/>
      <c r="Q91" s="12"/>
      <c r="R91" s="13"/>
      <c r="S91" s="11"/>
      <c r="T91" s="12"/>
      <c r="U91" s="13"/>
      <c r="V91" s="11"/>
      <c r="W91" s="12"/>
      <c r="X91" s="13"/>
      <c r="Y91" s="11"/>
      <c r="Z91" s="12"/>
      <c r="AA91" s="13"/>
      <c r="AB91" s="11"/>
      <c r="AC91" s="12"/>
      <c r="AD91" s="13"/>
      <c r="AE91" s="11"/>
      <c r="AF91" s="12"/>
      <c r="AG91" s="13"/>
      <c r="AH91" s="11">
        <v>2</v>
      </c>
      <c r="AI91" s="12">
        <v>3</v>
      </c>
      <c r="AJ91" s="13" t="s">
        <v>37</v>
      </c>
      <c r="AK91" s="11"/>
      <c r="AL91" s="12"/>
      <c r="AM91" s="13"/>
      <c r="AN91" s="11"/>
      <c r="AO91" s="12"/>
      <c r="AP91" s="13"/>
      <c r="AQ91" s="123">
        <f>SUM(G91,J91,M91,P91,S91,V91,Y91,AB91,AE91,AH91,AK91,AN91)*15</f>
        <v>30</v>
      </c>
      <c r="AR91" s="14">
        <f>SUM(H91,K91,N91,Q91,T91,W91,Z91,AC91,AF91,AI91,AL91,AO91)</f>
        <v>3</v>
      </c>
    </row>
    <row r="92" spans="1:44" ht="12" customHeight="1">
      <c r="A92" s="46" t="s">
        <v>116</v>
      </c>
      <c r="B92" s="15" t="s">
        <v>338</v>
      </c>
      <c r="C92" s="16"/>
      <c r="D92" s="16" t="s">
        <v>152</v>
      </c>
      <c r="E92" s="16" t="s">
        <v>153</v>
      </c>
      <c r="F92" s="17">
        <v>45</v>
      </c>
      <c r="G92" s="18"/>
      <c r="H92" s="19"/>
      <c r="I92" s="20"/>
      <c r="J92" s="18"/>
      <c r="K92" s="19"/>
      <c r="L92" s="20"/>
      <c r="M92" s="18"/>
      <c r="N92" s="19"/>
      <c r="O92" s="20"/>
      <c r="P92" s="18"/>
      <c r="Q92" s="19"/>
      <c r="R92" s="20"/>
      <c r="S92" s="18"/>
      <c r="T92" s="19"/>
      <c r="U92" s="20"/>
      <c r="V92" s="18"/>
      <c r="W92" s="19"/>
      <c r="X92" s="20"/>
      <c r="Y92" s="18"/>
      <c r="Z92" s="19"/>
      <c r="AA92" s="20"/>
      <c r="AB92" s="18"/>
      <c r="AC92" s="19"/>
      <c r="AD92" s="20"/>
      <c r="AE92" s="18"/>
      <c r="AF92" s="19"/>
      <c r="AG92" s="20"/>
      <c r="AH92" s="18">
        <v>2</v>
      </c>
      <c r="AI92" s="19">
        <v>3</v>
      </c>
      <c r="AJ92" s="20" t="s">
        <v>37</v>
      </c>
      <c r="AK92" s="18"/>
      <c r="AL92" s="19"/>
      <c r="AM92" s="20"/>
      <c r="AN92" s="18"/>
      <c r="AO92" s="19"/>
      <c r="AP92" s="20"/>
      <c r="AQ92" s="124">
        <f>SUM(G92,J92,M92,P92,S92,V92,Y92,AB92,AE92,AH92,AK92,AN92)*15</f>
        <v>30</v>
      </c>
      <c r="AR92" s="21">
        <f>SUM(H92,K92,N92,Q92,T92,W92,Z92,AC92,AF92,AI92,AL92,AO92)</f>
        <v>3</v>
      </c>
    </row>
    <row r="93" spans="1:44" ht="12" customHeight="1">
      <c r="A93" s="46" t="s">
        <v>124</v>
      </c>
      <c r="B93" s="15" t="s">
        <v>339</v>
      </c>
      <c r="C93" s="16"/>
      <c r="D93" s="16" t="s">
        <v>152</v>
      </c>
      <c r="E93" s="16" t="s">
        <v>153</v>
      </c>
      <c r="F93" s="17">
        <v>45</v>
      </c>
      <c r="G93" s="18"/>
      <c r="H93" s="19"/>
      <c r="I93" s="20"/>
      <c r="J93" s="18"/>
      <c r="K93" s="19"/>
      <c r="L93" s="20"/>
      <c r="M93" s="18"/>
      <c r="N93" s="19"/>
      <c r="O93" s="20"/>
      <c r="P93" s="18"/>
      <c r="Q93" s="19"/>
      <c r="R93" s="20"/>
      <c r="S93" s="18"/>
      <c r="T93" s="19"/>
      <c r="U93" s="20"/>
      <c r="V93" s="18"/>
      <c r="W93" s="19"/>
      <c r="X93" s="20"/>
      <c r="Y93" s="18"/>
      <c r="Z93" s="19"/>
      <c r="AA93" s="20"/>
      <c r="AB93" s="18"/>
      <c r="AC93" s="19"/>
      <c r="AD93" s="20"/>
      <c r="AE93" s="18"/>
      <c r="AF93" s="19"/>
      <c r="AG93" s="20"/>
      <c r="AH93" s="18">
        <v>2</v>
      </c>
      <c r="AI93" s="19">
        <v>3</v>
      </c>
      <c r="AJ93" s="20" t="s">
        <v>37</v>
      </c>
      <c r="AK93" s="18"/>
      <c r="AL93" s="19"/>
      <c r="AM93" s="20"/>
      <c r="AN93" s="18"/>
      <c r="AO93" s="19"/>
      <c r="AP93" s="20"/>
      <c r="AQ93" s="124">
        <f>SUM(G93,J93,M93,P93,S93,V93,Y93,AB93,AE93,AH93,AK93,AN93)*15</f>
        <v>30</v>
      </c>
      <c r="AR93" s="21">
        <f>SUM(H93,K93,N93,Q93,T93,W93,Z93,AC93,AF93,AI93,AL93,AO93)</f>
        <v>3</v>
      </c>
    </row>
    <row r="94" spans="1:44" ht="12" customHeight="1" thickBot="1">
      <c r="A94" s="90" t="s">
        <v>117</v>
      </c>
      <c r="B94" s="58" t="s">
        <v>340</v>
      </c>
      <c r="C94" s="81"/>
      <c r="D94" s="81" t="s">
        <v>152</v>
      </c>
      <c r="E94" s="81" t="s">
        <v>153</v>
      </c>
      <c r="F94" s="82">
        <v>45</v>
      </c>
      <c r="G94" s="61"/>
      <c r="H94" s="62"/>
      <c r="I94" s="66"/>
      <c r="J94" s="61"/>
      <c r="K94" s="62"/>
      <c r="L94" s="66"/>
      <c r="M94" s="61"/>
      <c r="N94" s="62"/>
      <c r="O94" s="66"/>
      <c r="P94" s="61"/>
      <c r="Q94" s="62"/>
      <c r="R94" s="66"/>
      <c r="S94" s="61"/>
      <c r="T94" s="62"/>
      <c r="U94" s="66"/>
      <c r="V94" s="61"/>
      <c r="W94" s="62"/>
      <c r="X94" s="66"/>
      <c r="Y94" s="61"/>
      <c r="Z94" s="62"/>
      <c r="AA94" s="66"/>
      <c r="AB94" s="61"/>
      <c r="AC94" s="62"/>
      <c r="AD94" s="66"/>
      <c r="AE94" s="61"/>
      <c r="AF94" s="62"/>
      <c r="AG94" s="66"/>
      <c r="AH94" s="61">
        <v>2</v>
      </c>
      <c r="AI94" s="62">
        <v>3</v>
      </c>
      <c r="AJ94" s="66" t="s">
        <v>37</v>
      </c>
      <c r="AK94" s="61"/>
      <c r="AL94" s="62"/>
      <c r="AM94" s="66"/>
      <c r="AN94" s="61"/>
      <c r="AO94" s="62"/>
      <c r="AP94" s="66"/>
      <c r="AQ94" s="125">
        <f>SUM(G94,J94,M94,P94,S94,V94,Y94,AB94,AE94,AH94,AK94,AN94)*15</f>
        <v>30</v>
      </c>
      <c r="AR94" s="48">
        <f>SUM(H94,K94,N94,Q94,T94,W94,Z94,AC94,AF94,AI94,AL94,AO94)</f>
        <v>3</v>
      </c>
    </row>
    <row r="95" spans="1:44" ht="12" customHeight="1" thickBot="1" thickTop="1">
      <c r="A95" s="153" t="s">
        <v>35</v>
      </c>
      <c r="B95" s="154"/>
      <c r="C95" s="154"/>
      <c r="D95" s="154"/>
      <c r="E95" s="154"/>
      <c r="F95" s="154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34"/>
      <c r="AR95" s="135"/>
    </row>
    <row r="96" spans="1:44" ht="12" customHeight="1" thickBot="1">
      <c r="A96" s="76" t="s">
        <v>190</v>
      </c>
      <c r="B96" s="84" t="s">
        <v>230</v>
      </c>
      <c r="C96" s="2"/>
      <c r="D96" s="5"/>
      <c r="E96" s="5"/>
      <c r="F96" s="6"/>
      <c r="G96" s="39"/>
      <c r="H96" s="2"/>
      <c r="I96" s="3"/>
      <c r="J96" s="39"/>
      <c r="K96" s="2"/>
      <c r="L96" s="3"/>
      <c r="M96" s="39"/>
      <c r="N96" s="2"/>
      <c r="O96" s="3"/>
      <c r="P96" s="39"/>
      <c r="Q96" s="2"/>
      <c r="R96" s="3"/>
      <c r="S96" s="39"/>
      <c r="T96" s="2"/>
      <c r="U96" s="3"/>
      <c r="V96" s="39"/>
      <c r="W96" s="2"/>
      <c r="X96" s="3"/>
      <c r="Y96" s="39"/>
      <c r="Z96" s="2"/>
      <c r="AA96" s="3"/>
      <c r="AB96" s="39"/>
      <c r="AC96" s="2"/>
      <c r="AD96" s="3"/>
      <c r="AE96" s="39"/>
      <c r="AF96" s="2">
        <v>3</v>
      </c>
      <c r="AG96" s="3"/>
      <c r="AH96" s="39"/>
      <c r="AI96" s="2"/>
      <c r="AJ96" s="3"/>
      <c r="AK96" s="39"/>
      <c r="AL96" s="2"/>
      <c r="AM96" s="3"/>
      <c r="AN96" s="39"/>
      <c r="AO96" s="2"/>
      <c r="AP96" s="3"/>
      <c r="AQ96" s="126"/>
      <c r="AR96" s="7">
        <f>SUM(H96,K96,N96,Q96,T96,W96,Z96,AC96,AF96,AI96,AL96,AO96)</f>
        <v>3</v>
      </c>
    </row>
    <row r="97" spans="1:44" ht="12" customHeight="1" thickBot="1" thickTop="1">
      <c r="A97" s="136" t="s">
        <v>19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8"/>
    </row>
    <row r="98" spans="1:44" ht="12" customHeight="1">
      <c r="A98" s="78" t="s">
        <v>90</v>
      </c>
      <c r="B98" s="67" t="s">
        <v>341</v>
      </c>
      <c r="C98" s="71" t="s">
        <v>203</v>
      </c>
      <c r="D98" s="68" t="s">
        <v>151</v>
      </c>
      <c r="E98" s="68" t="s">
        <v>37</v>
      </c>
      <c r="F98" s="69" t="s">
        <v>164</v>
      </c>
      <c r="G98" s="70"/>
      <c r="H98" s="71"/>
      <c r="I98" s="72"/>
      <c r="J98" s="70"/>
      <c r="K98" s="71"/>
      <c r="L98" s="72"/>
      <c r="M98" s="70"/>
      <c r="N98" s="71"/>
      <c r="O98" s="72"/>
      <c r="P98" s="70"/>
      <c r="Q98" s="71"/>
      <c r="R98" s="72"/>
      <c r="S98" s="70"/>
      <c r="T98" s="71"/>
      <c r="U98" s="72"/>
      <c r="V98" s="70"/>
      <c r="W98" s="71"/>
      <c r="X98" s="72"/>
      <c r="Y98" s="70"/>
      <c r="Z98" s="71"/>
      <c r="AA98" s="72"/>
      <c r="AB98" s="70"/>
      <c r="AC98" s="71"/>
      <c r="AD98" s="72"/>
      <c r="AE98" s="70"/>
      <c r="AF98" s="71"/>
      <c r="AG98" s="72"/>
      <c r="AH98" s="70"/>
      <c r="AI98" s="71"/>
      <c r="AJ98" s="72"/>
      <c r="AK98" s="70">
        <v>5</v>
      </c>
      <c r="AL98" s="71">
        <v>5</v>
      </c>
      <c r="AM98" s="72" t="s">
        <v>37</v>
      </c>
      <c r="AN98" s="70"/>
      <c r="AO98" s="71"/>
      <c r="AP98" s="72"/>
      <c r="AQ98" s="129">
        <f>SUM(G98,J98,M98,P98,S98,V98,Y98,AB98,AE98,AH98,AK98,AN98)*15</f>
        <v>75</v>
      </c>
      <c r="AR98" s="73">
        <f>SUM(H98,K98,N98,Q98,T98,W98,Z98,AC98,AF98,AI98,AL98,AO98)</f>
        <v>5</v>
      </c>
    </row>
    <row r="99" spans="1:44" ht="12" customHeight="1">
      <c r="A99" s="78" t="s">
        <v>91</v>
      </c>
      <c r="B99" s="67" t="s">
        <v>342</v>
      </c>
      <c r="C99" s="71" t="s">
        <v>203</v>
      </c>
      <c r="D99" s="68" t="s">
        <v>151</v>
      </c>
      <c r="E99" s="68" t="s">
        <v>37</v>
      </c>
      <c r="F99" s="69" t="s">
        <v>164</v>
      </c>
      <c r="G99" s="70"/>
      <c r="H99" s="71"/>
      <c r="I99" s="72"/>
      <c r="J99" s="70"/>
      <c r="K99" s="71"/>
      <c r="L99" s="72"/>
      <c r="M99" s="70"/>
      <c r="N99" s="71"/>
      <c r="O99" s="72"/>
      <c r="P99" s="70"/>
      <c r="Q99" s="71"/>
      <c r="R99" s="72"/>
      <c r="S99" s="70"/>
      <c r="T99" s="71"/>
      <c r="U99" s="72"/>
      <c r="V99" s="70"/>
      <c r="W99" s="71"/>
      <c r="X99" s="72"/>
      <c r="Y99" s="70"/>
      <c r="Z99" s="71"/>
      <c r="AA99" s="72"/>
      <c r="AB99" s="70"/>
      <c r="AC99" s="71"/>
      <c r="AD99" s="72"/>
      <c r="AE99" s="70"/>
      <c r="AF99" s="71"/>
      <c r="AG99" s="72"/>
      <c r="AH99" s="70"/>
      <c r="AI99" s="71"/>
      <c r="AJ99" s="72"/>
      <c r="AK99" s="70"/>
      <c r="AL99" s="71"/>
      <c r="AM99" s="72"/>
      <c r="AN99" s="70">
        <v>5</v>
      </c>
      <c r="AO99" s="71">
        <v>5</v>
      </c>
      <c r="AP99" s="72" t="s">
        <v>37</v>
      </c>
      <c r="AQ99" s="129">
        <f aca="true" t="shared" si="12" ref="AQ99:AQ106">SUM(G99,J99,M99,P99,S99,V99,Y99,AB99,AE99,AH99,AK99,AN99)*15</f>
        <v>75</v>
      </c>
      <c r="AR99" s="73">
        <f aca="true" t="shared" si="13" ref="AR99:AR105">SUM(H99,K99,N99,Q99,T99,W99,Z99,AC99,AF99,AI99,AL99,AO99)</f>
        <v>5</v>
      </c>
    </row>
    <row r="100" spans="1:44" ht="22.5" customHeight="1">
      <c r="A100" s="78" t="s">
        <v>68</v>
      </c>
      <c r="B100" s="67" t="s">
        <v>343</v>
      </c>
      <c r="C100" s="71" t="s">
        <v>203</v>
      </c>
      <c r="D100" s="68" t="s">
        <v>151</v>
      </c>
      <c r="E100" s="68" t="s">
        <v>37</v>
      </c>
      <c r="F100" s="69" t="s">
        <v>164</v>
      </c>
      <c r="G100" s="70"/>
      <c r="H100" s="71"/>
      <c r="I100" s="72"/>
      <c r="J100" s="70"/>
      <c r="K100" s="71"/>
      <c r="L100" s="72"/>
      <c r="M100" s="70"/>
      <c r="N100" s="71"/>
      <c r="O100" s="72"/>
      <c r="P100" s="70"/>
      <c r="Q100" s="71"/>
      <c r="R100" s="72"/>
      <c r="S100" s="70"/>
      <c r="T100" s="71"/>
      <c r="U100" s="72"/>
      <c r="V100" s="70"/>
      <c r="W100" s="71"/>
      <c r="X100" s="72"/>
      <c r="Y100" s="70"/>
      <c r="Z100" s="71"/>
      <c r="AA100" s="72"/>
      <c r="AB100" s="70"/>
      <c r="AC100" s="71"/>
      <c r="AD100" s="72"/>
      <c r="AE100" s="70"/>
      <c r="AF100" s="71"/>
      <c r="AG100" s="72"/>
      <c r="AH100" s="70"/>
      <c r="AI100" s="71"/>
      <c r="AJ100" s="72"/>
      <c r="AK100" s="70">
        <v>5</v>
      </c>
      <c r="AL100" s="71">
        <v>5</v>
      </c>
      <c r="AM100" s="72" t="s">
        <v>37</v>
      </c>
      <c r="AN100" s="70"/>
      <c r="AO100" s="71"/>
      <c r="AP100" s="72"/>
      <c r="AQ100" s="129">
        <f>SUM(G100,J100,M100,P100,S100,V100,Y100,AB100,AE100,AH100,AK100,AN100)*15</f>
        <v>75</v>
      </c>
      <c r="AR100" s="73">
        <f>SUM(H100,K100,N100,Q100,T100,W100,Z100,AC100,AF100,AI100,AL100,AO100)</f>
        <v>5</v>
      </c>
    </row>
    <row r="101" spans="1:44" ht="22.5" customHeight="1">
      <c r="A101" s="78" t="s">
        <v>65</v>
      </c>
      <c r="B101" s="67" t="s">
        <v>344</v>
      </c>
      <c r="C101" s="71" t="s">
        <v>203</v>
      </c>
      <c r="D101" s="68" t="s">
        <v>151</v>
      </c>
      <c r="E101" s="68" t="s">
        <v>37</v>
      </c>
      <c r="F101" s="69" t="s">
        <v>164</v>
      </c>
      <c r="G101" s="70"/>
      <c r="H101" s="71"/>
      <c r="I101" s="72"/>
      <c r="J101" s="70"/>
      <c r="K101" s="71"/>
      <c r="L101" s="72"/>
      <c r="M101" s="70"/>
      <c r="N101" s="71"/>
      <c r="O101" s="72"/>
      <c r="P101" s="70"/>
      <c r="Q101" s="71"/>
      <c r="R101" s="72"/>
      <c r="S101" s="70"/>
      <c r="T101" s="71"/>
      <c r="U101" s="72"/>
      <c r="V101" s="70"/>
      <c r="W101" s="71"/>
      <c r="X101" s="72"/>
      <c r="Y101" s="70"/>
      <c r="Z101" s="71"/>
      <c r="AA101" s="72"/>
      <c r="AB101" s="70"/>
      <c r="AC101" s="71"/>
      <c r="AD101" s="72"/>
      <c r="AE101" s="70"/>
      <c r="AF101" s="71"/>
      <c r="AG101" s="72"/>
      <c r="AH101" s="70"/>
      <c r="AI101" s="71"/>
      <c r="AJ101" s="72"/>
      <c r="AK101" s="70"/>
      <c r="AL101" s="71"/>
      <c r="AM101" s="72"/>
      <c r="AN101" s="70">
        <v>5</v>
      </c>
      <c r="AO101" s="71">
        <v>5</v>
      </c>
      <c r="AP101" s="72" t="s">
        <v>37</v>
      </c>
      <c r="AQ101" s="129">
        <f t="shared" si="12"/>
        <v>75</v>
      </c>
      <c r="AR101" s="73">
        <f t="shared" si="13"/>
        <v>5</v>
      </c>
    </row>
    <row r="102" spans="1:44" ht="12" customHeight="1">
      <c r="A102" s="46" t="s">
        <v>27</v>
      </c>
      <c r="B102" s="15" t="s">
        <v>345</v>
      </c>
      <c r="C102" s="19" t="s">
        <v>205</v>
      </c>
      <c r="D102" s="16" t="s">
        <v>152</v>
      </c>
      <c r="E102" s="16" t="s">
        <v>37</v>
      </c>
      <c r="F102" s="17" t="s">
        <v>164</v>
      </c>
      <c r="G102" s="18"/>
      <c r="H102" s="19"/>
      <c r="I102" s="20"/>
      <c r="J102" s="18"/>
      <c r="K102" s="19"/>
      <c r="L102" s="20"/>
      <c r="M102" s="18"/>
      <c r="N102" s="19"/>
      <c r="O102" s="20"/>
      <c r="P102" s="18"/>
      <c r="Q102" s="19"/>
      <c r="R102" s="20"/>
      <c r="S102" s="18"/>
      <c r="T102" s="19"/>
      <c r="U102" s="20"/>
      <c r="V102" s="18"/>
      <c r="W102" s="19"/>
      <c r="X102" s="20"/>
      <c r="Y102" s="18"/>
      <c r="Z102" s="19"/>
      <c r="AA102" s="20"/>
      <c r="AB102" s="18"/>
      <c r="AC102" s="19"/>
      <c r="AD102" s="20"/>
      <c r="AE102" s="18"/>
      <c r="AF102" s="19"/>
      <c r="AG102" s="20"/>
      <c r="AH102" s="18"/>
      <c r="AI102" s="19"/>
      <c r="AJ102" s="20"/>
      <c r="AK102" s="18">
        <v>1</v>
      </c>
      <c r="AL102" s="19">
        <v>2</v>
      </c>
      <c r="AM102" s="20" t="s">
        <v>37</v>
      </c>
      <c r="AN102" s="18">
        <v>1</v>
      </c>
      <c r="AO102" s="19">
        <v>2</v>
      </c>
      <c r="AP102" s="20" t="s">
        <v>37</v>
      </c>
      <c r="AQ102" s="124">
        <f t="shared" si="12"/>
        <v>30</v>
      </c>
      <c r="AR102" s="21">
        <f t="shared" si="13"/>
        <v>4</v>
      </c>
    </row>
    <row r="103" spans="1:44" ht="12" customHeight="1">
      <c r="A103" s="46" t="s">
        <v>28</v>
      </c>
      <c r="B103" s="15" t="s">
        <v>346</v>
      </c>
      <c r="C103" s="19" t="s">
        <v>205</v>
      </c>
      <c r="D103" s="16" t="s">
        <v>152</v>
      </c>
      <c r="E103" s="16" t="s">
        <v>153</v>
      </c>
      <c r="F103" s="17">
        <v>45</v>
      </c>
      <c r="G103" s="18"/>
      <c r="H103" s="19"/>
      <c r="I103" s="20"/>
      <c r="J103" s="18"/>
      <c r="K103" s="19"/>
      <c r="L103" s="20"/>
      <c r="M103" s="18"/>
      <c r="N103" s="19"/>
      <c r="O103" s="20"/>
      <c r="P103" s="18"/>
      <c r="Q103" s="19"/>
      <c r="R103" s="20"/>
      <c r="S103" s="18"/>
      <c r="T103" s="19"/>
      <c r="U103" s="20"/>
      <c r="V103" s="18"/>
      <c r="W103" s="19"/>
      <c r="X103" s="20"/>
      <c r="Y103" s="18"/>
      <c r="Z103" s="19"/>
      <c r="AA103" s="20"/>
      <c r="AB103" s="18"/>
      <c r="AC103" s="19"/>
      <c r="AD103" s="20"/>
      <c r="AE103" s="18"/>
      <c r="AF103" s="19"/>
      <c r="AG103" s="20"/>
      <c r="AH103" s="18"/>
      <c r="AI103" s="19"/>
      <c r="AJ103" s="20"/>
      <c r="AK103" s="18">
        <v>1</v>
      </c>
      <c r="AL103" s="19">
        <v>4</v>
      </c>
      <c r="AM103" s="20" t="s">
        <v>37</v>
      </c>
      <c r="AN103" s="18">
        <v>1</v>
      </c>
      <c r="AO103" s="19">
        <v>4</v>
      </c>
      <c r="AP103" s="20" t="s">
        <v>37</v>
      </c>
      <c r="AQ103" s="124">
        <f t="shared" si="12"/>
        <v>30</v>
      </c>
      <c r="AR103" s="21">
        <f t="shared" si="13"/>
        <v>8</v>
      </c>
    </row>
    <row r="104" spans="1:44" ht="12" customHeight="1">
      <c r="A104" s="46" t="s">
        <v>29</v>
      </c>
      <c r="B104" s="15" t="s">
        <v>347</v>
      </c>
      <c r="C104" s="19" t="s">
        <v>205</v>
      </c>
      <c r="D104" s="16" t="s">
        <v>152</v>
      </c>
      <c r="E104" s="16" t="s">
        <v>37</v>
      </c>
      <c r="F104" s="17" t="s">
        <v>164</v>
      </c>
      <c r="G104" s="18"/>
      <c r="H104" s="19"/>
      <c r="I104" s="20"/>
      <c r="J104" s="18"/>
      <c r="K104" s="19"/>
      <c r="L104" s="20"/>
      <c r="M104" s="18"/>
      <c r="N104" s="19"/>
      <c r="O104" s="20"/>
      <c r="P104" s="18"/>
      <c r="Q104" s="19"/>
      <c r="R104" s="20"/>
      <c r="S104" s="18"/>
      <c r="T104" s="19"/>
      <c r="U104" s="20"/>
      <c r="V104" s="18"/>
      <c r="W104" s="19"/>
      <c r="X104" s="20"/>
      <c r="Y104" s="18"/>
      <c r="Z104" s="19"/>
      <c r="AA104" s="20"/>
      <c r="AB104" s="18"/>
      <c r="AC104" s="19"/>
      <c r="AD104" s="20"/>
      <c r="AE104" s="18"/>
      <c r="AF104" s="19"/>
      <c r="AG104" s="20"/>
      <c r="AH104" s="18"/>
      <c r="AI104" s="19"/>
      <c r="AJ104" s="20"/>
      <c r="AK104" s="18">
        <v>1</v>
      </c>
      <c r="AL104" s="19">
        <v>2</v>
      </c>
      <c r="AM104" s="20" t="s">
        <v>37</v>
      </c>
      <c r="AN104" s="18">
        <v>1</v>
      </c>
      <c r="AO104" s="19">
        <v>3</v>
      </c>
      <c r="AP104" s="20" t="s">
        <v>37</v>
      </c>
      <c r="AQ104" s="124">
        <f t="shared" si="12"/>
        <v>30</v>
      </c>
      <c r="AR104" s="21">
        <f t="shared" si="13"/>
        <v>5</v>
      </c>
    </row>
    <row r="105" spans="1:44" ht="12" customHeight="1" thickBot="1">
      <c r="A105" s="47" t="s">
        <v>30</v>
      </c>
      <c r="B105" s="27" t="s">
        <v>348</v>
      </c>
      <c r="C105" s="33" t="s">
        <v>203</v>
      </c>
      <c r="D105" s="36" t="s">
        <v>152</v>
      </c>
      <c r="E105" s="36" t="s">
        <v>153</v>
      </c>
      <c r="F105" s="37">
        <v>45</v>
      </c>
      <c r="G105" s="38"/>
      <c r="H105" s="33"/>
      <c r="I105" s="34"/>
      <c r="J105" s="38"/>
      <c r="K105" s="33"/>
      <c r="L105" s="34"/>
      <c r="M105" s="38"/>
      <c r="N105" s="33"/>
      <c r="O105" s="34"/>
      <c r="P105" s="38"/>
      <c r="Q105" s="33"/>
      <c r="R105" s="34"/>
      <c r="S105" s="38"/>
      <c r="T105" s="33"/>
      <c r="U105" s="34"/>
      <c r="V105" s="38"/>
      <c r="W105" s="33"/>
      <c r="X105" s="34"/>
      <c r="Y105" s="38"/>
      <c r="Z105" s="33"/>
      <c r="AA105" s="34"/>
      <c r="AB105" s="38"/>
      <c r="AC105" s="33"/>
      <c r="AD105" s="34"/>
      <c r="AE105" s="38"/>
      <c r="AF105" s="33"/>
      <c r="AG105" s="34"/>
      <c r="AH105" s="38"/>
      <c r="AI105" s="33"/>
      <c r="AJ105" s="34"/>
      <c r="AK105" s="38">
        <v>1</v>
      </c>
      <c r="AL105" s="33">
        <v>3</v>
      </c>
      <c r="AM105" s="34" t="s">
        <v>37</v>
      </c>
      <c r="AN105" s="38"/>
      <c r="AO105" s="33"/>
      <c r="AP105" s="34"/>
      <c r="AQ105" s="125">
        <f t="shared" si="12"/>
        <v>15</v>
      </c>
      <c r="AR105" s="48">
        <f t="shared" si="13"/>
        <v>3</v>
      </c>
    </row>
    <row r="106" spans="1:44" ht="12" customHeight="1" thickBot="1">
      <c r="A106" s="105" t="s">
        <v>20</v>
      </c>
      <c r="B106" s="84" t="s">
        <v>349</v>
      </c>
      <c r="C106" s="2"/>
      <c r="D106" s="5"/>
      <c r="E106" s="5" t="s">
        <v>155</v>
      </c>
      <c r="F106" s="6"/>
      <c r="G106" s="39"/>
      <c r="H106" s="2"/>
      <c r="I106" s="3"/>
      <c r="J106" s="39"/>
      <c r="K106" s="2"/>
      <c r="L106" s="3"/>
      <c r="M106" s="39"/>
      <c r="N106" s="2"/>
      <c r="O106" s="3"/>
      <c r="P106" s="39"/>
      <c r="Q106" s="2"/>
      <c r="R106" s="3"/>
      <c r="S106" s="39"/>
      <c r="T106" s="2"/>
      <c r="U106" s="3"/>
      <c r="V106" s="39"/>
      <c r="W106" s="2"/>
      <c r="X106" s="3"/>
      <c r="Y106" s="39"/>
      <c r="Z106" s="2"/>
      <c r="AA106" s="3"/>
      <c r="AB106" s="39"/>
      <c r="AC106" s="2"/>
      <c r="AD106" s="3"/>
      <c r="AE106" s="39"/>
      <c r="AF106" s="2"/>
      <c r="AG106" s="3"/>
      <c r="AH106" s="39"/>
      <c r="AI106" s="2"/>
      <c r="AJ106" s="3"/>
      <c r="AK106" s="39">
        <v>0</v>
      </c>
      <c r="AL106" s="2">
        <v>2</v>
      </c>
      <c r="AM106" s="3" t="s">
        <v>37</v>
      </c>
      <c r="AN106" s="39">
        <v>0</v>
      </c>
      <c r="AO106" s="2">
        <v>2</v>
      </c>
      <c r="AP106" s="3" t="s">
        <v>37</v>
      </c>
      <c r="AQ106" s="126">
        <f t="shared" si="12"/>
        <v>0</v>
      </c>
      <c r="AR106" s="7">
        <f>SUM(H106,K106,N106,Q106,T106,W106,Z106,AC106,AF106,AI106,AL106,AO106)</f>
        <v>4</v>
      </c>
    </row>
    <row r="107" spans="1:44" ht="12" customHeight="1" thickBot="1" thickTop="1">
      <c r="A107" s="148" t="s">
        <v>21</v>
      </c>
      <c r="B107" s="149"/>
      <c r="C107" s="149"/>
      <c r="D107" s="149"/>
      <c r="E107" s="149"/>
      <c r="F107" s="150"/>
      <c r="G107" s="55">
        <f>SUM(G74:G89,G91,G96,G98:G106)</f>
        <v>1</v>
      </c>
      <c r="H107" s="53">
        <f aca="true" t="shared" si="14" ref="H107:AO107">SUM(H74:H89,H91,H96,H98:H106)</f>
        <v>0</v>
      </c>
      <c r="I107" s="54"/>
      <c r="J107" s="55">
        <f t="shared" si="14"/>
        <v>1</v>
      </c>
      <c r="K107" s="53">
        <f t="shared" si="14"/>
        <v>0</v>
      </c>
      <c r="L107" s="54"/>
      <c r="M107" s="55">
        <f t="shared" si="14"/>
        <v>0</v>
      </c>
      <c r="N107" s="53">
        <f t="shared" si="14"/>
        <v>0</v>
      </c>
      <c r="O107" s="54"/>
      <c r="P107" s="55">
        <f t="shared" si="14"/>
        <v>3</v>
      </c>
      <c r="Q107" s="53">
        <f t="shared" si="14"/>
        <v>4</v>
      </c>
      <c r="R107" s="54"/>
      <c r="S107" s="55">
        <f t="shared" si="14"/>
        <v>3</v>
      </c>
      <c r="T107" s="53">
        <f t="shared" si="14"/>
        <v>4</v>
      </c>
      <c r="U107" s="54"/>
      <c r="V107" s="55">
        <f t="shared" si="14"/>
        <v>3</v>
      </c>
      <c r="W107" s="53">
        <f t="shared" si="14"/>
        <v>4</v>
      </c>
      <c r="X107" s="54"/>
      <c r="Y107" s="55">
        <f t="shared" si="14"/>
        <v>8</v>
      </c>
      <c r="Z107" s="53">
        <f t="shared" si="14"/>
        <v>9</v>
      </c>
      <c r="AA107" s="54"/>
      <c r="AB107" s="55">
        <f t="shared" si="14"/>
        <v>8</v>
      </c>
      <c r="AC107" s="53">
        <f t="shared" si="14"/>
        <v>9</v>
      </c>
      <c r="AD107" s="54"/>
      <c r="AE107" s="55">
        <f t="shared" si="14"/>
        <v>8</v>
      </c>
      <c r="AF107" s="53">
        <f t="shared" si="14"/>
        <v>12</v>
      </c>
      <c r="AG107" s="54"/>
      <c r="AH107" s="55">
        <f t="shared" si="14"/>
        <v>8</v>
      </c>
      <c r="AI107" s="53">
        <f t="shared" si="14"/>
        <v>8</v>
      </c>
      <c r="AJ107" s="54"/>
      <c r="AK107" s="55">
        <f t="shared" si="14"/>
        <v>16</v>
      </c>
      <c r="AL107" s="53">
        <f t="shared" si="14"/>
        <v>25</v>
      </c>
      <c r="AM107" s="112"/>
      <c r="AN107" s="52">
        <f t="shared" si="14"/>
        <v>14</v>
      </c>
      <c r="AO107" s="53">
        <f t="shared" si="14"/>
        <v>25</v>
      </c>
      <c r="AP107" s="112"/>
      <c r="AQ107" s="52">
        <f>SUM(AQ74:AQ89,AQ91,AQ96,AQ98:AQ106)</f>
        <v>1095</v>
      </c>
      <c r="AR107" s="56">
        <f>SUM(AR74:AR89,AR91,AR96,AR98:AR106)</f>
        <v>100</v>
      </c>
    </row>
    <row r="108" spans="1:44" ht="12" customHeight="1" thickBot="1" thickTop="1">
      <c r="A108" s="151" t="s">
        <v>193</v>
      </c>
      <c r="B108" s="152"/>
      <c r="C108" s="152"/>
      <c r="D108" s="152"/>
      <c r="E108" s="152"/>
      <c r="F108" s="152"/>
      <c r="G108" s="52">
        <f>SUM(G67,G107)</f>
        <v>31.5</v>
      </c>
      <c r="H108" s="53">
        <f aca="true" t="shared" si="15" ref="H108:AR108">SUM(H67,H107)</f>
        <v>31</v>
      </c>
      <c r="I108" s="54"/>
      <c r="J108" s="55">
        <f t="shared" si="15"/>
        <v>30.5</v>
      </c>
      <c r="K108" s="53">
        <f t="shared" si="15"/>
        <v>30</v>
      </c>
      <c r="L108" s="54"/>
      <c r="M108" s="55">
        <f t="shared" si="15"/>
        <v>33.5</v>
      </c>
      <c r="N108" s="53">
        <f t="shared" si="15"/>
        <v>31</v>
      </c>
      <c r="O108" s="54"/>
      <c r="P108" s="55">
        <f t="shared" si="15"/>
        <v>34.5</v>
      </c>
      <c r="Q108" s="53">
        <f t="shared" si="15"/>
        <v>32</v>
      </c>
      <c r="R108" s="54"/>
      <c r="S108" s="55">
        <f t="shared" si="15"/>
        <v>29</v>
      </c>
      <c r="T108" s="53">
        <f t="shared" si="15"/>
        <v>30</v>
      </c>
      <c r="U108" s="54"/>
      <c r="V108" s="55">
        <f t="shared" si="15"/>
        <v>29</v>
      </c>
      <c r="W108" s="53">
        <f t="shared" si="15"/>
        <v>31</v>
      </c>
      <c r="X108" s="54"/>
      <c r="Y108" s="55">
        <f t="shared" si="15"/>
        <v>30</v>
      </c>
      <c r="Z108" s="53">
        <f t="shared" si="15"/>
        <v>29</v>
      </c>
      <c r="AA108" s="54"/>
      <c r="AB108" s="55">
        <f t="shared" si="15"/>
        <v>29</v>
      </c>
      <c r="AC108" s="53">
        <f t="shared" si="15"/>
        <v>31</v>
      </c>
      <c r="AD108" s="54"/>
      <c r="AE108" s="55">
        <f t="shared" si="15"/>
        <v>24</v>
      </c>
      <c r="AF108" s="53">
        <f t="shared" si="15"/>
        <v>29</v>
      </c>
      <c r="AG108" s="54"/>
      <c r="AH108" s="55">
        <f t="shared" si="15"/>
        <v>24</v>
      </c>
      <c r="AI108" s="53">
        <f t="shared" si="15"/>
        <v>28</v>
      </c>
      <c r="AJ108" s="54"/>
      <c r="AK108" s="55">
        <f t="shared" si="15"/>
        <v>16</v>
      </c>
      <c r="AL108" s="53">
        <f t="shared" si="15"/>
        <v>29</v>
      </c>
      <c r="AM108" s="112"/>
      <c r="AN108" s="52">
        <f t="shared" si="15"/>
        <v>14</v>
      </c>
      <c r="AO108" s="53">
        <f t="shared" si="15"/>
        <v>29</v>
      </c>
      <c r="AP108" s="112"/>
      <c r="AQ108" s="130">
        <f t="shared" si="15"/>
        <v>4875</v>
      </c>
      <c r="AR108" s="56">
        <f t="shared" si="15"/>
        <v>360</v>
      </c>
    </row>
    <row r="109" spans="1:44" ht="12" customHeight="1" thickBot="1" thickTop="1">
      <c r="A109" s="151" t="s">
        <v>194</v>
      </c>
      <c r="B109" s="152"/>
      <c r="C109" s="152"/>
      <c r="D109" s="152"/>
      <c r="E109" s="152"/>
      <c r="F109" s="152"/>
      <c r="G109" s="52">
        <f>SUM(G68,G107)</f>
        <v>31.5</v>
      </c>
      <c r="H109" s="53">
        <f aca="true" t="shared" si="16" ref="H109:AR109">SUM(H68,H107)</f>
        <v>31</v>
      </c>
      <c r="I109" s="54"/>
      <c r="J109" s="55">
        <f t="shared" si="16"/>
        <v>30.5</v>
      </c>
      <c r="K109" s="53">
        <f t="shared" si="16"/>
        <v>30</v>
      </c>
      <c r="L109" s="54"/>
      <c r="M109" s="55">
        <f t="shared" si="16"/>
        <v>32.5</v>
      </c>
      <c r="N109" s="53">
        <f t="shared" si="16"/>
        <v>30</v>
      </c>
      <c r="O109" s="54"/>
      <c r="P109" s="55">
        <f t="shared" si="16"/>
        <v>33.5</v>
      </c>
      <c r="Q109" s="53">
        <f t="shared" si="16"/>
        <v>31</v>
      </c>
      <c r="R109" s="54"/>
      <c r="S109" s="55">
        <f t="shared" si="16"/>
        <v>30</v>
      </c>
      <c r="T109" s="53">
        <f t="shared" si="16"/>
        <v>31</v>
      </c>
      <c r="U109" s="54"/>
      <c r="V109" s="55">
        <f t="shared" si="16"/>
        <v>30</v>
      </c>
      <c r="W109" s="53">
        <f t="shared" si="16"/>
        <v>32</v>
      </c>
      <c r="X109" s="54"/>
      <c r="Y109" s="55">
        <f t="shared" si="16"/>
        <v>30</v>
      </c>
      <c r="Z109" s="53">
        <f t="shared" si="16"/>
        <v>29</v>
      </c>
      <c r="AA109" s="54"/>
      <c r="AB109" s="55">
        <f t="shared" si="16"/>
        <v>29</v>
      </c>
      <c r="AC109" s="53">
        <f t="shared" si="16"/>
        <v>31</v>
      </c>
      <c r="AD109" s="54"/>
      <c r="AE109" s="55">
        <f t="shared" si="16"/>
        <v>24</v>
      </c>
      <c r="AF109" s="53">
        <f t="shared" si="16"/>
        <v>29</v>
      </c>
      <c r="AG109" s="54"/>
      <c r="AH109" s="55">
        <f t="shared" si="16"/>
        <v>24</v>
      </c>
      <c r="AI109" s="53">
        <f t="shared" si="16"/>
        <v>28</v>
      </c>
      <c r="AJ109" s="54"/>
      <c r="AK109" s="55">
        <f t="shared" si="16"/>
        <v>16</v>
      </c>
      <c r="AL109" s="53">
        <f t="shared" si="16"/>
        <v>29</v>
      </c>
      <c r="AM109" s="112"/>
      <c r="AN109" s="52">
        <f t="shared" si="16"/>
        <v>14</v>
      </c>
      <c r="AO109" s="53">
        <f t="shared" si="16"/>
        <v>29</v>
      </c>
      <c r="AP109" s="112"/>
      <c r="AQ109" s="130">
        <f t="shared" si="16"/>
        <v>4875</v>
      </c>
      <c r="AR109" s="56">
        <f t="shared" si="16"/>
        <v>360</v>
      </c>
    </row>
    <row r="110" ht="12" thickTop="1"/>
    <row r="111" ht="12">
      <c r="A111" s="113" t="s">
        <v>507</v>
      </c>
    </row>
    <row r="113" spans="1:44" ht="12">
      <c r="A113" s="114" t="s">
        <v>166</v>
      </c>
      <c r="B113" s="120"/>
      <c r="C113" s="115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5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Q113" s="4"/>
      <c r="AR113" s="4"/>
    </row>
    <row r="114" spans="1:44" ht="12">
      <c r="A114" s="114" t="s">
        <v>197</v>
      </c>
      <c r="B114" s="120"/>
      <c r="C114" s="115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Q114" s="4"/>
      <c r="AR114" s="4"/>
    </row>
    <row r="115" spans="1:44" ht="12">
      <c r="A115" s="114" t="s">
        <v>198</v>
      </c>
      <c r="B115" s="120"/>
      <c r="C115" s="115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Q115" s="4"/>
      <c r="AR115" s="4"/>
    </row>
    <row r="116" spans="1:44" ht="12">
      <c r="A116" s="114" t="s">
        <v>199</v>
      </c>
      <c r="B116" s="120"/>
      <c r="C116" s="115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5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Q116" s="4"/>
      <c r="AR116" s="4"/>
    </row>
    <row r="117" spans="1:44" ht="12">
      <c r="A117" s="114"/>
      <c r="B117" s="120"/>
      <c r="C117" s="115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6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Q117" s="4"/>
      <c r="AR117" s="4"/>
    </row>
    <row r="118" spans="1:44" ht="12">
      <c r="A118" s="117" t="s">
        <v>167</v>
      </c>
      <c r="B118" s="120"/>
      <c r="C118" s="115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6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Q118" s="4"/>
      <c r="AR118" s="4"/>
    </row>
    <row r="119" spans="1:44" ht="12">
      <c r="A119" s="118" t="s">
        <v>168</v>
      </c>
      <c r="B119" s="120"/>
      <c r="C119" s="115"/>
      <c r="D119" s="114" t="s">
        <v>169</v>
      </c>
      <c r="E119" s="118"/>
      <c r="F119" s="114"/>
      <c r="G119" s="114" t="s">
        <v>170</v>
      </c>
      <c r="H119" s="118"/>
      <c r="I119" s="114"/>
      <c r="J119" s="114"/>
      <c r="K119" s="118"/>
      <c r="L119" s="118"/>
      <c r="M119" s="118" t="s">
        <v>171</v>
      </c>
      <c r="N119" s="118"/>
      <c r="O119" s="114"/>
      <c r="P119" s="118"/>
      <c r="Q119" s="114"/>
      <c r="R119" s="116"/>
      <c r="S119" s="114"/>
      <c r="T119" s="115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Q119" s="4"/>
      <c r="AR119" s="4"/>
    </row>
    <row r="120" spans="1:44" ht="12">
      <c r="A120" s="118" t="s">
        <v>172</v>
      </c>
      <c r="B120" s="120"/>
      <c r="C120" s="115"/>
      <c r="D120" s="114" t="s">
        <v>173</v>
      </c>
      <c r="E120" s="118"/>
      <c r="F120" s="114"/>
      <c r="G120" s="114" t="s">
        <v>174</v>
      </c>
      <c r="H120" s="118"/>
      <c r="I120" s="114"/>
      <c r="J120" s="114"/>
      <c r="K120" s="118"/>
      <c r="L120" s="118"/>
      <c r="M120" s="118" t="s">
        <v>175</v>
      </c>
      <c r="N120" s="118"/>
      <c r="O120" s="114"/>
      <c r="P120" s="118"/>
      <c r="Q120" s="114"/>
      <c r="R120" s="116"/>
      <c r="S120" s="114"/>
      <c r="T120" s="115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Q120" s="4"/>
      <c r="AR120" s="4"/>
    </row>
    <row r="121" spans="1:44" ht="12">
      <c r="A121" s="114" t="s">
        <v>176</v>
      </c>
      <c r="B121" s="120"/>
      <c r="C121" s="115"/>
      <c r="D121" s="114" t="s">
        <v>177</v>
      </c>
      <c r="E121" s="114"/>
      <c r="F121" s="114"/>
      <c r="G121" s="114" t="s">
        <v>178</v>
      </c>
      <c r="H121" s="114"/>
      <c r="I121" s="114"/>
      <c r="J121" s="114"/>
      <c r="K121" s="114"/>
      <c r="L121" s="114"/>
      <c r="M121" s="114" t="s">
        <v>179</v>
      </c>
      <c r="N121" s="114"/>
      <c r="O121" s="114"/>
      <c r="P121" s="114"/>
      <c r="Q121" s="114"/>
      <c r="R121" s="115"/>
      <c r="S121" s="114"/>
      <c r="T121" s="115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Q121" s="4"/>
      <c r="AR121" s="4"/>
    </row>
    <row r="122" spans="1:44" ht="12">
      <c r="A122" s="114" t="s">
        <v>180</v>
      </c>
      <c r="B122" s="120"/>
      <c r="C122" s="115"/>
      <c r="D122" s="114"/>
      <c r="E122" s="114"/>
      <c r="F122" s="114"/>
      <c r="G122" s="114" t="s">
        <v>181</v>
      </c>
      <c r="H122" s="114"/>
      <c r="I122" s="114"/>
      <c r="J122" s="114"/>
      <c r="K122" s="114"/>
      <c r="L122" s="114"/>
      <c r="M122" s="114" t="s">
        <v>202</v>
      </c>
      <c r="N122" s="114"/>
      <c r="O122" s="114"/>
      <c r="P122" s="114"/>
      <c r="Q122" s="114"/>
      <c r="R122" s="115"/>
      <c r="S122" s="114"/>
      <c r="T122" s="115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Q122" s="4"/>
      <c r="AR122" s="4"/>
    </row>
    <row r="123" spans="1:44" ht="12">
      <c r="A123" s="114" t="s">
        <v>182</v>
      </c>
      <c r="B123" s="120"/>
      <c r="C123" s="115"/>
      <c r="D123" s="114"/>
      <c r="E123" s="114"/>
      <c r="F123" s="114"/>
      <c r="G123" s="114" t="s">
        <v>183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5"/>
      <c r="S123" s="114"/>
      <c r="T123" s="115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Q123" s="4"/>
      <c r="AR123" s="4"/>
    </row>
    <row r="124" spans="1:44" ht="12">
      <c r="A124" s="114" t="s">
        <v>184</v>
      </c>
      <c r="B124" s="120"/>
      <c r="C124" s="115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5"/>
      <c r="S124" s="114"/>
      <c r="T124" s="115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Q124" s="4"/>
      <c r="AR124" s="4"/>
    </row>
    <row r="125" spans="1:44" ht="12">
      <c r="A125" s="114" t="s">
        <v>204</v>
      </c>
      <c r="B125" s="120"/>
      <c r="C125" s="115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5"/>
      <c r="S125" s="114"/>
      <c r="T125" s="115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Q125" s="4"/>
      <c r="AR125" s="4"/>
    </row>
    <row r="126" spans="1:44" ht="12">
      <c r="A126" s="114"/>
      <c r="B126" s="120"/>
      <c r="C126" s="115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5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Q126" s="4"/>
      <c r="AR126" s="4"/>
    </row>
    <row r="127" spans="1:44" ht="12">
      <c r="A127" s="117" t="s">
        <v>185</v>
      </c>
      <c r="B127" s="120"/>
      <c r="C127" s="115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5"/>
      <c r="T127" s="115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Q127" s="4"/>
      <c r="AR127" s="4"/>
    </row>
    <row r="128" spans="1:44" ht="12">
      <c r="A128" s="114" t="s">
        <v>195</v>
      </c>
      <c r="B128" s="120"/>
      <c r="C128" s="115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5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Q128" s="4"/>
      <c r="AR128" s="4"/>
    </row>
    <row r="129" spans="1:44" ht="12">
      <c r="A129" s="114" t="s">
        <v>186</v>
      </c>
      <c r="B129" s="120"/>
      <c r="C129" s="115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5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Q129" s="4"/>
      <c r="AR129" s="4"/>
    </row>
    <row r="130" spans="1:44" ht="12">
      <c r="A130" s="114" t="s">
        <v>187</v>
      </c>
      <c r="B130" s="120"/>
      <c r="C130" s="115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5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Q130" s="4"/>
      <c r="AR130" s="4"/>
    </row>
    <row r="131" spans="1:28" ht="12">
      <c r="A131" s="114" t="s">
        <v>196</v>
      </c>
      <c r="B131" s="120"/>
      <c r="C131" s="115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5"/>
      <c r="U131" s="57"/>
      <c r="V131" s="57"/>
      <c r="W131" s="57"/>
      <c r="X131" s="57"/>
      <c r="Y131" s="57"/>
      <c r="Z131" s="57"/>
      <c r="AA131" s="57"/>
      <c r="AB131" s="57"/>
    </row>
    <row r="132" spans="1:28" ht="12">
      <c r="A132" s="114" t="s">
        <v>188</v>
      </c>
      <c r="B132" s="120"/>
      <c r="C132" s="115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5"/>
      <c r="U132" s="57"/>
      <c r="V132" s="57"/>
      <c r="W132" s="57"/>
      <c r="X132" s="57"/>
      <c r="Y132" s="57"/>
      <c r="Z132" s="57"/>
      <c r="AA132" s="57"/>
      <c r="AB132" s="57"/>
    </row>
    <row r="133" spans="1:28" ht="12">
      <c r="A133" s="114"/>
      <c r="B133" s="120"/>
      <c r="C133" s="115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5"/>
      <c r="T133" s="115"/>
      <c r="U133" s="57"/>
      <c r="V133" s="57"/>
      <c r="W133" s="57"/>
      <c r="X133" s="57"/>
      <c r="Y133" s="57"/>
      <c r="Z133" s="57"/>
      <c r="AA133" s="57"/>
      <c r="AB133" s="57"/>
    </row>
    <row r="134" spans="1:44" ht="12">
      <c r="A134" s="114"/>
      <c r="B134" s="120"/>
      <c r="C134" s="115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5"/>
      <c r="T134" s="115"/>
      <c r="U134" s="57"/>
      <c r="V134" s="57"/>
      <c r="W134" s="57"/>
      <c r="X134" s="57"/>
      <c r="Y134" s="57"/>
      <c r="Z134" s="57"/>
      <c r="AA134" s="57"/>
      <c r="AB134" s="57"/>
      <c r="AD134" s="57"/>
      <c r="AE134" s="57"/>
      <c r="AF134" s="57"/>
      <c r="AG134" s="57"/>
      <c r="AH134" s="57"/>
      <c r="AI134" s="57"/>
      <c r="AJ134" s="57"/>
      <c r="AK134" s="57"/>
      <c r="AL134" s="57"/>
      <c r="AQ134" s="4"/>
      <c r="AR134" s="4"/>
    </row>
  </sheetData>
  <sheetProtection/>
  <mergeCells count="79">
    <mergeCell ref="A1:AR1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AE5:AG5"/>
    <mergeCell ref="AH5:AJ5"/>
    <mergeCell ref="AK5:AM5"/>
    <mergeCell ref="AN5:AP5"/>
    <mergeCell ref="G5:I5"/>
    <mergeCell ref="J5:L5"/>
    <mergeCell ref="M5:O5"/>
    <mergeCell ref="P5:R5"/>
    <mergeCell ref="S5:U5"/>
    <mergeCell ref="V5:X5"/>
    <mergeCell ref="AQ5:AQ6"/>
    <mergeCell ref="AR5:AR6"/>
    <mergeCell ref="A7:F7"/>
    <mergeCell ref="G7:AP7"/>
    <mergeCell ref="AQ7:AR7"/>
    <mergeCell ref="A61:F61"/>
    <mergeCell ref="G61:AP61"/>
    <mergeCell ref="AQ61:AR61"/>
    <mergeCell ref="Y5:AA5"/>
    <mergeCell ref="AB5:AD5"/>
    <mergeCell ref="A64:F64"/>
    <mergeCell ref="G64:AP64"/>
    <mergeCell ref="AQ64:AR64"/>
    <mergeCell ref="A68:F68"/>
    <mergeCell ref="A69:AR69"/>
    <mergeCell ref="A70:A72"/>
    <mergeCell ref="B70:B72"/>
    <mergeCell ref="C70:C72"/>
    <mergeCell ref="D70:D72"/>
    <mergeCell ref="E70:E72"/>
    <mergeCell ref="G70:AP70"/>
    <mergeCell ref="AQ70:AR70"/>
    <mergeCell ref="AE71:AG71"/>
    <mergeCell ref="AH71:AJ71"/>
    <mergeCell ref="AK71:AM71"/>
    <mergeCell ref="AN71:AP71"/>
    <mergeCell ref="G71:I71"/>
    <mergeCell ref="J71:L71"/>
    <mergeCell ref="M71:O71"/>
    <mergeCell ref="A95:F95"/>
    <mergeCell ref="G95:AP95"/>
    <mergeCell ref="AQ95:AR95"/>
    <mergeCell ref="P71:R71"/>
    <mergeCell ref="S71:U71"/>
    <mergeCell ref="V71:X71"/>
    <mergeCell ref="AQ71:AQ72"/>
    <mergeCell ref="AR71:AR72"/>
    <mergeCell ref="A73:F73"/>
    <mergeCell ref="G73:AP73"/>
    <mergeCell ref="B2:AI2"/>
    <mergeCell ref="AJ2:AR2"/>
    <mergeCell ref="A67:F67"/>
    <mergeCell ref="A90:F90"/>
    <mergeCell ref="G90:AP90"/>
    <mergeCell ref="AQ90:AR90"/>
    <mergeCell ref="Y71:AA71"/>
    <mergeCell ref="AB71:AD71"/>
    <mergeCell ref="AQ73:AR73"/>
    <mergeCell ref="F70:F72"/>
    <mergeCell ref="A109:F109"/>
    <mergeCell ref="A39:F39"/>
    <mergeCell ref="G39:AP39"/>
    <mergeCell ref="AQ39:AR39"/>
    <mergeCell ref="A50:F50"/>
    <mergeCell ref="G50:AP50"/>
    <mergeCell ref="AQ50:AR50"/>
    <mergeCell ref="A97:AR97"/>
    <mergeCell ref="A107:F107"/>
    <mergeCell ref="A108:F108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3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4"/>
  <sheetViews>
    <sheetView zoomScalePageLayoutView="0" workbookViewId="0" topLeftCell="A1">
      <selection activeCell="AS1" sqref="AS1"/>
    </sheetView>
  </sheetViews>
  <sheetFormatPr defaultColWidth="9.140625" defaultRowHeight="15"/>
  <cols>
    <col min="1" max="1" width="38.7109375" style="79" customWidth="1"/>
    <col min="2" max="2" width="9.00390625" style="4" customWidth="1"/>
    <col min="3" max="3" width="11.28125" style="57" customWidth="1"/>
    <col min="4" max="4" width="5.7109375" style="4" customWidth="1"/>
    <col min="5" max="6" width="4.57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80" t="s">
        <v>163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2"/>
    </row>
    <row r="2" spans="1:44" ht="12" customHeight="1" thickBot="1">
      <c r="A2" s="133"/>
      <c r="B2" s="145" t="s">
        <v>140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 t="s">
        <v>509</v>
      </c>
      <c r="AK2" s="146"/>
      <c r="AL2" s="146"/>
      <c r="AM2" s="146"/>
      <c r="AN2" s="146"/>
      <c r="AO2" s="146"/>
      <c r="AP2" s="146"/>
      <c r="AQ2" s="146"/>
      <c r="AR2" s="147"/>
    </row>
    <row r="3" spans="1:44" ht="12" customHeight="1" thickBot="1" thickTop="1">
      <c r="A3" s="170" t="s">
        <v>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2"/>
    </row>
    <row r="4" spans="1:44" ht="12" customHeight="1" thickBot="1">
      <c r="A4" s="173" t="s">
        <v>145</v>
      </c>
      <c r="B4" s="174" t="s">
        <v>146</v>
      </c>
      <c r="C4" s="176" t="s">
        <v>147</v>
      </c>
      <c r="D4" s="178" t="s">
        <v>437</v>
      </c>
      <c r="E4" s="178" t="s">
        <v>42</v>
      </c>
      <c r="F4" s="156" t="s">
        <v>189</v>
      </c>
      <c r="G4" s="158" t="s">
        <v>0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  <c r="AQ4" s="158"/>
      <c r="AR4" s="161"/>
    </row>
    <row r="5" spans="1:48" ht="12" customHeight="1">
      <c r="A5" s="173"/>
      <c r="B5" s="175"/>
      <c r="C5" s="177"/>
      <c r="D5" s="179"/>
      <c r="E5" s="179"/>
      <c r="F5" s="157"/>
      <c r="G5" s="139" t="s">
        <v>2</v>
      </c>
      <c r="H5" s="140"/>
      <c r="I5" s="141"/>
      <c r="J5" s="139" t="s">
        <v>3</v>
      </c>
      <c r="K5" s="140"/>
      <c r="L5" s="141"/>
      <c r="M5" s="139" t="s">
        <v>4</v>
      </c>
      <c r="N5" s="140"/>
      <c r="O5" s="141"/>
      <c r="P5" s="139" t="s">
        <v>5</v>
      </c>
      <c r="Q5" s="140"/>
      <c r="R5" s="141"/>
      <c r="S5" s="139" t="s">
        <v>6</v>
      </c>
      <c r="T5" s="140"/>
      <c r="U5" s="141"/>
      <c r="V5" s="139" t="s">
        <v>7</v>
      </c>
      <c r="W5" s="140"/>
      <c r="X5" s="141"/>
      <c r="Y5" s="139" t="s">
        <v>8</v>
      </c>
      <c r="Z5" s="140"/>
      <c r="AA5" s="141"/>
      <c r="AB5" s="139" t="s">
        <v>9</v>
      </c>
      <c r="AC5" s="140"/>
      <c r="AD5" s="141"/>
      <c r="AE5" s="139" t="s">
        <v>10</v>
      </c>
      <c r="AF5" s="140"/>
      <c r="AG5" s="141"/>
      <c r="AH5" s="139" t="s">
        <v>11</v>
      </c>
      <c r="AI5" s="140"/>
      <c r="AJ5" s="141"/>
      <c r="AK5" s="139" t="s">
        <v>44</v>
      </c>
      <c r="AL5" s="140"/>
      <c r="AM5" s="141"/>
      <c r="AN5" s="139" t="s">
        <v>45</v>
      </c>
      <c r="AO5" s="140"/>
      <c r="AP5" s="141"/>
      <c r="AQ5" s="162" t="s">
        <v>149</v>
      </c>
      <c r="AR5" s="164" t="s">
        <v>150</v>
      </c>
      <c r="AT5" s="107"/>
      <c r="AU5" s="107"/>
      <c r="AV5" s="107"/>
    </row>
    <row r="6" spans="1:48" ht="12" customHeight="1" thickBot="1">
      <c r="A6" s="173"/>
      <c r="B6" s="175"/>
      <c r="C6" s="177"/>
      <c r="D6" s="179"/>
      <c r="E6" s="179"/>
      <c r="F6" s="157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3"/>
      <c r="AR6" s="165"/>
      <c r="AT6" s="1"/>
      <c r="AU6" s="1"/>
      <c r="AV6" s="1"/>
    </row>
    <row r="7" spans="1:44" ht="12" customHeight="1" thickBot="1" thickTop="1">
      <c r="A7" s="142" t="s">
        <v>92</v>
      </c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34"/>
      <c r="AR7" s="135"/>
    </row>
    <row r="8" spans="1:48" ht="12" customHeight="1">
      <c r="A8" s="45" t="s">
        <v>32</v>
      </c>
      <c r="B8" s="8" t="s">
        <v>271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11"/>
      <c r="AL8" s="12"/>
      <c r="AM8" s="13"/>
      <c r="AN8" s="11"/>
      <c r="AO8" s="12"/>
      <c r="AP8" s="13"/>
      <c r="AQ8" s="123">
        <f>SUM(G8,J8,M8,P8,S8,V8,Y8,AB8,AE8,AH8,AK8,AN8)*15</f>
        <v>240</v>
      </c>
      <c r="AR8" s="14">
        <f>SUM(H8,K8,N8,Q8,T8,W8,Z8,AC8,AF8,AI8,AL8,AO8)</f>
        <v>16</v>
      </c>
      <c r="AT8" s="108"/>
      <c r="AU8" s="108"/>
      <c r="AV8" s="108"/>
    </row>
    <row r="9" spans="1:44" ht="12" customHeight="1">
      <c r="A9" s="46" t="s">
        <v>128</v>
      </c>
      <c r="B9" s="15" t="s">
        <v>272</v>
      </c>
      <c r="C9" s="19" t="s">
        <v>350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>
        <v>0</v>
      </c>
      <c r="AC9" s="62">
        <v>1</v>
      </c>
      <c r="AD9" s="66" t="s">
        <v>39</v>
      </c>
      <c r="AE9" s="61"/>
      <c r="AF9" s="62"/>
      <c r="AG9" s="66"/>
      <c r="AH9" s="61"/>
      <c r="AI9" s="62"/>
      <c r="AJ9" s="66"/>
      <c r="AK9" s="18"/>
      <c r="AL9" s="19"/>
      <c r="AM9" s="20"/>
      <c r="AN9" s="18"/>
      <c r="AO9" s="19"/>
      <c r="AP9" s="20"/>
      <c r="AQ9" s="124">
        <f>SUM(G9,J9,M9,P9,S9,V9,Y9,AB9,AE9,AH9,AK9,AN9)*15</f>
        <v>0</v>
      </c>
      <c r="AR9" s="21">
        <f aca="true" t="shared" si="0" ref="AR9:AR22">SUM(H9,K9,N9,Q9,T9,W9,Z9,AC9,AF9,AI9,AL9,AO9)</f>
        <v>1</v>
      </c>
    </row>
    <row r="10" spans="1:44" ht="12" customHeight="1">
      <c r="A10" s="46" t="s">
        <v>33</v>
      </c>
      <c r="B10" s="15" t="s">
        <v>273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18"/>
      <c r="AL10" s="19"/>
      <c r="AM10" s="20"/>
      <c r="AN10" s="18"/>
      <c r="AO10" s="19"/>
      <c r="AP10" s="20"/>
      <c r="AQ10" s="124">
        <f aca="true" t="shared" si="1" ref="AQ10:AQ22">SUM(G10,J10,M10,P10,S10,V10,Y10,AB10,AE10,AH10,AK10,AN10)*15</f>
        <v>240</v>
      </c>
      <c r="AR10" s="21">
        <f t="shared" si="0"/>
        <v>16</v>
      </c>
    </row>
    <row r="11" spans="1:44" ht="12" customHeight="1">
      <c r="A11" s="46" t="s">
        <v>129</v>
      </c>
      <c r="B11" s="15" t="s">
        <v>274</v>
      </c>
      <c r="C11" s="19" t="s">
        <v>351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61">
        <v>0</v>
      </c>
      <c r="AC11" s="62">
        <v>1</v>
      </c>
      <c r="AD11" s="66" t="s">
        <v>39</v>
      </c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24">
        <f t="shared" si="1"/>
        <v>0</v>
      </c>
      <c r="AR11" s="21">
        <f t="shared" si="0"/>
        <v>1</v>
      </c>
    </row>
    <row r="12" spans="1:44" ht="12" customHeight="1">
      <c r="A12" s="74" t="s">
        <v>23</v>
      </c>
      <c r="B12" s="15" t="s">
        <v>275</v>
      </c>
      <c r="C12" s="26"/>
      <c r="D12" s="22" t="s">
        <v>152</v>
      </c>
      <c r="E12" s="22" t="s">
        <v>154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18"/>
      <c r="AL12" s="19"/>
      <c r="AM12" s="20"/>
      <c r="AN12" s="18"/>
      <c r="AO12" s="19"/>
      <c r="AP12" s="20"/>
      <c r="AQ12" s="124">
        <f t="shared" si="1"/>
        <v>180</v>
      </c>
      <c r="AR12" s="21">
        <f t="shared" si="0"/>
        <v>12</v>
      </c>
    </row>
    <row r="13" spans="1:44" ht="12" customHeight="1">
      <c r="A13" s="74" t="s">
        <v>126</v>
      </c>
      <c r="B13" s="15" t="s">
        <v>276</v>
      </c>
      <c r="C13" s="26" t="s">
        <v>352</v>
      </c>
      <c r="D13" s="22"/>
      <c r="E13" s="22"/>
      <c r="F13" s="23"/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>
        <v>0</v>
      </c>
      <c r="W13" s="19">
        <v>1</v>
      </c>
      <c r="X13" s="20" t="s">
        <v>39</v>
      </c>
      <c r="Y13" s="24"/>
      <c r="Z13" s="26"/>
      <c r="AA13" s="25"/>
      <c r="AB13" s="24"/>
      <c r="AC13" s="19"/>
      <c r="AD13" s="20"/>
      <c r="AE13" s="24"/>
      <c r="AF13" s="26"/>
      <c r="AG13" s="25"/>
      <c r="AH13" s="24"/>
      <c r="AI13" s="19"/>
      <c r="AJ13" s="20"/>
      <c r="AK13" s="18"/>
      <c r="AL13" s="19"/>
      <c r="AM13" s="20"/>
      <c r="AN13" s="18"/>
      <c r="AO13" s="19"/>
      <c r="AP13" s="20"/>
      <c r="AQ13" s="124">
        <f t="shared" si="1"/>
        <v>0</v>
      </c>
      <c r="AR13" s="21">
        <f t="shared" si="0"/>
        <v>1</v>
      </c>
    </row>
    <row r="14" spans="1:44" ht="12" customHeight="1">
      <c r="A14" s="74" t="s">
        <v>120</v>
      </c>
      <c r="B14" s="15" t="s">
        <v>277</v>
      </c>
      <c r="C14" s="26" t="s">
        <v>200</v>
      </c>
      <c r="D14" s="22" t="s">
        <v>152</v>
      </c>
      <c r="E14" s="22" t="s">
        <v>154</v>
      </c>
      <c r="F14" s="23">
        <v>45</v>
      </c>
      <c r="G14" s="24"/>
      <c r="H14" s="26"/>
      <c r="I14" s="25"/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>
        <v>2</v>
      </c>
      <c r="Z14" s="26">
        <v>2</v>
      </c>
      <c r="AA14" s="25" t="s">
        <v>36</v>
      </c>
      <c r="AB14" s="24">
        <v>2</v>
      </c>
      <c r="AC14" s="19">
        <v>2</v>
      </c>
      <c r="AD14" s="20" t="s">
        <v>36</v>
      </c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1"/>
        <v>60</v>
      </c>
      <c r="AR14" s="21">
        <f t="shared" si="0"/>
        <v>4</v>
      </c>
    </row>
    <row r="15" spans="1:44" ht="12" customHeight="1">
      <c r="A15" s="74" t="s">
        <v>24</v>
      </c>
      <c r="B15" s="15" t="s">
        <v>278</v>
      </c>
      <c r="C15" s="26"/>
      <c r="D15" s="22" t="s">
        <v>152</v>
      </c>
      <c r="E15" s="22" t="s">
        <v>154</v>
      </c>
      <c r="F15" s="23">
        <v>45</v>
      </c>
      <c r="G15" s="24">
        <v>1</v>
      </c>
      <c r="H15" s="26">
        <v>2</v>
      </c>
      <c r="I15" s="25" t="s">
        <v>37</v>
      </c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1"/>
        <v>15</v>
      </c>
      <c r="AR15" s="21">
        <f t="shared" si="0"/>
        <v>2</v>
      </c>
    </row>
    <row r="16" spans="1:44" ht="12" customHeight="1">
      <c r="A16" s="74" t="s">
        <v>48</v>
      </c>
      <c r="B16" s="15" t="s">
        <v>279</v>
      </c>
      <c r="C16" s="26" t="s">
        <v>200</v>
      </c>
      <c r="D16" s="22" t="s">
        <v>152</v>
      </c>
      <c r="E16" s="22" t="s">
        <v>153</v>
      </c>
      <c r="F16" s="23">
        <v>45</v>
      </c>
      <c r="G16" s="18">
        <v>1</v>
      </c>
      <c r="H16" s="19">
        <v>2</v>
      </c>
      <c r="I16" s="20" t="s">
        <v>36</v>
      </c>
      <c r="J16" s="18">
        <v>1</v>
      </c>
      <c r="K16" s="19">
        <v>2</v>
      </c>
      <c r="L16" s="20" t="s">
        <v>36</v>
      </c>
      <c r="M16" s="18">
        <v>1</v>
      </c>
      <c r="N16" s="19">
        <v>2</v>
      </c>
      <c r="O16" s="20" t="s">
        <v>36</v>
      </c>
      <c r="P16" s="18">
        <v>1</v>
      </c>
      <c r="Q16" s="19">
        <v>2</v>
      </c>
      <c r="R16" s="20" t="s">
        <v>36</v>
      </c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1"/>
        <v>60</v>
      </c>
      <c r="AR16" s="21">
        <f t="shared" si="0"/>
        <v>8</v>
      </c>
    </row>
    <row r="17" spans="1:44" ht="12" customHeight="1">
      <c r="A17" s="75" t="s">
        <v>38</v>
      </c>
      <c r="B17" s="58" t="s">
        <v>280</v>
      </c>
      <c r="C17" s="64" t="s">
        <v>200</v>
      </c>
      <c r="D17" s="59" t="s">
        <v>152</v>
      </c>
      <c r="E17" s="59" t="s">
        <v>37</v>
      </c>
      <c r="F17" s="60">
        <v>45</v>
      </c>
      <c r="G17" s="61">
        <v>3</v>
      </c>
      <c r="H17" s="62">
        <v>2</v>
      </c>
      <c r="I17" s="66" t="s">
        <v>37</v>
      </c>
      <c r="J17" s="61">
        <v>3</v>
      </c>
      <c r="K17" s="62">
        <v>2</v>
      </c>
      <c r="L17" s="66" t="s">
        <v>37</v>
      </c>
      <c r="M17" s="61">
        <v>3</v>
      </c>
      <c r="N17" s="62">
        <v>2</v>
      </c>
      <c r="O17" s="66" t="s">
        <v>37</v>
      </c>
      <c r="P17" s="61">
        <v>3</v>
      </c>
      <c r="Q17" s="62">
        <v>2</v>
      </c>
      <c r="R17" s="66" t="s">
        <v>37</v>
      </c>
      <c r="S17" s="61">
        <v>3</v>
      </c>
      <c r="T17" s="62">
        <v>2</v>
      </c>
      <c r="U17" s="66" t="s">
        <v>37</v>
      </c>
      <c r="V17" s="61">
        <v>3</v>
      </c>
      <c r="W17" s="62">
        <v>2</v>
      </c>
      <c r="X17" s="66" t="s">
        <v>37</v>
      </c>
      <c r="Y17" s="61">
        <v>3</v>
      </c>
      <c r="Z17" s="62">
        <v>2</v>
      </c>
      <c r="AA17" s="66" t="s">
        <v>37</v>
      </c>
      <c r="AB17" s="61">
        <v>3</v>
      </c>
      <c r="AC17" s="62">
        <v>2</v>
      </c>
      <c r="AD17" s="66" t="s">
        <v>37</v>
      </c>
      <c r="AE17" s="61">
        <v>3</v>
      </c>
      <c r="AF17" s="62">
        <v>2</v>
      </c>
      <c r="AG17" s="66" t="s">
        <v>37</v>
      </c>
      <c r="AH17" s="61">
        <v>3</v>
      </c>
      <c r="AI17" s="62">
        <v>2</v>
      </c>
      <c r="AJ17" s="66" t="s">
        <v>37</v>
      </c>
      <c r="AK17" s="61"/>
      <c r="AL17" s="62"/>
      <c r="AM17" s="66"/>
      <c r="AN17" s="61"/>
      <c r="AO17" s="62"/>
      <c r="AP17" s="66"/>
      <c r="AQ17" s="125">
        <f t="shared" si="1"/>
        <v>450</v>
      </c>
      <c r="AR17" s="48">
        <f t="shared" si="0"/>
        <v>20</v>
      </c>
    </row>
    <row r="18" spans="1:44" ht="12" customHeight="1">
      <c r="A18" s="75" t="s">
        <v>50</v>
      </c>
      <c r="B18" s="58" t="s">
        <v>281</v>
      </c>
      <c r="C18" s="64" t="s">
        <v>200</v>
      </c>
      <c r="D18" s="59" t="s">
        <v>151</v>
      </c>
      <c r="E18" s="59" t="s">
        <v>37</v>
      </c>
      <c r="F18" s="60">
        <v>60</v>
      </c>
      <c r="G18" s="24">
        <v>1</v>
      </c>
      <c r="H18" s="26">
        <v>2</v>
      </c>
      <c r="I18" s="25" t="s">
        <v>37</v>
      </c>
      <c r="J18" s="24">
        <v>1</v>
      </c>
      <c r="K18" s="26">
        <v>2</v>
      </c>
      <c r="L18" s="25" t="s">
        <v>36</v>
      </c>
      <c r="M18" s="24">
        <v>1</v>
      </c>
      <c r="N18" s="26">
        <v>2</v>
      </c>
      <c r="O18" s="25" t="s">
        <v>37</v>
      </c>
      <c r="P18" s="24">
        <v>1</v>
      </c>
      <c r="Q18" s="26">
        <v>2</v>
      </c>
      <c r="R18" s="25" t="s">
        <v>36</v>
      </c>
      <c r="S18" s="24">
        <v>1</v>
      </c>
      <c r="T18" s="26">
        <v>2</v>
      </c>
      <c r="U18" s="25" t="s">
        <v>37</v>
      </c>
      <c r="V18" s="24">
        <v>1</v>
      </c>
      <c r="W18" s="26">
        <v>2</v>
      </c>
      <c r="X18" s="25" t="s">
        <v>36</v>
      </c>
      <c r="Y18" s="63">
        <v>0.5</v>
      </c>
      <c r="Z18" s="64">
        <v>1</v>
      </c>
      <c r="AA18" s="65" t="s">
        <v>37</v>
      </c>
      <c r="AB18" s="63">
        <v>0.5</v>
      </c>
      <c r="AC18" s="64">
        <v>1</v>
      </c>
      <c r="AD18" s="65" t="s">
        <v>36</v>
      </c>
      <c r="AE18" s="63">
        <v>0.5</v>
      </c>
      <c r="AF18" s="64">
        <v>1</v>
      </c>
      <c r="AG18" s="65" t="s">
        <v>37</v>
      </c>
      <c r="AH18" s="63">
        <v>0.5</v>
      </c>
      <c r="AI18" s="64">
        <v>1</v>
      </c>
      <c r="AJ18" s="65" t="s">
        <v>36</v>
      </c>
      <c r="AK18" s="61"/>
      <c r="AL18" s="62"/>
      <c r="AM18" s="66"/>
      <c r="AN18" s="61"/>
      <c r="AO18" s="62"/>
      <c r="AP18" s="66"/>
      <c r="AQ18" s="125">
        <f t="shared" si="1"/>
        <v>120</v>
      </c>
      <c r="AR18" s="48">
        <f t="shared" si="0"/>
        <v>16</v>
      </c>
    </row>
    <row r="19" spans="1:44" ht="12" customHeight="1">
      <c r="A19" s="74" t="s">
        <v>41</v>
      </c>
      <c r="B19" s="15" t="s">
        <v>282</v>
      </c>
      <c r="C19" s="26" t="s">
        <v>200</v>
      </c>
      <c r="D19" s="22" t="s">
        <v>151</v>
      </c>
      <c r="E19" s="22" t="s">
        <v>37</v>
      </c>
      <c r="F19" s="23">
        <v>60</v>
      </c>
      <c r="G19" s="24">
        <v>1</v>
      </c>
      <c r="H19" s="26">
        <v>1</v>
      </c>
      <c r="I19" s="25" t="s">
        <v>37</v>
      </c>
      <c r="J19" s="24">
        <v>1</v>
      </c>
      <c r="K19" s="26">
        <v>1</v>
      </c>
      <c r="L19" s="25" t="s">
        <v>37</v>
      </c>
      <c r="M19" s="24">
        <v>1</v>
      </c>
      <c r="N19" s="26">
        <v>1</v>
      </c>
      <c r="O19" s="25" t="s">
        <v>37</v>
      </c>
      <c r="P19" s="24">
        <v>1</v>
      </c>
      <c r="Q19" s="26">
        <v>1</v>
      </c>
      <c r="R19" s="25" t="s">
        <v>37</v>
      </c>
      <c r="S19" s="24">
        <v>1</v>
      </c>
      <c r="T19" s="26">
        <v>1</v>
      </c>
      <c r="U19" s="25" t="s">
        <v>37</v>
      </c>
      <c r="V19" s="24">
        <v>1</v>
      </c>
      <c r="W19" s="26">
        <v>1</v>
      </c>
      <c r="X19" s="25" t="s">
        <v>37</v>
      </c>
      <c r="Y19" s="24">
        <v>1</v>
      </c>
      <c r="Z19" s="26">
        <v>1</v>
      </c>
      <c r="AA19" s="25" t="s">
        <v>37</v>
      </c>
      <c r="AB19" s="24">
        <v>1</v>
      </c>
      <c r="AC19" s="26">
        <v>1</v>
      </c>
      <c r="AD19" s="25" t="s">
        <v>36</v>
      </c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>SUM(G19,J19,M19,P19,S19,V19,Y19,AB19,AE19,AH19,AK19,AN19)*15</f>
        <v>120</v>
      </c>
      <c r="AR19" s="21">
        <f>SUM(H19,K19,N19,Q19,T19,W19,Z19,AC19,AF19,AI19,AL19,AO19)</f>
        <v>8</v>
      </c>
    </row>
    <row r="20" spans="1:44" ht="12" customHeight="1">
      <c r="A20" s="74" t="s">
        <v>88</v>
      </c>
      <c r="B20" s="15" t="s">
        <v>283</v>
      </c>
      <c r="C20" s="26" t="s">
        <v>200</v>
      </c>
      <c r="D20" s="22" t="s">
        <v>151</v>
      </c>
      <c r="E20" s="22" t="s">
        <v>37</v>
      </c>
      <c r="F20" s="23">
        <v>60</v>
      </c>
      <c r="G20" s="18">
        <v>0.5</v>
      </c>
      <c r="H20" s="19">
        <v>2</v>
      </c>
      <c r="I20" s="20" t="s">
        <v>37</v>
      </c>
      <c r="J20" s="18">
        <v>0.5</v>
      </c>
      <c r="K20" s="19">
        <v>2</v>
      </c>
      <c r="L20" s="20" t="s">
        <v>37</v>
      </c>
      <c r="M20" s="18">
        <v>0.5</v>
      </c>
      <c r="N20" s="19">
        <v>2</v>
      </c>
      <c r="O20" s="20" t="s">
        <v>37</v>
      </c>
      <c r="P20" s="18">
        <v>0.5</v>
      </c>
      <c r="Q20" s="19">
        <v>2</v>
      </c>
      <c r="R20" s="20" t="s">
        <v>37</v>
      </c>
      <c r="S20" s="18">
        <v>0.5</v>
      </c>
      <c r="T20" s="19">
        <v>2</v>
      </c>
      <c r="U20" s="20" t="s">
        <v>37</v>
      </c>
      <c r="V20" s="18">
        <v>0.5</v>
      </c>
      <c r="W20" s="19">
        <v>2</v>
      </c>
      <c r="X20" s="20" t="s">
        <v>37</v>
      </c>
      <c r="Y20" s="24"/>
      <c r="Z20" s="26"/>
      <c r="AA20" s="25"/>
      <c r="AB20" s="24"/>
      <c r="AC20" s="19"/>
      <c r="AD20" s="20"/>
      <c r="AE20" s="24"/>
      <c r="AF20" s="26"/>
      <c r="AG20" s="25"/>
      <c r="AH20" s="24"/>
      <c r="AI20" s="19"/>
      <c r="AJ20" s="20"/>
      <c r="AK20" s="18"/>
      <c r="AL20" s="19"/>
      <c r="AM20" s="20"/>
      <c r="AN20" s="18"/>
      <c r="AO20" s="19"/>
      <c r="AP20" s="20"/>
      <c r="AQ20" s="124">
        <f>SUM(G20,J20,M20,P20,S20,V20,Y20,AB20,AE20,AH20,AK20,AN20)*15</f>
        <v>45</v>
      </c>
      <c r="AR20" s="21">
        <f>SUM(H20,K20,N20,Q20,T20,W20,Z20,AC20,AF20,AI20,AL20,AO20)</f>
        <v>12</v>
      </c>
    </row>
    <row r="21" spans="1:44" ht="12" customHeight="1">
      <c r="A21" s="75" t="s">
        <v>51</v>
      </c>
      <c r="B21" s="58" t="s">
        <v>284</v>
      </c>
      <c r="C21" s="64" t="s">
        <v>200</v>
      </c>
      <c r="D21" s="59" t="s">
        <v>152</v>
      </c>
      <c r="E21" s="59" t="s">
        <v>37</v>
      </c>
      <c r="F21" s="60">
        <v>60</v>
      </c>
      <c r="G21" s="24">
        <v>1</v>
      </c>
      <c r="H21" s="26">
        <v>2</v>
      </c>
      <c r="I21" s="25" t="s">
        <v>37</v>
      </c>
      <c r="J21" s="24">
        <v>1</v>
      </c>
      <c r="K21" s="26">
        <v>2</v>
      </c>
      <c r="L21" s="25" t="s">
        <v>36</v>
      </c>
      <c r="M21" s="24">
        <v>1</v>
      </c>
      <c r="N21" s="26">
        <v>2</v>
      </c>
      <c r="O21" s="25" t="s">
        <v>37</v>
      </c>
      <c r="P21" s="24">
        <v>1</v>
      </c>
      <c r="Q21" s="26">
        <v>2</v>
      </c>
      <c r="R21" s="25" t="s">
        <v>36</v>
      </c>
      <c r="S21" s="24"/>
      <c r="T21" s="26"/>
      <c r="U21" s="25"/>
      <c r="V21" s="24"/>
      <c r="W21" s="26"/>
      <c r="X21" s="25"/>
      <c r="Y21" s="24"/>
      <c r="Z21" s="26"/>
      <c r="AA21" s="25"/>
      <c r="AB21" s="24"/>
      <c r="AC21" s="26"/>
      <c r="AD21" s="25"/>
      <c r="AE21" s="24"/>
      <c r="AF21" s="26"/>
      <c r="AG21" s="25"/>
      <c r="AH21" s="24"/>
      <c r="AI21" s="26"/>
      <c r="AJ21" s="25"/>
      <c r="AK21" s="61"/>
      <c r="AL21" s="62"/>
      <c r="AM21" s="66"/>
      <c r="AN21" s="61"/>
      <c r="AO21" s="62"/>
      <c r="AP21" s="66"/>
      <c r="AQ21" s="125">
        <f t="shared" si="1"/>
        <v>60</v>
      </c>
      <c r="AR21" s="48">
        <f t="shared" si="0"/>
        <v>8</v>
      </c>
    </row>
    <row r="22" spans="1:44" ht="12" customHeight="1">
      <c r="A22" s="75" t="s">
        <v>52</v>
      </c>
      <c r="B22" s="58" t="s">
        <v>285</v>
      </c>
      <c r="C22" s="64" t="s">
        <v>353</v>
      </c>
      <c r="D22" s="59" t="s">
        <v>152</v>
      </c>
      <c r="E22" s="59" t="s">
        <v>37</v>
      </c>
      <c r="F22" s="60">
        <v>60</v>
      </c>
      <c r="G22" s="24"/>
      <c r="H22" s="26"/>
      <c r="I22" s="25"/>
      <c r="J22" s="24"/>
      <c r="K22" s="26"/>
      <c r="L22" s="25"/>
      <c r="M22" s="24"/>
      <c r="N22" s="26"/>
      <c r="O22" s="25"/>
      <c r="P22" s="24"/>
      <c r="Q22" s="26"/>
      <c r="R22" s="25"/>
      <c r="S22" s="24">
        <v>1</v>
      </c>
      <c r="T22" s="26">
        <v>2</v>
      </c>
      <c r="U22" s="25" t="s">
        <v>37</v>
      </c>
      <c r="V22" s="24">
        <v>1</v>
      </c>
      <c r="W22" s="26">
        <v>2</v>
      </c>
      <c r="X22" s="25" t="s">
        <v>36</v>
      </c>
      <c r="Y22" s="24">
        <v>1</v>
      </c>
      <c r="Z22" s="26">
        <v>2</v>
      </c>
      <c r="AA22" s="25" t="s">
        <v>37</v>
      </c>
      <c r="AB22" s="24">
        <v>1</v>
      </c>
      <c r="AC22" s="26">
        <v>2</v>
      </c>
      <c r="AD22" s="25" t="s">
        <v>36</v>
      </c>
      <c r="AE22" s="24"/>
      <c r="AF22" s="26"/>
      <c r="AG22" s="25"/>
      <c r="AH22" s="24"/>
      <c r="AI22" s="26"/>
      <c r="AJ22" s="25"/>
      <c r="AK22" s="61"/>
      <c r="AL22" s="62"/>
      <c r="AM22" s="66"/>
      <c r="AN22" s="61"/>
      <c r="AO22" s="62"/>
      <c r="AP22" s="66"/>
      <c r="AQ22" s="125">
        <f t="shared" si="1"/>
        <v>60</v>
      </c>
      <c r="AR22" s="48">
        <f t="shared" si="0"/>
        <v>8</v>
      </c>
    </row>
    <row r="23" spans="1:44" ht="22.5" customHeight="1">
      <c r="A23" s="75" t="s">
        <v>54</v>
      </c>
      <c r="B23" s="58" t="s">
        <v>286</v>
      </c>
      <c r="C23" s="64"/>
      <c r="D23" s="59" t="s">
        <v>152</v>
      </c>
      <c r="E23" s="59" t="s">
        <v>153</v>
      </c>
      <c r="F23" s="60">
        <v>45</v>
      </c>
      <c r="G23" s="61"/>
      <c r="H23" s="62"/>
      <c r="I23" s="66"/>
      <c r="J23" s="61"/>
      <c r="K23" s="62"/>
      <c r="L23" s="66"/>
      <c r="M23" s="63">
        <v>2</v>
      </c>
      <c r="N23" s="64">
        <v>3</v>
      </c>
      <c r="O23" s="65" t="s">
        <v>36</v>
      </c>
      <c r="P23" s="61"/>
      <c r="Q23" s="62"/>
      <c r="R23" s="66"/>
      <c r="S23" s="63"/>
      <c r="T23" s="64"/>
      <c r="U23" s="65"/>
      <c r="V23" s="63"/>
      <c r="W23" s="64"/>
      <c r="X23" s="65"/>
      <c r="Y23" s="63"/>
      <c r="Z23" s="64"/>
      <c r="AA23" s="65"/>
      <c r="AB23" s="63"/>
      <c r="AC23" s="64"/>
      <c r="AD23" s="65"/>
      <c r="AE23" s="63"/>
      <c r="AF23" s="64"/>
      <c r="AG23" s="65"/>
      <c r="AH23" s="63"/>
      <c r="AI23" s="62"/>
      <c r="AJ23" s="66"/>
      <c r="AK23" s="61"/>
      <c r="AL23" s="62"/>
      <c r="AM23" s="66"/>
      <c r="AN23" s="61"/>
      <c r="AO23" s="62"/>
      <c r="AP23" s="66"/>
      <c r="AQ23" s="125">
        <f>SUM(G23,J23,M23,P23,S23,V23,Y23,AB23,AE23,AH23,AK23,AN23)*15</f>
        <v>30</v>
      </c>
      <c r="AR23" s="48">
        <f>SUM(H23,K23,N23,Q23,T23,W23,Z23,AC23,AF23,AI23,AL23,AO23)</f>
        <v>3</v>
      </c>
    </row>
    <row r="24" spans="1:44" ht="12" customHeight="1">
      <c r="A24" s="75" t="s">
        <v>53</v>
      </c>
      <c r="B24" s="58" t="s">
        <v>287</v>
      </c>
      <c r="C24" s="64" t="s">
        <v>354</v>
      </c>
      <c r="D24" s="59" t="s">
        <v>152</v>
      </c>
      <c r="E24" s="59" t="s">
        <v>153</v>
      </c>
      <c r="F24" s="60">
        <v>45</v>
      </c>
      <c r="G24" s="61"/>
      <c r="H24" s="62"/>
      <c r="I24" s="66"/>
      <c r="J24" s="61"/>
      <c r="K24" s="62"/>
      <c r="L24" s="66"/>
      <c r="M24" s="61"/>
      <c r="N24" s="62"/>
      <c r="O24" s="66"/>
      <c r="P24" s="61"/>
      <c r="Q24" s="62"/>
      <c r="R24" s="66"/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3">
        <v>1</v>
      </c>
      <c r="AF24" s="64">
        <v>2</v>
      </c>
      <c r="AG24" s="65" t="s">
        <v>37</v>
      </c>
      <c r="AH24" s="63">
        <v>1</v>
      </c>
      <c r="AI24" s="62">
        <v>2</v>
      </c>
      <c r="AJ24" s="66" t="s">
        <v>37</v>
      </c>
      <c r="AK24" s="61"/>
      <c r="AL24" s="62"/>
      <c r="AM24" s="66"/>
      <c r="AN24" s="61"/>
      <c r="AO24" s="62"/>
      <c r="AP24" s="66"/>
      <c r="AQ24" s="125">
        <f>SUM(G24,J24,M24,P24,S24,V24,Y24,AB24,AE24,AH24,AK24,AN24)*15</f>
        <v>30</v>
      </c>
      <c r="AR24" s="48">
        <f>SUM(H24,K24,N24,Q24,T24,W24,Z24,AC24,AF24,AI24,AL24,AO24)</f>
        <v>4</v>
      </c>
    </row>
    <row r="25" spans="1:44" ht="12" customHeight="1">
      <c r="A25" s="75" t="s">
        <v>69</v>
      </c>
      <c r="B25" s="58" t="s">
        <v>288</v>
      </c>
      <c r="C25" s="64"/>
      <c r="D25" s="59" t="s">
        <v>152</v>
      </c>
      <c r="E25" s="59" t="s">
        <v>154</v>
      </c>
      <c r="F25" s="60">
        <v>45</v>
      </c>
      <c r="G25" s="61">
        <v>2</v>
      </c>
      <c r="H25" s="62">
        <v>1</v>
      </c>
      <c r="I25" s="66" t="s">
        <v>36</v>
      </c>
      <c r="J25" s="61">
        <v>2</v>
      </c>
      <c r="K25" s="62">
        <v>1</v>
      </c>
      <c r="L25" s="66" t="s">
        <v>36</v>
      </c>
      <c r="M25" s="61">
        <v>2</v>
      </c>
      <c r="N25" s="62">
        <v>1</v>
      </c>
      <c r="O25" s="66" t="s">
        <v>36</v>
      </c>
      <c r="P25" s="61">
        <v>2</v>
      </c>
      <c r="Q25" s="62">
        <v>1</v>
      </c>
      <c r="R25" s="66" t="s">
        <v>36</v>
      </c>
      <c r="S25" s="61">
        <v>2</v>
      </c>
      <c r="T25" s="62">
        <v>1</v>
      </c>
      <c r="U25" s="66" t="s">
        <v>36</v>
      </c>
      <c r="V25" s="61">
        <v>2</v>
      </c>
      <c r="W25" s="62">
        <v>1</v>
      </c>
      <c r="X25" s="66" t="s">
        <v>36</v>
      </c>
      <c r="Y25" s="61">
        <v>2</v>
      </c>
      <c r="Z25" s="62">
        <v>1</v>
      </c>
      <c r="AA25" s="66" t="s">
        <v>36</v>
      </c>
      <c r="AB25" s="61">
        <v>2</v>
      </c>
      <c r="AC25" s="62">
        <v>1</v>
      </c>
      <c r="AD25" s="66" t="s">
        <v>36</v>
      </c>
      <c r="AE25" s="61">
        <v>2</v>
      </c>
      <c r="AF25" s="62">
        <v>1</v>
      </c>
      <c r="AG25" s="66" t="s">
        <v>37</v>
      </c>
      <c r="AH25" s="61"/>
      <c r="AI25" s="62"/>
      <c r="AJ25" s="66"/>
      <c r="AK25" s="61"/>
      <c r="AL25" s="62"/>
      <c r="AM25" s="66"/>
      <c r="AN25" s="61"/>
      <c r="AO25" s="62"/>
      <c r="AP25" s="66"/>
      <c r="AQ25" s="125">
        <f aca="true" t="shared" si="2" ref="AQ25:AQ37">SUM(G25,J25,M25,P25,S25,V25,Y25,AB25,AE25,AH25,AK25,AN25)*15</f>
        <v>270</v>
      </c>
      <c r="AR25" s="48">
        <f aca="true" t="shared" si="3" ref="AR25:AR37">SUM(H25,K25,N25,Q25,T25,W25,Z25,AC25,AF25,AI25,AL25,AO25)</f>
        <v>9</v>
      </c>
    </row>
    <row r="26" spans="1:44" ht="12" customHeight="1">
      <c r="A26" s="75" t="s">
        <v>131</v>
      </c>
      <c r="B26" s="58" t="s">
        <v>289</v>
      </c>
      <c r="C26" s="64" t="s">
        <v>355</v>
      </c>
      <c r="D26" s="59"/>
      <c r="E26" s="59"/>
      <c r="F26" s="60"/>
      <c r="G26" s="61"/>
      <c r="H26" s="62"/>
      <c r="I26" s="66"/>
      <c r="J26" s="61"/>
      <c r="K26" s="62"/>
      <c r="L26" s="66"/>
      <c r="M26" s="61"/>
      <c r="N26" s="62"/>
      <c r="O26" s="66"/>
      <c r="P26" s="61"/>
      <c r="Q26" s="62"/>
      <c r="R26" s="66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1">
        <v>0</v>
      </c>
      <c r="AF26" s="62">
        <v>1</v>
      </c>
      <c r="AG26" s="66" t="s">
        <v>39</v>
      </c>
      <c r="AH26" s="63"/>
      <c r="AI26" s="62"/>
      <c r="AJ26" s="66"/>
      <c r="AK26" s="61"/>
      <c r="AL26" s="62"/>
      <c r="AM26" s="66"/>
      <c r="AN26" s="61"/>
      <c r="AO26" s="62"/>
      <c r="AP26" s="66"/>
      <c r="AQ26" s="125">
        <f t="shared" si="2"/>
        <v>0</v>
      </c>
      <c r="AR26" s="48">
        <f t="shared" si="3"/>
        <v>1</v>
      </c>
    </row>
    <row r="27" spans="1:44" ht="12" customHeight="1">
      <c r="A27" s="75" t="s">
        <v>136</v>
      </c>
      <c r="B27" s="58" t="s">
        <v>290</v>
      </c>
      <c r="C27" s="64" t="s">
        <v>356</v>
      </c>
      <c r="D27" s="59" t="s">
        <v>152</v>
      </c>
      <c r="E27" s="59" t="s">
        <v>153</v>
      </c>
      <c r="F27" s="60">
        <v>45</v>
      </c>
      <c r="G27" s="61"/>
      <c r="H27" s="62"/>
      <c r="I27" s="66"/>
      <c r="J27" s="61"/>
      <c r="K27" s="62"/>
      <c r="L27" s="66"/>
      <c r="M27" s="61"/>
      <c r="N27" s="62"/>
      <c r="O27" s="66"/>
      <c r="P27" s="61"/>
      <c r="Q27" s="62"/>
      <c r="R27" s="66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4"/>
      <c r="AD27" s="65"/>
      <c r="AE27" s="63"/>
      <c r="AF27" s="64"/>
      <c r="AG27" s="65"/>
      <c r="AH27" s="63">
        <v>1</v>
      </c>
      <c r="AI27" s="62">
        <v>1</v>
      </c>
      <c r="AJ27" s="66" t="s">
        <v>36</v>
      </c>
      <c r="AK27" s="61"/>
      <c r="AL27" s="62"/>
      <c r="AM27" s="66"/>
      <c r="AN27" s="61"/>
      <c r="AO27" s="62"/>
      <c r="AP27" s="66"/>
      <c r="AQ27" s="125">
        <f t="shared" si="2"/>
        <v>15</v>
      </c>
      <c r="AR27" s="48">
        <f t="shared" si="3"/>
        <v>1</v>
      </c>
    </row>
    <row r="28" spans="1:44" ht="12" customHeight="1">
      <c r="A28" s="75" t="s">
        <v>70</v>
      </c>
      <c r="B28" s="58" t="s">
        <v>291</v>
      </c>
      <c r="C28" s="64"/>
      <c r="D28" s="59" t="s">
        <v>152</v>
      </c>
      <c r="E28" s="59" t="s">
        <v>154</v>
      </c>
      <c r="F28" s="60">
        <v>45</v>
      </c>
      <c r="G28" s="61"/>
      <c r="H28" s="62"/>
      <c r="I28" s="66"/>
      <c r="J28" s="61"/>
      <c r="K28" s="62"/>
      <c r="L28" s="66"/>
      <c r="M28" s="61"/>
      <c r="N28" s="62"/>
      <c r="O28" s="66"/>
      <c r="P28" s="61"/>
      <c r="Q28" s="62"/>
      <c r="R28" s="66"/>
      <c r="S28" s="63"/>
      <c r="T28" s="64"/>
      <c r="U28" s="65"/>
      <c r="V28" s="63"/>
      <c r="W28" s="64"/>
      <c r="X28" s="65"/>
      <c r="Y28" s="63"/>
      <c r="Z28" s="64"/>
      <c r="AA28" s="65"/>
      <c r="AB28" s="63"/>
      <c r="AC28" s="64"/>
      <c r="AD28" s="65"/>
      <c r="AE28" s="63"/>
      <c r="AF28" s="64"/>
      <c r="AG28" s="65"/>
      <c r="AH28" s="63">
        <v>2</v>
      </c>
      <c r="AI28" s="62">
        <v>1</v>
      </c>
      <c r="AJ28" s="66" t="s">
        <v>36</v>
      </c>
      <c r="AK28" s="61"/>
      <c r="AL28" s="62"/>
      <c r="AM28" s="66"/>
      <c r="AN28" s="61"/>
      <c r="AO28" s="62"/>
      <c r="AP28" s="66"/>
      <c r="AQ28" s="125">
        <f t="shared" si="2"/>
        <v>30</v>
      </c>
      <c r="AR28" s="48">
        <f t="shared" si="3"/>
        <v>1</v>
      </c>
    </row>
    <row r="29" spans="1:44" ht="12" customHeight="1">
      <c r="A29" s="75" t="s">
        <v>137</v>
      </c>
      <c r="B29" s="58" t="s">
        <v>368</v>
      </c>
      <c r="C29" s="64"/>
      <c r="D29" s="59" t="s">
        <v>151</v>
      </c>
      <c r="E29" s="59" t="s">
        <v>37</v>
      </c>
      <c r="F29" s="60">
        <v>60</v>
      </c>
      <c r="G29" s="61">
        <v>1</v>
      </c>
      <c r="H29" s="62">
        <v>1</v>
      </c>
      <c r="I29" s="66" t="s">
        <v>37</v>
      </c>
      <c r="J29" s="61">
        <v>1</v>
      </c>
      <c r="K29" s="62">
        <v>1</v>
      </c>
      <c r="L29" s="66" t="s">
        <v>37</v>
      </c>
      <c r="M29" s="61">
        <v>1</v>
      </c>
      <c r="N29" s="62">
        <v>1</v>
      </c>
      <c r="O29" s="66" t="s">
        <v>36</v>
      </c>
      <c r="P29" s="61">
        <v>1</v>
      </c>
      <c r="Q29" s="62">
        <v>1</v>
      </c>
      <c r="R29" s="66" t="s">
        <v>37</v>
      </c>
      <c r="S29" s="61">
        <v>1</v>
      </c>
      <c r="T29" s="62">
        <v>1</v>
      </c>
      <c r="U29" s="66" t="s">
        <v>36</v>
      </c>
      <c r="V29" s="61">
        <v>1</v>
      </c>
      <c r="W29" s="62">
        <v>1</v>
      </c>
      <c r="X29" s="66" t="s">
        <v>37</v>
      </c>
      <c r="Y29" s="61">
        <v>0.5</v>
      </c>
      <c r="Z29" s="62">
        <v>1</v>
      </c>
      <c r="AA29" s="66" t="s">
        <v>36</v>
      </c>
      <c r="AB29" s="61">
        <v>0.5</v>
      </c>
      <c r="AC29" s="62">
        <v>1</v>
      </c>
      <c r="AD29" s="66" t="s">
        <v>37</v>
      </c>
      <c r="AE29" s="61">
        <v>0.5</v>
      </c>
      <c r="AF29" s="62">
        <v>1</v>
      </c>
      <c r="AG29" s="66" t="s">
        <v>36</v>
      </c>
      <c r="AH29" s="61">
        <v>0.5</v>
      </c>
      <c r="AI29" s="62">
        <v>1</v>
      </c>
      <c r="AJ29" s="66" t="s">
        <v>37</v>
      </c>
      <c r="AK29" s="61"/>
      <c r="AL29" s="62"/>
      <c r="AM29" s="66"/>
      <c r="AN29" s="61"/>
      <c r="AO29" s="62"/>
      <c r="AP29" s="66"/>
      <c r="AQ29" s="125">
        <f t="shared" si="2"/>
        <v>120</v>
      </c>
      <c r="AR29" s="48">
        <f t="shared" si="3"/>
        <v>10</v>
      </c>
    </row>
    <row r="30" spans="1:44" ht="12" customHeight="1">
      <c r="A30" s="75" t="s">
        <v>71</v>
      </c>
      <c r="B30" s="58" t="s">
        <v>294</v>
      </c>
      <c r="C30" s="64" t="s">
        <v>200</v>
      </c>
      <c r="D30" s="59" t="s">
        <v>152</v>
      </c>
      <c r="E30" s="59" t="s">
        <v>154</v>
      </c>
      <c r="F30" s="60">
        <v>45</v>
      </c>
      <c r="G30" s="61">
        <v>1</v>
      </c>
      <c r="H30" s="62">
        <v>1</v>
      </c>
      <c r="I30" s="66" t="s">
        <v>36</v>
      </c>
      <c r="J30" s="61">
        <v>1</v>
      </c>
      <c r="K30" s="62">
        <v>1</v>
      </c>
      <c r="L30" s="66" t="s">
        <v>36</v>
      </c>
      <c r="M30" s="61"/>
      <c r="N30" s="62"/>
      <c r="O30" s="66"/>
      <c r="P30" s="61"/>
      <c r="Q30" s="62"/>
      <c r="R30" s="66"/>
      <c r="S30" s="63"/>
      <c r="T30" s="64"/>
      <c r="U30" s="65"/>
      <c r="V30" s="63"/>
      <c r="W30" s="64"/>
      <c r="X30" s="65"/>
      <c r="Y30" s="61">
        <v>1</v>
      </c>
      <c r="Z30" s="62">
        <v>1</v>
      </c>
      <c r="AA30" s="66" t="s">
        <v>36</v>
      </c>
      <c r="AB30" s="61">
        <v>1</v>
      </c>
      <c r="AC30" s="62">
        <v>1</v>
      </c>
      <c r="AD30" s="66" t="s">
        <v>36</v>
      </c>
      <c r="AE30" s="63"/>
      <c r="AF30" s="64"/>
      <c r="AG30" s="65"/>
      <c r="AH30" s="63"/>
      <c r="AI30" s="62"/>
      <c r="AJ30" s="66"/>
      <c r="AK30" s="61"/>
      <c r="AL30" s="62"/>
      <c r="AM30" s="66"/>
      <c r="AN30" s="61"/>
      <c r="AO30" s="62"/>
      <c r="AP30" s="66"/>
      <c r="AQ30" s="125">
        <f t="shared" si="2"/>
        <v>60</v>
      </c>
      <c r="AR30" s="48">
        <f t="shared" si="3"/>
        <v>4</v>
      </c>
    </row>
    <row r="31" spans="1:44" ht="12" customHeight="1">
      <c r="A31" s="75" t="s">
        <v>138</v>
      </c>
      <c r="B31" s="58" t="s">
        <v>295</v>
      </c>
      <c r="C31" s="64" t="s">
        <v>200</v>
      </c>
      <c r="D31" s="59" t="s">
        <v>162</v>
      </c>
      <c r="E31" s="59" t="s">
        <v>153</v>
      </c>
      <c r="F31" s="60">
        <v>45</v>
      </c>
      <c r="G31" s="61"/>
      <c r="H31" s="62"/>
      <c r="I31" s="66"/>
      <c r="J31" s="61"/>
      <c r="K31" s="62"/>
      <c r="L31" s="66"/>
      <c r="M31" s="61"/>
      <c r="N31" s="62"/>
      <c r="O31" s="66"/>
      <c r="P31" s="61"/>
      <c r="Q31" s="62"/>
      <c r="R31" s="66"/>
      <c r="S31" s="63"/>
      <c r="T31" s="64"/>
      <c r="U31" s="65"/>
      <c r="V31" s="63"/>
      <c r="W31" s="64"/>
      <c r="X31" s="65"/>
      <c r="Y31" s="63"/>
      <c r="Z31" s="64"/>
      <c r="AA31" s="65"/>
      <c r="AB31" s="63"/>
      <c r="AC31" s="64"/>
      <c r="AD31" s="65"/>
      <c r="AE31" s="61">
        <v>1</v>
      </c>
      <c r="AF31" s="62">
        <v>1</v>
      </c>
      <c r="AG31" s="66" t="s">
        <v>37</v>
      </c>
      <c r="AH31" s="61">
        <v>1</v>
      </c>
      <c r="AI31" s="62">
        <v>1</v>
      </c>
      <c r="AJ31" s="66" t="s">
        <v>36</v>
      </c>
      <c r="AK31" s="61"/>
      <c r="AL31" s="62"/>
      <c r="AM31" s="66"/>
      <c r="AN31" s="61"/>
      <c r="AO31" s="62"/>
      <c r="AP31" s="66"/>
      <c r="AQ31" s="125">
        <f t="shared" si="2"/>
        <v>30</v>
      </c>
      <c r="AR31" s="48">
        <f t="shared" si="3"/>
        <v>2</v>
      </c>
    </row>
    <row r="32" spans="1:44" ht="12" customHeight="1">
      <c r="A32" s="75" t="s">
        <v>139</v>
      </c>
      <c r="B32" s="58" t="s">
        <v>296</v>
      </c>
      <c r="C32" s="64" t="s">
        <v>200</v>
      </c>
      <c r="D32" s="59" t="s">
        <v>162</v>
      </c>
      <c r="E32" s="59" t="s">
        <v>153</v>
      </c>
      <c r="F32" s="60">
        <v>45</v>
      </c>
      <c r="G32" s="61"/>
      <c r="H32" s="62"/>
      <c r="I32" s="66"/>
      <c r="J32" s="61"/>
      <c r="K32" s="62"/>
      <c r="L32" s="66"/>
      <c r="M32" s="61"/>
      <c r="N32" s="62"/>
      <c r="O32" s="66"/>
      <c r="P32" s="61"/>
      <c r="Q32" s="62"/>
      <c r="R32" s="66"/>
      <c r="S32" s="63"/>
      <c r="T32" s="64"/>
      <c r="U32" s="65"/>
      <c r="V32" s="63"/>
      <c r="W32" s="64"/>
      <c r="X32" s="65"/>
      <c r="Y32" s="63"/>
      <c r="Z32" s="64"/>
      <c r="AA32" s="65"/>
      <c r="AB32" s="63"/>
      <c r="AC32" s="64"/>
      <c r="AD32" s="65"/>
      <c r="AE32" s="61">
        <v>1</v>
      </c>
      <c r="AF32" s="62">
        <v>1</v>
      </c>
      <c r="AG32" s="66" t="s">
        <v>37</v>
      </c>
      <c r="AH32" s="61">
        <v>1</v>
      </c>
      <c r="AI32" s="62">
        <v>1</v>
      </c>
      <c r="AJ32" s="66" t="s">
        <v>36</v>
      </c>
      <c r="AK32" s="61"/>
      <c r="AL32" s="62"/>
      <c r="AM32" s="66"/>
      <c r="AN32" s="61"/>
      <c r="AO32" s="62"/>
      <c r="AP32" s="66"/>
      <c r="AQ32" s="125">
        <f t="shared" si="2"/>
        <v>30</v>
      </c>
      <c r="AR32" s="48">
        <f t="shared" si="3"/>
        <v>2</v>
      </c>
    </row>
    <row r="33" spans="1:44" ht="22.5" customHeight="1">
      <c r="A33" s="75" t="s">
        <v>72</v>
      </c>
      <c r="B33" s="58" t="s">
        <v>297</v>
      </c>
      <c r="C33" s="86" t="s">
        <v>358</v>
      </c>
      <c r="D33" s="59" t="s">
        <v>162</v>
      </c>
      <c r="E33" s="59" t="s">
        <v>153</v>
      </c>
      <c r="F33" s="60">
        <v>45</v>
      </c>
      <c r="G33" s="61"/>
      <c r="H33" s="62"/>
      <c r="I33" s="66"/>
      <c r="J33" s="61"/>
      <c r="K33" s="62"/>
      <c r="L33" s="66"/>
      <c r="M33" s="61">
        <v>1</v>
      </c>
      <c r="N33" s="62">
        <v>1</v>
      </c>
      <c r="O33" s="66" t="s">
        <v>36</v>
      </c>
      <c r="P33" s="61">
        <v>1</v>
      </c>
      <c r="Q33" s="62">
        <v>1</v>
      </c>
      <c r="R33" s="66" t="s">
        <v>36</v>
      </c>
      <c r="S33" s="61">
        <v>1</v>
      </c>
      <c r="T33" s="62">
        <v>1</v>
      </c>
      <c r="U33" s="66" t="s">
        <v>36</v>
      </c>
      <c r="V33" s="61">
        <v>1</v>
      </c>
      <c r="W33" s="62">
        <v>1</v>
      </c>
      <c r="X33" s="66" t="s">
        <v>37</v>
      </c>
      <c r="Y33" s="63"/>
      <c r="Z33" s="64"/>
      <c r="AA33" s="65"/>
      <c r="AB33" s="63"/>
      <c r="AC33" s="64"/>
      <c r="AD33" s="65"/>
      <c r="AE33" s="63"/>
      <c r="AF33" s="64"/>
      <c r="AG33" s="65"/>
      <c r="AH33" s="63"/>
      <c r="AI33" s="62"/>
      <c r="AJ33" s="66"/>
      <c r="AK33" s="61"/>
      <c r="AL33" s="62"/>
      <c r="AM33" s="66"/>
      <c r="AN33" s="61"/>
      <c r="AO33" s="62"/>
      <c r="AP33" s="66"/>
      <c r="AQ33" s="125">
        <f t="shared" si="2"/>
        <v>60</v>
      </c>
      <c r="AR33" s="48">
        <f t="shared" si="3"/>
        <v>4</v>
      </c>
    </row>
    <row r="34" spans="1:44" ht="12" customHeight="1">
      <c r="A34" s="75" t="s">
        <v>132</v>
      </c>
      <c r="B34" s="58" t="s">
        <v>298</v>
      </c>
      <c r="C34" s="64" t="s">
        <v>359</v>
      </c>
      <c r="D34" s="59"/>
      <c r="E34" s="59"/>
      <c r="F34" s="60"/>
      <c r="G34" s="61"/>
      <c r="H34" s="62"/>
      <c r="I34" s="66"/>
      <c r="J34" s="61"/>
      <c r="K34" s="62"/>
      <c r="L34" s="66"/>
      <c r="M34" s="61"/>
      <c r="N34" s="62"/>
      <c r="O34" s="66"/>
      <c r="P34" s="61"/>
      <c r="Q34" s="62"/>
      <c r="R34" s="66"/>
      <c r="S34" s="63"/>
      <c r="T34" s="64"/>
      <c r="U34" s="65"/>
      <c r="V34" s="61">
        <v>0</v>
      </c>
      <c r="W34" s="62">
        <v>1</v>
      </c>
      <c r="X34" s="66" t="s">
        <v>39</v>
      </c>
      <c r="Y34" s="63"/>
      <c r="Z34" s="64"/>
      <c r="AA34" s="65"/>
      <c r="AB34" s="63"/>
      <c r="AC34" s="64"/>
      <c r="AD34" s="65"/>
      <c r="AE34" s="63"/>
      <c r="AF34" s="64"/>
      <c r="AG34" s="65"/>
      <c r="AH34" s="63"/>
      <c r="AI34" s="62"/>
      <c r="AJ34" s="66"/>
      <c r="AK34" s="61"/>
      <c r="AL34" s="62"/>
      <c r="AM34" s="66"/>
      <c r="AN34" s="61"/>
      <c r="AO34" s="62"/>
      <c r="AP34" s="66"/>
      <c r="AQ34" s="125">
        <f t="shared" si="2"/>
        <v>0</v>
      </c>
      <c r="AR34" s="48">
        <f t="shared" si="3"/>
        <v>1</v>
      </c>
    </row>
    <row r="35" spans="1:44" ht="12" customHeight="1">
      <c r="A35" s="75" t="s">
        <v>73</v>
      </c>
      <c r="B35" s="58" t="s">
        <v>299</v>
      </c>
      <c r="C35" s="64"/>
      <c r="D35" s="59" t="s">
        <v>152</v>
      </c>
      <c r="E35" s="59" t="s">
        <v>37</v>
      </c>
      <c r="F35" s="60">
        <v>45</v>
      </c>
      <c r="G35" s="61">
        <v>3</v>
      </c>
      <c r="H35" s="62">
        <v>1</v>
      </c>
      <c r="I35" s="66" t="s">
        <v>37</v>
      </c>
      <c r="J35" s="61">
        <v>3</v>
      </c>
      <c r="K35" s="62">
        <v>1</v>
      </c>
      <c r="L35" s="66" t="s">
        <v>37</v>
      </c>
      <c r="M35" s="61">
        <v>3</v>
      </c>
      <c r="N35" s="62">
        <v>1</v>
      </c>
      <c r="O35" s="66" t="s">
        <v>37</v>
      </c>
      <c r="P35" s="61">
        <v>3</v>
      </c>
      <c r="Q35" s="62">
        <v>1</v>
      </c>
      <c r="R35" s="66" t="s">
        <v>37</v>
      </c>
      <c r="S35" s="61">
        <v>3</v>
      </c>
      <c r="T35" s="62">
        <v>1</v>
      </c>
      <c r="U35" s="66" t="s">
        <v>37</v>
      </c>
      <c r="V35" s="61">
        <v>3</v>
      </c>
      <c r="W35" s="62">
        <v>1</v>
      </c>
      <c r="X35" s="66" t="s">
        <v>37</v>
      </c>
      <c r="Y35" s="61">
        <v>3</v>
      </c>
      <c r="Z35" s="62">
        <v>1</v>
      </c>
      <c r="AA35" s="66" t="s">
        <v>37</v>
      </c>
      <c r="AB35" s="61">
        <v>3</v>
      </c>
      <c r="AC35" s="62">
        <v>1</v>
      </c>
      <c r="AD35" s="66" t="s">
        <v>37</v>
      </c>
      <c r="AE35" s="61">
        <v>3</v>
      </c>
      <c r="AF35" s="62">
        <v>1</v>
      </c>
      <c r="AG35" s="66" t="s">
        <v>37</v>
      </c>
      <c r="AH35" s="61">
        <v>3</v>
      </c>
      <c r="AI35" s="62">
        <v>1</v>
      </c>
      <c r="AJ35" s="66" t="s">
        <v>37</v>
      </c>
      <c r="AK35" s="61"/>
      <c r="AL35" s="62"/>
      <c r="AM35" s="66"/>
      <c r="AN35" s="61"/>
      <c r="AO35" s="62"/>
      <c r="AP35" s="66"/>
      <c r="AQ35" s="125">
        <f>SUM(G35,J35,M35,P35,S35,V35,Y35,AB35,AE35,AH35,AK35,AN35)*15</f>
        <v>450</v>
      </c>
      <c r="AR35" s="48">
        <f t="shared" si="3"/>
        <v>10</v>
      </c>
    </row>
    <row r="36" spans="1:44" ht="12" customHeight="1">
      <c r="A36" s="75" t="s">
        <v>74</v>
      </c>
      <c r="B36" s="58" t="s">
        <v>369</v>
      </c>
      <c r="C36" s="64" t="s">
        <v>200</v>
      </c>
      <c r="D36" s="59" t="s">
        <v>152</v>
      </c>
      <c r="E36" s="59" t="s">
        <v>37</v>
      </c>
      <c r="F36" s="60">
        <v>45</v>
      </c>
      <c r="G36" s="61">
        <v>1</v>
      </c>
      <c r="H36" s="62">
        <v>1</v>
      </c>
      <c r="I36" s="66" t="s">
        <v>37</v>
      </c>
      <c r="J36" s="61">
        <v>1</v>
      </c>
      <c r="K36" s="62">
        <v>1</v>
      </c>
      <c r="L36" s="66" t="s">
        <v>36</v>
      </c>
      <c r="M36" s="61">
        <v>1</v>
      </c>
      <c r="N36" s="62">
        <v>1</v>
      </c>
      <c r="O36" s="66" t="s">
        <v>37</v>
      </c>
      <c r="P36" s="61">
        <v>1</v>
      </c>
      <c r="Q36" s="62">
        <v>1</v>
      </c>
      <c r="R36" s="66" t="s">
        <v>36</v>
      </c>
      <c r="S36" s="61">
        <v>1</v>
      </c>
      <c r="T36" s="62">
        <v>1</v>
      </c>
      <c r="U36" s="66" t="s">
        <v>37</v>
      </c>
      <c r="V36" s="61">
        <v>1</v>
      </c>
      <c r="W36" s="62">
        <v>1</v>
      </c>
      <c r="X36" s="66" t="s">
        <v>36</v>
      </c>
      <c r="Y36" s="63"/>
      <c r="Z36" s="64"/>
      <c r="AA36" s="65"/>
      <c r="AB36" s="63"/>
      <c r="AC36" s="64"/>
      <c r="AD36" s="65"/>
      <c r="AE36" s="63"/>
      <c r="AF36" s="64"/>
      <c r="AG36" s="65"/>
      <c r="AH36" s="63"/>
      <c r="AI36" s="62"/>
      <c r="AJ36" s="66"/>
      <c r="AK36" s="61"/>
      <c r="AL36" s="62"/>
      <c r="AM36" s="66"/>
      <c r="AN36" s="61"/>
      <c r="AO36" s="62"/>
      <c r="AP36" s="66"/>
      <c r="AQ36" s="125">
        <f t="shared" si="2"/>
        <v>90</v>
      </c>
      <c r="AR36" s="48">
        <f t="shared" si="3"/>
        <v>6</v>
      </c>
    </row>
    <row r="37" spans="1:44" ht="12" customHeight="1">
      <c r="A37" s="75" t="s">
        <v>75</v>
      </c>
      <c r="B37" s="58" t="s">
        <v>370</v>
      </c>
      <c r="C37" s="64" t="s">
        <v>200</v>
      </c>
      <c r="D37" s="59" t="s">
        <v>152</v>
      </c>
      <c r="E37" s="59" t="s">
        <v>37</v>
      </c>
      <c r="F37" s="60">
        <v>45</v>
      </c>
      <c r="G37" s="61"/>
      <c r="H37" s="62"/>
      <c r="I37" s="66"/>
      <c r="J37" s="61"/>
      <c r="K37" s="62"/>
      <c r="L37" s="66"/>
      <c r="M37" s="61"/>
      <c r="N37" s="62"/>
      <c r="O37" s="66"/>
      <c r="P37" s="61"/>
      <c r="Q37" s="62"/>
      <c r="R37" s="66"/>
      <c r="S37" s="61">
        <v>1</v>
      </c>
      <c r="T37" s="62">
        <v>1</v>
      </c>
      <c r="U37" s="66" t="s">
        <v>37</v>
      </c>
      <c r="V37" s="61">
        <v>1</v>
      </c>
      <c r="W37" s="62">
        <v>1</v>
      </c>
      <c r="X37" s="66" t="s">
        <v>36</v>
      </c>
      <c r="Y37" s="61">
        <v>1</v>
      </c>
      <c r="Z37" s="62">
        <v>1</v>
      </c>
      <c r="AA37" s="66" t="s">
        <v>37</v>
      </c>
      <c r="AB37" s="61">
        <v>1</v>
      </c>
      <c r="AC37" s="62">
        <v>1</v>
      </c>
      <c r="AD37" s="66" t="s">
        <v>36</v>
      </c>
      <c r="AE37" s="61">
        <v>1</v>
      </c>
      <c r="AF37" s="62">
        <v>1</v>
      </c>
      <c r="AG37" s="66" t="s">
        <v>37</v>
      </c>
      <c r="AH37" s="61">
        <v>1</v>
      </c>
      <c r="AI37" s="62">
        <v>1</v>
      </c>
      <c r="AJ37" s="66" t="s">
        <v>36</v>
      </c>
      <c r="AK37" s="61"/>
      <c r="AL37" s="62"/>
      <c r="AM37" s="66"/>
      <c r="AN37" s="61"/>
      <c r="AO37" s="62"/>
      <c r="AP37" s="66"/>
      <c r="AQ37" s="125">
        <f t="shared" si="2"/>
        <v>90</v>
      </c>
      <c r="AR37" s="48">
        <f t="shared" si="3"/>
        <v>6</v>
      </c>
    </row>
    <row r="38" spans="1:44" ht="12" customHeight="1" thickBot="1">
      <c r="A38" s="75" t="s">
        <v>135</v>
      </c>
      <c r="B38" s="58" t="s">
        <v>371</v>
      </c>
      <c r="C38" s="64" t="s">
        <v>372</v>
      </c>
      <c r="D38" s="59"/>
      <c r="E38" s="59"/>
      <c r="F38" s="60"/>
      <c r="G38" s="61"/>
      <c r="H38" s="62"/>
      <c r="I38" s="66"/>
      <c r="J38" s="61"/>
      <c r="K38" s="62"/>
      <c r="L38" s="66"/>
      <c r="M38" s="61"/>
      <c r="N38" s="62"/>
      <c r="O38" s="66"/>
      <c r="P38" s="61"/>
      <c r="Q38" s="62"/>
      <c r="R38" s="66"/>
      <c r="S38" s="61"/>
      <c r="T38" s="62"/>
      <c r="U38" s="66"/>
      <c r="V38" s="61"/>
      <c r="W38" s="62"/>
      <c r="X38" s="66"/>
      <c r="Y38" s="61"/>
      <c r="Z38" s="62"/>
      <c r="AA38" s="66"/>
      <c r="AB38" s="61"/>
      <c r="AC38" s="62"/>
      <c r="AD38" s="66"/>
      <c r="AE38" s="61"/>
      <c r="AF38" s="62"/>
      <c r="AG38" s="66"/>
      <c r="AH38" s="61">
        <v>0</v>
      </c>
      <c r="AI38" s="62">
        <v>1</v>
      </c>
      <c r="AJ38" s="66" t="s">
        <v>114</v>
      </c>
      <c r="AK38" s="61"/>
      <c r="AL38" s="62"/>
      <c r="AM38" s="66"/>
      <c r="AN38" s="61"/>
      <c r="AO38" s="62"/>
      <c r="AP38" s="66"/>
      <c r="AQ38" s="125">
        <f>SUM(G38,J38,M38,P38,S38,V38,Y38,AB38,AE38,AH38,AK38,AN38)*15</f>
        <v>0</v>
      </c>
      <c r="AR38" s="48">
        <f>SUM(H38,K38,N38,Q38,T38,W38,Z38,AC38,AF38,AI38,AL38,AO38)</f>
        <v>1</v>
      </c>
    </row>
    <row r="39" spans="1:44" ht="12" customHeight="1" thickBot="1" thickTop="1">
      <c r="A39" s="142" t="s">
        <v>158</v>
      </c>
      <c r="B39" s="143"/>
      <c r="C39" s="143"/>
      <c r="D39" s="143"/>
      <c r="E39" s="143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34"/>
      <c r="AR39" s="135"/>
    </row>
    <row r="40" spans="1:44" ht="12" customHeight="1">
      <c r="A40" s="45" t="s">
        <v>76</v>
      </c>
      <c r="B40" s="8" t="s">
        <v>302</v>
      </c>
      <c r="C40" s="12"/>
      <c r="D40" s="9" t="s">
        <v>152</v>
      </c>
      <c r="E40" s="9" t="s">
        <v>154</v>
      </c>
      <c r="F40" s="10">
        <v>45</v>
      </c>
      <c r="G40" s="61">
        <v>2</v>
      </c>
      <c r="H40" s="62">
        <v>1</v>
      </c>
      <c r="I40" s="66" t="s">
        <v>36</v>
      </c>
      <c r="J40" s="61">
        <v>2</v>
      </c>
      <c r="K40" s="62">
        <v>1</v>
      </c>
      <c r="L40" s="66" t="s">
        <v>36</v>
      </c>
      <c r="M40" s="61">
        <v>2</v>
      </c>
      <c r="N40" s="62">
        <v>1</v>
      </c>
      <c r="O40" s="66" t="s">
        <v>36</v>
      </c>
      <c r="P40" s="61">
        <v>2</v>
      </c>
      <c r="Q40" s="62">
        <v>1</v>
      </c>
      <c r="R40" s="66" t="s">
        <v>36</v>
      </c>
      <c r="S40" s="61">
        <v>2</v>
      </c>
      <c r="T40" s="62">
        <v>1</v>
      </c>
      <c r="U40" s="66" t="s">
        <v>36</v>
      </c>
      <c r="V40" s="61">
        <v>2</v>
      </c>
      <c r="W40" s="62">
        <v>1</v>
      </c>
      <c r="X40" s="66" t="s">
        <v>37</v>
      </c>
      <c r="Y40" s="11"/>
      <c r="Z40" s="12"/>
      <c r="AA40" s="13"/>
      <c r="AB40" s="11"/>
      <c r="AC40" s="12"/>
      <c r="AD40" s="13"/>
      <c r="AE40" s="11"/>
      <c r="AF40" s="12"/>
      <c r="AG40" s="13"/>
      <c r="AH40" s="11"/>
      <c r="AI40" s="12"/>
      <c r="AJ40" s="13"/>
      <c r="AK40" s="11"/>
      <c r="AL40" s="12"/>
      <c r="AM40" s="13"/>
      <c r="AN40" s="11"/>
      <c r="AO40" s="12"/>
      <c r="AP40" s="13"/>
      <c r="AQ40" s="123">
        <f>SUM(G40,J40,M40,P40,S40,V40,Y40,AB40,AE40,AH40,AK40,AN40)*15</f>
        <v>180</v>
      </c>
      <c r="AR40" s="14">
        <f>SUM(H40,K40,N40,Q40,T40,W40,Z40,AC40,AF40,AI40,AL40,AO40)</f>
        <v>6</v>
      </c>
    </row>
    <row r="41" spans="1:44" ht="12" customHeight="1">
      <c r="A41" s="75" t="s">
        <v>133</v>
      </c>
      <c r="B41" s="58" t="s">
        <v>303</v>
      </c>
      <c r="C41" s="64" t="s">
        <v>360</v>
      </c>
      <c r="D41" s="59"/>
      <c r="E41" s="59"/>
      <c r="F41" s="60"/>
      <c r="G41" s="61"/>
      <c r="H41" s="62"/>
      <c r="I41" s="66"/>
      <c r="J41" s="61"/>
      <c r="K41" s="62"/>
      <c r="L41" s="66"/>
      <c r="M41" s="61"/>
      <c r="N41" s="62"/>
      <c r="O41" s="66"/>
      <c r="P41" s="61"/>
      <c r="Q41" s="62"/>
      <c r="R41" s="66"/>
      <c r="S41" s="63"/>
      <c r="T41" s="64"/>
      <c r="U41" s="65"/>
      <c r="V41" s="61">
        <v>0</v>
      </c>
      <c r="W41" s="62">
        <v>1</v>
      </c>
      <c r="X41" s="66" t="s">
        <v>39</v>
      </c>
      <c r="Y41" s="63"/>
      <c r="Z41" s="64"/>
      <c r="AA41" s="65"/>
      <c r="AB41" s="63"/>
      <c r="AC41" s="64"/>
      <c r="AD41" s="65"/>
      <c r="AE41" s="63"/>
      <c r="AF41" s="64"/>
      <c r="AG41" s="65"/>
      <c r="AH41" s="63"/>
      <c r="AI41" s="62"/>
      <c r="AJ41" s="66"/>
      <c r="AK41" s="61"/>
      <c r="AL41" s="62"/>
      <c r="AM41" s="66"/>
      <c r="AN41" s="61"/>
      <c r="AO41" s="62"/>
      <c r="AP41" s="66"/>
      <c r="AQ41" s="125">
        <f aca="true" t="shared" si="4" ref="AQ41:AQ49">SUM(G41,J41,M41,P41,S41,V41,Y41,AB41,AE41,AH41,AK41,AN41)*15</f>
        <v>0</v>
      </c>
      <c r="AR41" s="48">
        <f aca="true" t="shared" si="5" ref="AR41:AR48">SUM(H41,K41,N41,Q41,T41,W41,Z41,AC41,AF41,AI41,AL41,AO41)</f>
        <v>1</v>
      </c>
    </row>
    <row r="42" spans="1:44" ht="12" customHeight="1">
      <c r="A42" s="75" t="s">
        <v>77</v>
      </c>
      <c r="B42" s="58" t="s">
        <v>304</v>
      </c>
      <c r="C42" s="64"/>
      <c r="D42" s="59" t="s">
        <v>152</v>
      </c>
      <c r="E42" s="59" t="s">
        <v>154</v>
      </c>
      <c r="F42" s="60">
        <v>45</v>
      </c>
      <c r="G42" s="61"/>
      <c r="H42" s="62"/>
      <c r="I42" s="66"/>
      <c r="J42" s="61"/>
      <c r="K42" s="62"/>
      <c r="L42" s="66"/>
      <c r="M42" s="61"/>
      <c r="N42" s="62"/>
      <c r="O42" s="66"/>
      <c r="P42" s="61"/>
      <c r="Q42" s="62"/>
      <c r="R42" s="66"/>
      <c r="S42" s="63"/>
      <c r="T42" s="64"/>
      <c r="U42" s="65"/>
      <c r="V42" s="63"/>
      <c r="W42" s="64"/>
      <c r="X42" s="65"/>
      <c r="Y42" s="63">
        <v>1</v>
      </c>
      <c r="Z42" s="64">
        <v>1</v>
      </c>
      <c r="AA42" s="65" t="s">
        <v>36</v>
      </c>
      <c r="AB42" s="63">
        <v>1</v>
      </c>
      <c r="AC42" s="64">
        <v>1</v>
      </c>
      <c r="AD42" s="65" t="s">
        <v>36</v>
      </c>
      <c r="AE42" s="63">
        <v>1</v>
      </c>
      <c r="AF42" s="64">
        <v>1</v>
      </c>
      <c r="AG42" s="65" t="s">
        <v>36</v>
      </c>
      <c r="AH42" s="63"/>
      <c r="AI42" s="62"/>
      <c r="AJ42" s="66"/>
      <c r="AK42" s="61"/>
      <c r="AL42" s="62"/>
      <c r="AM42" s="66"/>
      <c r="AN42" s="61"/>
      <c r="AO42" s="62"/>
      <c r="AP42" s="66"/>
      <c r="AQ42" s="125">
        <f t="shared" si="4"/>
        <v>45</v>
      </c>
      <c r="AR42" s="48">
        <f t="shared" si="5"/>
        <v>3</v>
      </c>
    </row>
    <row r="43" spans="1:44" ht="12" customHeight="1">
      <c r="A43" s="75" t="s">
        <v>78</v>
      </c>
      <c r="B43" s="58" t="s">
        <v>305</v>
      </c>
      <c r="C43" s="64"/>
      <c r="D43" s="59" t="s">
        <v>152</v>
      </c>
      <c r="E43" s="59" t="s">
        <v>154</v>
      </c>
      <c r="F43" s="60">
        <v>45</v>
      </c>
      <c r="G43" s="61">
        <v>1</v>
      </c>
      <c r="H43" s="62">
        <v>1</v>
      </c>
      <c r="I43" s="66" t="s">
        <v>36</v>
      </c>
      <c r="J43" s="61">
        <v>1</v>
      </c>
      <c r="K43" s="62">
        <v>1</v>
      </c>
      <c r="L43" s="66" t="s">
        <v>36</v>
      </c>
      <c r="M43" s="63">
        <v>1</v>
      </c>
      <c r="N43" s="64">
        <v>1</v>
      </c>
      <c r="O43" s="65" t="s">
        <v>36</v>
      </c>
      <c r="P43" s="63">
        <v>1</v>
      </c>
      <c r="Q43" s="64">
        <v>1</v>
      </c>
      <c r="R43" s="65" t="s">
        <v>36</v>
      </c>
      <c r="S43" s="63"/>
      <c r="T43" s="64"/>
      <c r="U43" s="65"/>
      <c r="V43" s="63"/>
      <c r="W43" s="64"/>
      <c r="X43" s="65"/>
      <c r="Y43" s="63"/>
      <c r="Z43" s="64"/>
      <c r="AA43" s="65"/>
      <c r="AB43" s="63"/>
      <c r="AC43" s="64"/>
      <c r="AD43" s="65"/>
      <c r="AE43" s="63"/>
      <c r="AF43" s="64"/>
      <c r="AG43" s="65"/>
      <c r="AH43" s="63"/>
      <c r="AI43" s="62"/>
      <c r="AJ43" s="66"/>
      <c r="AK43" s="61"/>
      <c r="AL43" s="62"/>
      <c r="AM43" s="66"/>
      <c r="AN43" s="61"/>
      <c r="AO43" s="62"/>
      <c r="AP43" s="66"/>
      <c r="AQ43" s="125">
        <f t="shared" si="4"/>
        <v>60</v>
      </c>
      <c r="AR43" s="48">
        <f t="shared" si="5"/>
        <v>4</v>
      </c>
    </row>
    <row r="44" spans="1:44" ht="12" customHeight="1">
      <c r="A44" s="75" t="s">
        <v>79</v>
      </c>
      <c r="B44" s="58" t="s">
        <v>306</v>
      </c>
      <c r="C44" s="64"/>
      <c r="D44" s="59" t="s">
        <v>152</v>
      </c>
      <c r="E44" s="59" t="s">
        <v>154</v>
      </c>
      <c r="F44" s="60">
        <v>45</v>
      </c>
      <c r="G44" s="61"/>
      <c r="H44" s="62"/>
      <c r="I44" s="66"/>
      <c r="J44" s="61"/>
      <c r="K44" s="62"/>
      <c r="L44" s="66"/>
      <c r="M44" s="61">
        <v>1</v>
      </c>
      <c r="N44" s="62">
        <v>1</v>
      </c>
      <c r="O44" s="66" t="s">
        <v>36</v>
      </c>
      <c r="P44" s="61">
        <v>1</v>
      </c>
      <c r="Q44" s="62">
        <v>1</v>
      </c>
      <c r="R44" s="66" t="s">
        <v>36</v>
      </c>
      <c r="S44" s="63">
        <v>1</v>
      </c>
      <c r="T44" s="62">
        <v>1</v>
      </c>
      <c r="U44" s="65" t="s">
        <v>36</v>
      </c>
      <c r="V44" s="63">
        <v>1</v>
      </c>
      <c r="W44" s="62">
        <v>1</v>
      </c>
      <c r="X44" s="65" t="s">
        <v>36</v>
      </c>
      <c r="Y44" s="63"/>
      <c r="Z44" s="64"/>
      <c r="AA44" s="65"/>
      <c r="AB44" s="63"/>
      <c r="AC44" s="64"/>
      <c r="AD44" s="65"/>
      <c r="AE44" s="63"/>
      <c r="AF44" s="64"/>
      <c r="AG44" s="65"/>
      <c r="AH44" s="63"/>
      <c r="AI44" s="62"/>
      <c r="AJ44" s="66"/>
      <c r="AK44" s="61"/>
      <c r="AL44" s="62"/>
      <c r="AM44" s="66"/>
      <c r="AN44" s="61"/>
      <c r="AO44" s="62"/>
      <c r="AP44" s="66"/>
      <c r="AQ44" s="125">
        <f t="shared" si="4"/>
        <v>60</v>
      </c>
      <c r="AR44" s="48">
        <f t="shared" si="5"/>
        <v>4</v>
      </c>
    </row>
    <row r="45" spans="1:44" ht="12" customHeight="1">
      <c r="A45" s="75" t="s">
        <v>80</v>
      </c>
      <c r="B45" s="58" t="s">
        <v>307</v>
      </c>
      <c r="C45" s="64" t="s">
        <v>200</v>
      </c>
      <c r="D45" s="59" t="s">
        <v>152</v>
      </c>
      <c r="E45" s="59" t="s">
        <v>153</v>
      </c>
      <c r="F45" s="60">
        <v>45</v>
      </c>
      <c r="G45" s="61">
        <v>1</v>
      </c>
      <c r="H45" s="62">
        <v>1</v>
      </c>
      <c r="I45" s="66" t="s">
        <v>36</v>
      </c>
      <c r="J45" s="61">
        <v>1</v>
      </c>
      <c r="K45" s="62">
        <v>1</v>
      </c>
      <c r="L45" s="66" t="s">
        <v>36</v>
      </c>
      <c r="M45" s="61"/>
      <c r="N45" s="62"/>
      <c r="O45" s="66"/>
      <c r="P45" s="61"/>
      <c r="Q45" s="62"/>
      <c r="R45" s="66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2"/>
      <c r="AJ45" s="66"/>
      <c r="AK45" s="61"/>
      <c r="AL45" s="62"/>
      <c r="AM45" s="66"/>
      <c r="AN45" s="61"/>
      <c r="AO45" s="62"/>
      <c r="AP45" s="66"/>
      <c r="AQ45" s="125">
        <f>SUM(G45,J45,M45,P45,S45,V45,Y45,AB45,AE45,AH45,AK45,AN45)*15</f>
        <v>30</v>
      </c>
      <c r="AR45" s="48">
        <f t="shared" si="5"/>
        <v>2</v>
      </c>
    </row>
    <row r="46" spans="1:44" ht="12" customHeight="1">
      <c r="A46" s="75" t="s">
        <v>142</v>
      </c>
      <c r="B46" s="58" t="s">
        <v>373</v>
      </c>
      <c r="C46" s="64" t="s">
        <v>375</v>
      </c>
      <c r="D46" s="59" t="s">
        <v>151</v>
      </c>
      <c r="E46" s="59" t="s">
        <v>37</v>
      </c>
      <c r="F46" s="60">
        <v>60</v>
      </c>
      <c r="G46" s="61"/>
      <c r="H46" s="62"/>
      <c r="I46" s="66"/>
      <c r="J46" s="61"/>
      <c r="K46" s="62"/>
      <c r="L46" s="66"/>
      <c r="M46" s="61">
        <v>1</v>
      </c>
      <c r="N46" s="62">
        <v>1</v>
      </c>
      <c r="O46" s="66" t="s">
        <v>37</v>
      </c>
      <c r="P46" s="61">
        <v>1</v>
      </c>
      <c r="Q46" s="62">
        <v>1</v>
      </c>
      <c r="R46" s="66" t="s">
        <v>37</v>
      </c>
      <c r="S46" s="63">
        <v>0.5</v>
      </c>
      <c r="T46" s="64">
        <v>1</v>
      </c>
      <c r="U46" s="65" t="s">
        <v>37</v>
      </c>
      <c r="V46" s="63">
        <v>0.5</v>
      </c>
      <c r="W46" s="64">
        <v>1</v>
      </c>
      <c r="X46" s="65" t="s">
        <v>37</v>
      </c>
      <c r="Y46" s="63">
        <v>0.5</v>
      </c>
      <c r="Z46" s="64">
        <v>1</v>
      </c>
      <c r="AA46" s="65" t="s">
        <v>37</v>
      </c>
      <c r="AB46" s="63">
        <v>0.5</v>
      </c>
      <c r="AC46" s="64">
        <v>1</v>
      </c>
      <c r="AD46" s="65" t="s">
        <v>36</v>
      </c>
      <c r="AE46" s="63"/>
      <c r="AF46" s="64"/>
      <c r="AG46" s="65"/>
      <c r="AH46" s="63"/>
      <c r="AI46" s="64"/>
      <c r="AJ46" s="65"/>
      <c r="AK46" s="61"/>
      <c r="AL46" s="62"/>
      <c r="AM46" s="66"/>
      <c r="AN46" s="61"/>
      <c r="AO46" s="62"/>
      <c r="AP46" s="66"/>
      <c r="AQ46" s="125">
        <f t="shared" si="4"/>
        <v>60</v>
      </c>
      <c r="AR46" s="48">
        <f t="shared" si="5"/>
        <v>6</v>
      </c>
    </row>
    <row r="47" spans="1:44" ht="12" customHeight="1">
      <c r="A47" s="75" t="s">
        <v>82</v>
      </c>
      <c r="B47" s="58" t="s">
        <v>310</v>
      </c>
      <c r="C47" s="64" t="s">
        <v>200</v>
      </c>
      <c r="D47" s="59" t="s">
        <v>152</v>
      </c>
      <c r="E47" s="59" t="s">
        <v>37</v>
      </c>
      <c r="F47" s="60">
        <v>45</v>
      </c>
      <c r="G47" s="61">
        <v>2</v>
      </c>
      <c r="H47" s="62">
        <v>1</v>
      </c>
      <c r="I47" s="66" t="s">
        <v>37</v>
      </c>
      <c r="J47" s="61">
        <v>2</v>
      </c>
      <c r="K47" s="62">
        <v>1</v>
      </c>
      <c r="L47" s="66" t="s">
        <v>37</v>
      </c>
      <c r="M47" s="61">
        <v>2</v>
      </c>
      <c r="N47" s="62">
        <v>1</v>
      </c>
      <c r="O47" s="66" t="s">
        <v>37</v>
      </c>
      <c r="P47" s="61">
        <v>2</v>
      </c>
      <c r="Q47" s="62">
        <v>1</v>
      </c>
      <c r="R47" s="66" t="s">
        <v>36</v>
      </c>
      <c r="S47" s="63">
        <v>1</v>
      </c>
      <c r="T47" s="64">
        <v>1</v>
      </c>
      <c r="U47" s="65" t="s">
        <v>37</v>
      </c>
      <c r="V47" s="63">
        <v>1</v>
      </c>
      <c r="W47" s="64">
        <v>1</v>
      </c>
      <c r="X47" s="65" t="s">
        <v>36</v>
      </c>
      <c r="Y47" s="63">
        <v>0</v>
      </c>
      <c r="Z47" s="64">
        <v>1</v>
      </c>
      <c r="AA47" s="65" t="s">
        <v>37</v>
      </c>
      <c r="AB47" s="63">
        <v>0</v>
      </c>
      <c r="AC47" s="64">
        <v>1</v>
      </c>
      <c r="AD47" s="65" t="s">
        <v>37</v>
      </c>
      <c r="AE47" s="63"/>
      <c r="AF47" s="64"/>
      <c r="AG47" s="65"/>
      <c r="AH47" s="63"/>
      <c r="AI47" s="62"/>
      <c r="AJ47" s="66"/>
      <c r="AK47" s="61"/>
      <c r="AL47" s="62"/>
      <c r="AM47" s="66"/>
      <c r="AN47" s="61"/>
      <c r="AO47" s="62"/>
      <c r="AP47" s="66"/>
      <c r="AQ47" s="125">
        <f t="shared" si="4"/>
        <v>150</v>
      </c>
      <c r="AR47" s="48">
        <f t="shared" si="5"/>
        <v>8</v>
      </c>
    </row>
    <row r="48" spans="1:44" ht="12" customHeight="1">
      <c r="A48" s="90" t="s">
        <v>143</v>
      </c>
      <c r="B48" s="58" t="s">
        <v>311</v>
      </c>
      <c r="C48" s="62" t="s">
        <v>362</v>
      </c>
      <c r="D48" s="81"/>
      <c r="E48" s="81"/>
      <c r="F48" s="82"/>
      <c r="G48" s="61"/>
      <c r="H48" s="62"/>
      <c r="I48" s="66"/>
      <c r="J48" s="61"/>
      <c r="K48" s="62"/>
      <c r="L48" s="66"/>
      <c r="M48" s="61"/>
      <c r="N48" s="62"/>
      <c r="O48" s="66"/>
      <c r="P48" s="61"/>
      <c r="Q48" s="62"/>
      <c r="R48" s="66"/>
      <c r="S48" s="61"/>
      <c r="T48" s="62"/>
      <c r="U48" s="66"/>
      <c r="V48" s="61"/>
      <c r="W48" s="62"/>
      <c r="X48" s="66"/>
      <c r="Y48" s="61"/>
      <c r="Z48" s="62"/>
      <c r="AA48" s="66"/>
      <c r="AB48" s="61">
        <v>0</v>
      </c>
      <c r="AC48" s="62">
        <v>1</v>
      </c>
      <c r="AD48" s="66" t="s">
        <v>39</v>
      </c>
      <c r="AE48" s="61"/>
      <c r="AF48" s="62"/>
      <c r="AG48" s="66"/>
      <c r="AH48" s="61"/>
      <c r="AI48" s="62"/>
      <c r="AJ48" s="66"/>
      <c r="AK48" s="61"/>
      <c r="AL48" s="62"/>
      <c r="AM48" s="66"/>
      <c r="AN48" s="61"/>
      <c r="AO48" s="62"/>
      <c r="AP48" s="66"/>
      <c r="AQ48" s="125">
        <f t="shared" si="4"/>
        <v>0</v>
      </c>
      <c r="AR48" s="48">
        <f t="shared" si="5"/>
        <v>1</v>
      </c>
    </row>
    <row r="49" spans="1:44" ht="12" customHeight="1" thickBot="1">
      <c r="A49" s="80" t="s">
        <v>81</v>
      </c>
      <c r="B49" s="58" t="s">
        <v>309</v>
      </c>
      <c r="C49" s="31" t="s">
        <v>200</v>
      </c>
      <c r="D49" s="28" t="s">
        <v>152</v>
      </c>
      <c r="E49" s="28" t="s">
        <v>153</v>
      </c>
      <c r="F49" s="29">
        <v>45</v>
      </c>
      <c r="G49" s="61">
        <v>2</v>
      </c>
      <c r="H49" s="62">
        <v>1</v>
      </c>
      <c r="I49" s="66" t="s">
        <v>37</v>
      </c>
      <c r="J49" s="61">
        <v>2</v>
      </c>
      <c r="K49" s="62">
        <v>1</v>
      </c>
      <c r="L49" s="66" t="s">
        <v>36</v>
      </c>
      <c r="M49" s="61">
        <v>2</v>
      </c>
      <c r="N49" s="62">
        <v>1</v>
      </c>
      <c r="O49" s="66" t="s">
        <v>37</v>
      </c>
      <c r="P49" s="61">
        <v>2</v>
      </c>
      <c r="Q49" s="62">
        <v>1</v>
      </c>
      <c r="R49" s="66" t="s">
        <v>36</v>
      </c>
      <c r="S49" s="30"/>
      <c r="T49" s="31"/>
      <c r="U49" s="32"/>
      <c r="V49" s="30"/>
      <c r="W49" s="31"/>
      <c r="X49" s="32"/>
      <c r="Y49" s="30"/>
      <c r="Z49" s="31"/>
      <c r="AA49" s="32"/>
      <c r="AB49" s="30"/>
      <c r="AC49" s="31"/>
      <c r="AD49" s="32"/>
      <c r="AE49" s="30"/>
      <c r="AF49" s="31"/>
      <c r="AG49" s="32"/>
      <c r="AH49" s="30"/>
      <c r="AI49" s="33"/>
      <c r="AJ49" s="34"/>
      <c r="AK49" s="38"/>
      <c r="AL49" s="33"/>
      <c r="AM49" s="34"/>
      <c r="AN49" s="38"/>
      <c r="AO49" s="33"/>
      <c r="AP49" s="34"/>
      <c r="AQ49" s="131">
        <f t="shared" si="4"/>
        <v>120</v>
      </c>
      <c r="AR49" s="35">
        <f>SUM(H49,K49,N49,Q49,T49,W49,Z49,AC49,AF49,AI49,AL49,AO49)</f>
        <v>4</v>
      </c>
    </row>
    <row r="50" spans="1:44" ht="12" customHeight="1" thickBot="1">
      <c r="A50" s="183" t="s">
        <v>159</v>
      </c>
      <c r="B50" s="184"/>
      <c r="C50" s="184"/>
      <c r="D50" s="184"/>
      <c r="E50" s="184"/>
      <c r="F50" s="185"/>
      <c r="G50" s="186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8"/>
      <c r="AQ50" s="189"/>
      <c r="AR50" s="190"/>
    </row>
    <row r="51" spans="1:44" ht="12" customHeight="1">
      <c r="A51" s="45" t="s">
        <v>83</v>
      </c>
      <c r="B51" s="8" t="s">
        <v>499</v>
      </c>
      <c r="C51" s="12" t="s">
        <v>200</v>
      </c>
      <c r="D51" s="9" t="s">
        <v>152</v>
      </c>
      <c r="E51" s="9" t="s">
        <v>154</v>
      </c>
      <c r="F51" s="10">
        <v>45</v>
      </c>
      <c r="G51" s="61">
        <v>2</v>
      </c>
      <c r="H51" s="62">
        <v>1</v>
      </c>
      <c r="I51" s="66" t="s">
        <v>36</v>
      </c>
      <c r="J51" s="61">
        <v>2</v>
      </c>
      <c r="K51" s="62">
        <v>1</v>
      </c>
      <c r="L51" s="66" t="s">
        <v>36</v>
      </c>
      <c r="M51" s="61">
        <v>2</v>
      </c>
      <c r="N51" s="62">
        <v>1</v>
      </c>
      <c r="O51" s="66" t="s">
        <v>36</v>
      </c>
      <c r="P51" s="61">
        <v>2</v>
      </c>
      <c r="Q51" s="62">
        <v>1</v>
      </c>
      <c r="R51" s="66" t="s">
        <v>36</v>
      </c>
      <c r="S51" s="61">
        <v>2</v>
      </c>
      <c r="T51" s="62">
        <v>1</v>
      </c>
      <c r="U51" s="66" t="s">
        <v>36</v>
      </c>
      <c r="V51" s="61">
        <v>2</v>
      </c>
      <c r="W51" s="62">
        <v>1</v>
      </c>
      <c r="X51" s="66" t="s">
        <v>37</v>
      </c>
      <c r="Y51" s="11"/>
      <c r="Z51" s="12"/>
      <c r="AA51" s="13"/>
      <c r="AB51" s="11"/>
      <c r="AC51" s="12"/>
      <c r="AD51" s="13"/>
      <c r="AE51" s="11"/>
      <c r="AF51" s="12"/>
      <c r="AG51" s="13"/>
      <c r="AH51" s="11"/>
      <c r="AI51" s="12"/>
      <c r="AJ51" s="13"/>
      <c r="AK51" s="11"/>
      <c r="AL51" s="12"/>
      <c r="AM51" s="13"/>
      <c r="AN51" s="11"/>
      <c r="AO51" s="12"/>
      <c r="AP51" s="13"/>
      <c r="AQ51" s="123">
        <f>SUM(G51,J51,M51,P51,S51,V51,Y51,AB51,AE51,AH51,AK51,AN51)*15</f>
        <v>180</v>
      </c>
      <c r="AR51" s="14">
        <f>SUM(H51,K51,N51,Q51,T51,W51,Z51,AC51,AF51,AI51,AL51,AO51)</f>
        <v>6</v>
      </c>
    </row>
    <row r="52" spans="1:44" ht="12" customHeight="1">
      <c r="A52" s="75" t="s">
        <v>134</v>
      </c>
      <c r="B52" s="58" t="s">
        <v>500</v>
      </c>
      <c r="C52" s="64" t="s">
        <v>502</v>
      </c>
      <c r="D52" s="59"/>
      <c r="E52" s="59"/>
      <c r="F52" s="60"/>
      <c r="G52" s="61"/>
      <c r="H52" s="62"/>
      <c r="I52" s="66"/>
      <c r="J52" s="61"/>
      <c r="K52" s="62"/>
      <c r="L52" s="66"/>
      <c r="M52" s="61"/>
      <c r="N52" s="62"/>
      <c r="O52" s="66"/>
      <c r="P52" s="61"/>
      <c r="Q52" s="62"/>
      <c r="R52" s="66"/>
      <c r="S52" s="63"/>
      <c r="T52" s="64"/>
      <c r="U52" s="65"/>
      <c r="V52" s="61">
        <v>0</v>
      </c>
      <c r="W52" s="62">
        <v>1</v>
      </c>
      <c r="X52" s="66" t="s">
        <v>39</v>
      </c>
      <c r="Y52" s="63"/>
      <c r="Z52" s="64"/>
      <c r="AA52" s="65"/>
      <c r="AB52" s="63"/>
      <c r="AC52" s="64"/>
      <c r="AD52" s="65"/>
      <c r="AE52" s="63"/>
      <c r="AF52" s="64"/>
      <c r="AG52" s="65"/>
      <c r="AH52" s="63"/>
      <c r="AI52" s="62"/>
      <c r="AJ52" s="66"/>
      <c r="AK52" s="61"/>
      <c r="AL52" s="62"/>
      <c r="AM52" s="66"/>
      <c r="AN52" s="61"/>
      <c r="AO52" s="62"/>
      <c r="AP52" s="66"/>
      <c r="AQ52" s="125">
        <f>SUM(G52,J52,M52,P52,S52,V52,Y52,AB52,AE52,AH52,AK52,AN52)*15</f>
        <v>0</v>
      </c>
      <c r="AR52" s="48">
        <f>SUM(H52,K52,N52,Q52,T52,W52,Z52,AC52,AF52,AI52,AL52,AO52)</f>
        <v>1</v>
      </c>
    </row>
    <row r="53" spans="1:44" ht="12" customHeight="1">
      <c r="A53" s="75" t="s">
        <v>84</v>
      </c>
      <c r="B53" s="58" t="s">
        <v>312</v>
      </c>
      <c r="C53" s="64" t="s">
        <v>356</v>
      </c>
      <c r="D53" s="59" t="s">
        <v>152</v>
      </c>
      <c r="E53" s="59" t="s">
        <v>154</v>
      </c>
      <c r="F53" s="60">
        <v>45</v>
      </c>
      <c r="G53" s="61"/>
      <c r="H53" s="62"/>
      <c r="I53" s="66"/>
      <c r="J53" s="61"/>
      <c r="K53" s="62"/>
      <c r="L53" s="66"/>
      <c r="M53" s="61"/>
      <c r="N53" s="62"/>
      <c r="O53" s="66"/>
      <c r="P53" s="61"/>
      <c r="Q53" s="62"/>
      <c r="R53" s="66"/>
      <c r="S53" s="63"/>
      <c r="T53" s="64"/>
      <c r="U53" s="65"/>
      <c r="V53" s="63"/>
      <c r="W53" s="64"/>
      <c r="X53" s="65"/>
      <c r="Y53" s="63">
        <v>1</v>
      </c>
      <c r="Z53" s="64">
        <v>1</v>
      </c>
      <c r="AA53" s="65" t="s">
        <v>36</v>
      </c>
      <c r="AB53" s="63">
        <v>1</v>
      </c>
      <c r="AC53" s="64">
        <v>1</v>
      </c>
      <c r="AD53" s="65" t="s">
        <v>36</v>
      </c>
      <c r="AE53" s="63">
        <v>1</v>
      </c>
      <c r="AF53" s="64">
        <v>1</v>
      </c>
      <c r="AG53" s="65" t="s">
        <v>36</v>
      </c>
      <c r="AH53" s="63"/>
      <c r="AI53" s="62"/>
      <c r="AJ53" s="66"/>
      <c r="AK53" s="61"/>
      <c r="AL53" s="62"/>
      <c r="AM53" s="66"/>
      <c r="AN53" s="61"/>
      <c r="AO53" s="62"/>
      <c r="AP53" s="66"/>
      <c r="AQ53" s="125">
        <f aca="true" t="shared" si="6" ref="AQ53:AQ59">SUM(G53,J53,M53,P53,S53,V53,Y53,AB53,AE53,AH53,AK53,AN53)*15</f>
        <v>45</v>
      </c>
      <c r="AR53" s="48">
        <f aca="true" t="shared" si="7" ref="AR53:AR59">SUM(H53,K53,N53,Q53,T53,W53,Z53,AC53,AF53,AI53,AL53,AO53)</f>
        <v>3</v>
      </c>
    </row>
    <row r="54" spans="1:44" ht="12" customHeight="1">
      <c r="A54" s="75" t="s">
        <v>160</v>
      </c>
      <c r="B54" s="58" t="s">
        <v>313</v>
      </c>
      <c r="C54" s="64"/>
      <c r="D54" s="59" t="s">
        <v>152</v>
      </c>
      <c r="E54" s="59" t="s">
        <v>154</v>
      </c>
      <c r="F54" s="60">
        <v>45</v>
      </c>
      <c r="G54" s="61">
        <v>1</v>
      </c>
      <c r="H54" s="62">
        <v>1</v>
      </c>
      <c r="I54" s="66" t="s">
        <v>36</v>
      </c>
      <c r="J54" s="61">
        <v>1</v>
      </c>
      <c r="K54" s="62">
        <v>1</v>
      </c>
      <c r="L54" s="66" t="s">
        <v>36</v>
      </c>
      <c r="M54" s="63">
        <v>1</v>
      </c>
      <c r="N54" s="64">
        <v>1</v>
      </c>
      <c r="O54" s="65" t="s">
        <v>36</v>
      </c>
      <c r="P54" s="63">
        <v>1</v>
      </c>
      <c r="Q54" s="64">
        <v>1</v>
      </c>
      <c r="R54" s="65" t="s">
        <v>36</v>
      </c>
      <c r="S54" s="63">
        <v>2</v>
      </c>
      <c r="T54" s="64">
        <v>2</v>
      </c>
      <c r="U54" s="65" t="s">
        <v>36</v>
      </c>
      <c r="V54" s="63">
        <v>2</v>
      </c>
      <c r="W54" s="64">
        <v>2</v>
      </c>
      <c r="X54" s="65" t="s">
        <v>36</v>
      </c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2"/>
      <c r="AJ54" s="66"/>
      <c r="AK54" s="61"/>
      <c r="AL54" s="62"/>
      <c r="AM54" s="66"/>
      <c r="AN54" s="61"/>
      <c r="AO54" s="62"/>
      <c r="AP54" s="66"/>
      <c r="AQ54" s="125">
        <f t="shared" si="6"/>
        <v>120</v>
      </c>
      <c r="AR54" s="48">
        <f t="shared" si="7"/>
        <v>8</v>
      </c>
    </row>
    <row r="55" spans="1:44" ht="12" customHeight="1">
      <c r="A55" s="75" t="s">
        <v>85</v>
      </c>
      <c r="B55" s="58" t="s">
        <v>501</v>
      </c>
      <c r="C55" s="64" t="s">
        <v>200</v>
      </c>
      <c r="D55" s="59" t="s">
        <v>152</v>
      </c>
      <c r="E55" s="59" t="s">
        <v>153</v>
      </c>
      <c r="F55" s="60">
        <v>45</v>
      </c>
      <c r="G55" s="61">
        <v>1</v>
      </c>
      <c r="H55" s="62">
        <v>1</v>
      </c>
      <c r="I55" s="66" t="s">
        <v>36</v>
      </c>
      <c r="J55" s="61">
        <v>1</v>
      </c>
      <c r="K55" s="62">
        <v>1</v>
      </c>
      <c r="L55" s="66" t="s">
        <v>36</v>
      </c>
      <c r="M55" s="61"/>
      <c r="N55" s="62"/>
      <c r="O55" s="66"/>
      <c r="P55" s="61"/>
      <c r="Q55" s="62"/>
      <c r="R55" s="66"/>
      <c r="S55" s="63"/>
      <c r="T55" s="62"/>
      <c r="U55" s="65"/>
      <c r="V55" s="63"/>
      <c r="W55" s="62"/>
      <c r="X55" s="65"/>
      <c r="Y55" s="63"/>
      <c r="Z55" s="64"/>
      <c r="AA55" s="65"/>
      <c r="AB55" s="63"/>
      <c r="AC55" s="64"/>
      <c r="AD55" s="65"/>
      <c r="AE55" s="63"/>
      <c r="AF55" s="64"/>
      <c r="AG55" s="65"/>
      <c r="AH55" s="63"/>
      <c r="AI55" s="62"/>
      <c r="AJ55" s="66"/>
      <c r="AK55" s="61"/>
      <c r="AL55" s="62"/>
      <c r="AM55" s="66"/>
      <c r="AN55" s="61"/>
      <c r="AO55" s="62"/>
      <c r="AP55" s="66"/>
      <c r="AQ55" s="125">
        <f t="shared" si="6"/>
        <v>30</v>
      </c>
      <c r="AR55" s="48">
        <f t="shared" si="7"/>
        <v>2</v>
      </c>
    </row>
    <row r="56" spans="1:44" ht="12" customHeight="1">
      <c r="A56" s="75" t="s">
        <v>141</v>
      </c>
      <c r="B56" s="58" t="s">
        <v>374</v>
      </c>
      <c r="C56" s="64" t="s">
        <v>375</v>
      </c>
      <c r="D56" s="59" t="s">
        <v>151</v>
      </c>
      <c r="E56" s="59" t="s">
        <v>37</v>
      </c>
      <c r="F56" s="60">
        <v>60</v>
      </c>
      <c r="G56" s="61"/>
      <c r="H56" s="62"/>
      <c r="I56" s="66"/>
      <c r="J56" s="61"/>
      <c r="K56" s="62"/>
      <c r="L56" s="66"/>
      <c r="M56" s="61">
        <v>1</v>
      </c>
      <c r="N56" s="62">
        <v>1</v>
      </c>
      <c r="O56" s="66" t="s">
        <v>37</v>
      </c>
      <c r="P56" s="61">
        <v>1</v>
      </c>
      <c r="Q56" s="62">
        <v>1</v>
      </c>
      <c r="R56" s="66" t="s">
        <v>37</v>
      </c>
      <c r="S56" s="63">
        <v>0.5</v>
      </c>
      <c r="T56" s="64">
        <v>1</v>
      </c>
      <c r="U56" s="65" t="s">
        <v>37</v>
      </c>
      <c r="V56" s="63">
        <v>0.5</v>
      </c>
      <c r="W56" s="64">
        <v>1</v>
      </c>
      <c r="X56" s="65" t="s">
        <v>37</v>
      </c>
      <c r="Y56" s="63">
        <v>0.5</v>
      </c>
      <c r="Z56" s="64">
        <v>1</v>
      </c>
      <c r="AA56" s="65" t="s">
        <v>37</v>
      </c>
      <c r="AB56" s="63">
        <v>0.5</v>
      </c>
      <c r="AC56" s="64">
        <v>1</v>
      </c>
      <c r="AD56" s="65" t="s">
        <v>36</v>
      </c>
      <c r="AE56" s="63"/>
      <c r="AF56" s="64"/>
      <c r="AG56" s="65"/>
      <c r="AH56" s="63"/>
      <c r="AI56" s="64"/>
      <c r="AJ56" s="65"/>
      <c r="AK56" s="61"/>
      <c r="AL56" s="62"/>
      <c r="AM56" s="66"/>
      <c r="AN56" s="61"/>
      <c r="AO56" s="62"/>
      <c r="AP56" s="66"/>
      <c r="AQ56" s="125">
        <f>SUM(G56,J56,M56,P56,S56,V56,Y56,AB56,AE56,AH56,AK56,AN56)*15</f>
        <v>60</v>
      </c>
      <c r="AR56" s="48">
        <f t="shared" si="7"/>
        <v>6</v>
      </c>
    </row>
    <row r="57" spans="1:44" ht="12" customHeight="1">
      <c r="A57" s="75" t="s">
        <v>144</v>
      </c>
      <c r="B57" s="58" t="s">
        <v>315</v>
      </c>
      <c r="C57" s="64" t="s">
        <v>200</v>
      </c>
      <c r="D57" s="59" t="s">
        <v>152</v>
      </c>
      <c r="E57" s="59" t="s">
        <v>37</v>
      </c>
      <c r="F57" s="60">
        <v>45</v>
      </c>
      <c r="G57" s="61">
        <v>2</v>
      </c>
      <c r="H57" s="62">
        <v>1</v>
      </c>
      <c r="I57" s="66" t="s">
        <v>37</v>
      </c>
      <c r="J57" s="61">
        <v>2</v>
      </c>
      <c r="K57" s="62">
        <v>1</v>
      </c>
      <c r="L57" s="66" t="s">
        <v>37</v>
      </c>
      <c r="M57" s="61">
        <v>2</v>
      </c>
      <c r="N57" s="62">
        <v>1</v>
      </c>
      <c r="O57" s="66" t="s">
        <v>37</v>
      </c>
      <c r="P57" s="61">
        <v>2</v>
      </c>
      <c r="Q57" s="62">
        <v>1</v>
      </c>
      <c r="R57" s="66" t="s">
        <v>36</v>
      </c>
      <c r="S57" s="63">
        <v>1</v>
      </c>
      <c r="T57" s="64">
        <v>1</v>
      </c>
      <c r="U57" s="65" t="s">
        <v>37</v>
      </c>
      <c r="V57" s="63">
        <v>1</v>
      </c>
      <c r="W57" s="64">
        <v>1</v>
      </c>
      <c r="X57" s="65" t="s">
        <v>36</v>
      </c>
      <c r="Y57" s="63">
        <v>0</v>
      </c>
      <c r="Z57" s="64">
        <v>1</v>
      </c>
      <c r="AA57" s="65" t="s">
        <v>37</v>
      </c>
      <c r="AB57" s="63">
        <v>0</v>
      </c>
      <c r="AC57" s="64">
        <v>1</v>
      </c>
      <c r="AD57" s="65" t="s">
        <v>37</v>
      </c>
      <c r="AE57" s="63"/>
      <c r="AF57" s="64"/>
      <c r="AG57" s="65"/>
      <c r="AH57" s="63"/>
      <c r="AI57" s="64"/>
      <c r="AJ57" s="65"/>
      <c r="AK57" s="61"/>
      <c r="AL57" s="62"/>
      <c r="AM57" s="66"/>
      <c r="AN57" s="61"/>
      <c r="AO57" s="62"/>
      <c r="AP57" s="66"/>
      <c r="AQ57" s="125">
        <f t="shared" si="6"/>
        <v>150</v>
      </c>
      <c r="AR57" s="48">
        <f t="shared" si="7"/>
        <v>8</v>
      </c>
    </row>
    <row r="58" spans="1:44" ht="12" customHeight="1">
      <c r="A58" s="75" t="s">
        <v>161</v>
      </c>
      <c r="B58" s="58" t="s">
        <v>316</v>
      </c>
      <c r="C58" s="64" t="s">
        <v>363</v>
      </c>
      <c r="D58" s="59"/>
      <c r="E58" s="59"/>
      <c r="F58" s="60"/>
      <c r="G58" s="61"/>
      <c r="H58" s="62"/>
      <c r="I58" s="66"/>
      <c r="J58" s="61"/>
      <c r="K58" s="62"/>
      <c r="L58" s="66"/>
      <c r="M58" s="61"/>
      <c r="N58" s="62"/>
      <c r="O58" s="66"/>
      <c r="P58" s="61"/>
      <c r="Q58" s="62"/>
      <c r="R58" s="66"/>
      <c r="S58" s="61"/>
      <c r="T58" s="62"/>
      <c r="U58" s="66"/>
      <c r="V58" s="61"/>
      <c r="W58" s="62"/>
      <c r="X58" s="66"/>
      <c r="Y58" s="61"/>
      <c r="Z58" s="62"/>
      <c r="AA58" s="66"/>
      <c r="AB58" s="61">
        <v>0</v>
      </c>
      <c r="AC58" s="62">
        <v>1</v>
      </c>
      <c r="AD58" s="66" t="s">
        <v>39</v>
      </c>
      <c r="AE58" s="63"/>
      <c r="AF58" s="64"/>
      <c r="AG58" s="65"/>
      <c r="AH58" s="63"/>
      <c r="AI58" s="62"/>
      <c r="AJ58" s="66"/>
      <c r="AK58" s="61"/>
      <c r="AL58" s="62"/>
      <c r="AM58" s="66"/>
      <c r="AN58" s="61"/>
      <c r="AO58" s="62"/>
      <c r="AP58" s="66"/>
      <c r="AQ58" s="125">
        <f t="shared" si="6"/>
        <v>0</v>
      </c>
      <c r="AR58" s="48">
        <f t="shared" si="7"/>
        <v>1</v>
      </c>
    </row>
    <row r="59" spans="1:44" ht="12" customHeight="1">
      <c r="A59" s="75" t="s">
        <v>86</v>
      </c>
      <c r="B59" s="58" t="s">
        <v>317</v>
      </c>
      <c r="C59" s="64" t="s">
        <v>200</v>
      </c>
      <c r="D59" s="59" t="s">
        <v>152</v>
      </c>
      <c r="E59" s="59" t="s">
        <v>153</v>
      </c>
      <c r="F59" s="60">
        <v>45</v>
      </c>
      <c r="G59" s="61">
        <v>2</v>
      </c>
      <c r="H59" s="62">
        <v>1</v>
      </c>
      <c r="I59" s="66" t="s">
        <v>37</v>
      </c>
      <c r="J59" s="61">
        <v>2</v>
      </c>
      <c r="K59" s="62">
        <v>1</v>
      </c>
      <c r="L59" s="66" t="s">
        <v>36</v>
      </c>
      <c r="M59" s="61"/>
      <c r="N59" s="62"/>
      <c r="O59" s="66"/>
      <c r="P59" s="61"/>
      <c r="Q59" s="62"/>
      <c r="R59" s="66"/>
      <c r="S59" s="61"/>
      <c r="T59" s="62"/>
      <c r="U59" s="66"/>
      <c r="V59" s="61"/>
      <c r="W59" s="62"/>
      <c r="X59" s="66"/>
      <c r="Y59" s="61"/>
      <c r="Z59" s="62"/>
      <c r="AA59" s="66"/>
      <c r="AB59" s="61"/>
      <c r="AC59" s="62"/>
      <c r="AD59" s="66"/>
      <c r="AE59" s="61"/>
      <c r="AF59" s="62"/>
      <c r="AG59" s="66"/>
      <c r="AH59" s="61"/>
      <c r="AI59" s="62"/>
      <c r="AJ59" s="66"/>
      <c r="AK59" s="61"/>
      <c r="AL59" s="62"/>
      <c r="AM59" s="66"/>
      <c r="AN59" s="61"/>
      <c r="AO59" s="62"/>
      <c r="AP59" s="66"/>
      <c r="AQ59" s="125">
        <f t="shared" si="6"/>
        <v>60</v>
      </c>
      <c r="AR59" s="48">
        <f t="shared" si="7"/>
        <v>2</v>
      </c>
    </row>
    <row r="60" spans="1:44" ht="12" customHeight="1" thickBot="1">
      <c r="A60" s="90" t="s">
        <v>87</v>
      </c>
      <c r="B60" s="58" t="s">
        <v>318</v>
      </c>
      <c r="C60" s="62" t="s">
        <v>364</v>
      </c>
      <c r="D60" s="81" t="s">
        <v>152</v>
      </c>
      <c r="E60" s="81" t="s">
        <v>153</v>
      </c>
      <c r="F60" s="82">
        <v>45</v>
      </c>
      <c r="G60" s="61"/>
      <c r="H60" s="62"/>
      <c r="I60" s="66"/>
      <c r="J60" s="61"/>
      <c r="K60" s="62"/>
      <c r="L60" s="66"/>
      <c r="M60" s="61">
        <v>2</v>
      </c>
      <c r="N60" s="62">
        <v>1</v>
      </c>
      <c r="O60" s="66" t="s">
        <v>37</v>
      </c>
      <c r="P60" s="61">
        <v>2</v>
      </c>
      <c r="Q60" s="62">
        <v>1</v>
      </c>
      <c r="R60" s="66" t="s">
        <v>36</v>
      </c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3"/>
      <c r="AF60" s="64"/>
      <c r="AG60" s="65"/>
      <c r="AH60" s="63"/>
      <c r="AI60" s="62"/>
      <c r="AJ60" s="66"/>
      <c r="AK60" s="61"/>
      <c r="AL60" s="62"/>
      <c r="AM60" s="66"/>
      <c r="AN60" s="61"/>
      <c r="AO60" s="62"/>
      <c r="AP60" s="66"/>
      <c r="AQ60" s="125">
        <f>SUM(G60,J60,M60,P60,S60,V60,Y60,AB60,AE60,AH60,AK60,AN60)*15</f>
        <v>60</v>
      </c>
      <c r="AR60" s="48">
        <f>SUM(H60,K60,N60,Q60,T60,W60,Z60,AC60,AF60,AI60,AL60,AO60)</f>
        <v>2</v>
      </c>
    </row>
    <row r="61" spans="1:44" ht="12" customHeight="1" thickBot="1" thickTop="1">
      <c r="A61" s="142" t="s">
        <v>93</v>
      </c>
      <c r="B61" s="143"/>
      <c r="C61" s="143"/>
      <c r="D61" s="143"/>
      <c r="E61" s="143"/>
      <c r="F61" s="143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34"/>
      <c r="AR61" s="135"/>
    </row>
    <row r="62" spans="1:44" ht="12" customHeight="1">
      <c r="A62" s="45" t="s">
        <v>94</v>
      </c>
      <c r="B62" s="8" t="s">
        <v>319</v>
      </c>
      <c r="C62" s="12" t="s">
        <v>200</v>
      </c>
      <c r="D62" s="9" t="s">
        <v>152</v>
      </c>
      <c r="E62" s="9" t="s">
        <v>154</v>
      </c>
      <c r="F62" s="10">
        <v>45</v>
      </c>
      <c r="G62" s="11"/>
      <c r="H62" s="12"/>
      <c r="I62" s="13"/>
      <c r="J62" s="11"/>
      <c r="K62" s="12"/>
      <c r="L62" s="13"/>
      <c r="M62" s="11"/>
      <c r="N62" s="12"/>
      <c r="O62" s="13"/>
      <c r="P62" s="11"/>
      <c r="Q62" s="12"/>
      <c r="R62" s="13"/>
      <c r="S62" s="11"/>
      <c r="T62" s="12"/>
      <c r="U62" s="13"/>
      <c r="V62" s="11"/>
      <c r="W62" s="12"/>
      <c r="X62" s="13"/>
      <c r="Y62" s="11"/>
      <c r="Z62" s="12"/>
      <c r="AA62" s="13"/>
      <c r="AB62" s="11"/>
      <c r="AC62" s="12"/>
      <c r="AD62" s="13"/>
      <c r="AE62" s="11">
        <v>1</v>
      </c>
      <c r="AF62" s="12">
        <v>1</v>
      </c>
      <c r="AG62" s="13" t="s">
        <v>37</v>
      </c>
      <c r="AH62" s="11">
        <v>1</v>
      </c>
      <c r="AI62" s="12">
        <v>1</v>
      </c>
      <c r="AJ62" s="13" t="s">
        <v>37</v>
      </c>
      <c r="AK62" s="11"/>
      <c r="AL62" s="12"/>
      <c r="AM62" s="13"/>
      <c r="AN62" s="11"/>
      <c r="AO62" s="12"/>
      <c r="AP62" s="13"/>
      <c r="AQ62" s="123">
        <f>SUM(G62,J62,M62,P62,S62,V62,Y62,AB62,AE62,AH62,AK62,AN62)*15</f>
        <v>30</v>
      </c>
      <c r="AR62" s="14">
        <f>SUM(H62,K62,N62,Q62,T62,W62,Z62,AC62,AF62,AI62,AL62,AO62)</f>
        <v>2</v>
      </c>
    </row>
    <row r="63" spans="1:44" ht="12" customHeight="1" thickBot="1">
      <c r="A63" s="90" t="s">
        <v>95</v>
      </c>
      <c r="B63" s="58" t="s">
        <v>320</v>
      </c>
      <c r="C63" s="62" t="s">
        <v>200</v>
      </c>
      <c r="D63" s="81" t="s">
        <v>152</v>
      </c>
      <c r="E63" s="81" t="s">
        <v>154</v>
      </c>
      <c r="F63" s="82">
        <v>45</v>
      </c>
      <c r="G63" s="61"/>
      <c r="H63" s="62"/>
      <c r="I63" s="66"/>
      <c r="J63" s="61"/>
      <c r="K63" s="62"/>
      <c r="L63" s="66"/>
      <c r="M63" s="61"/>
      <c r="N63" s="62"/>
      <c r="O63" s="66"/>
      <c r="P63" s="61"/>
      <c r="Q63" s="62"/>
      <c r="R63" s="66"/>
      <c r="S63" s="61"/>
      <c r="T63" s="62"/>
      <c r="U63" s="66"/>
      <c r="V63" s="61"/>
      <c r="W63" s="62"/>
      <c r="X63" s="66"/>
      <c r="Y63" s="61"/>
      <c r="Z63" s="62"/>
      <c r="AA63" s="66"/>
      <c r="AB63" s="61"/>
      <c r="AC63" s="62"/>
      <c r="AD63" s="66"/>
      <c r="AE63" s="61">
        <v>1</v>
      </c>
      <c r="AF63" s="62">
        <v>1</v>
      </c>
      <c r="AG63" s="66" t="s">
        <v>37</v>
      </c>
      <c r="AH63" s="61">
        <v>1</v>
      </c>
      <c r="AI63" s="62">
        <v>1</v>
      </c>
      <c r="AJ63" s="66" t="s">
        <v>37</v>
      </c>
      <c r="AK63" s="61"/>
      <c r="AL63" s="62"/>
      <c r="AM63" s="66"/>
      <c r="AN63" s="61"/>
      <c r="AO63" s="62"/>
      <c r="AP63" s="66"/>
      <c r="AQ63" s="125">
        <f>SUM(G63,J63,M63,P63,S63,V63,Y63,AB63,AE63,AH63,AK63,AN63)*15</f>
        <v>30</v>
      </c>
      <c r="AR63" s="48">
        <f>SUM(H63,K63,N63,Q63,T63,W63,Z63,AC63,AF63,AI63,AL63,AO63)</f>
        <v>2</v>
      </c>
    </row>
    <row r="64" spans="1:44" ht="12" customHeight="1" thickBot="1" thickTop="1">
      <c r="A64" s="153" t="s">
        <v>35</v>
      </c>
      <c r="B64" s="154"/>
      <c r="C64" s="154"/>
      <c r="D64" s="154"/>
      <c r="E64" s="154"/>
      <c r="F64" s="154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34"/>
      <c r="AR64" s="135"/>
    </row>
    <row r="65" spans="1:44" ht="12" customHeight="1" thickBot="1">
      <c r="A65" s="76" t="s">
        <v>190</v>
      </c>
      <c r="B65" s="84" t="s">
        <v>230</v>
      </c>
      <c r="C65" s="2"/>
      <c r="D65" s="5"/>
      <c r="E65" s="5"/>
      <c r="F65" s="6"/>
      <c r="G65" s="39"/>
      <c r="H65" s="2">
        <v>2</v>
      </c>
      <c r="I65" s="3"/>
      <c r="J65" s="39"/>
      <c r="K65" s="2">
        <v>4</v>
      </c>
      <c r="L65" s="3"/>
      <c r="M65" s="39"/>
      <c r="N65" s="2"/>
      <c r="O65" s="3"/>
      <c r="P65" s="39"/>
      <c r="Q65" s="2"/>
      <c r="R65" s="3"/>
      <c r="S65" s="39"/>
      <c r="T65" s="2"/>
      <c r="U65" s="3"/>
      <c r="V65" s="39"/>
      <c r="W65" s="2"/>
      <c r="X65" s="3"/>
      <c r="Y65" s="39"/>
      <c r="Z65" s="2"/>
      <c r="AA65" s="3"/>
      <c r="AB65" s="39"/>
      <c r="AC65" s="2"/>
      <c r="AD65" s="3"/>
      <c r="AE65" s="39"/>
      <c r="AF65" s="2">
        <v>3</v>
      </c>
      <c r="AG65" s="3"/>
      <c r="AH65" s="39"/>
      <c r="AI65" s="2">
        <v>4</v>
      </c>
      <c r="AJ65" s="3"/>
      <c r="AK65" s="39"/>
      <c r="AL65" s="2"/>
      <c r="AM65" s="3"/>
      <c r="AN65" s="39"/>
      <c r="AO65" s="2"/>
      <c r="AP65" s="3"/>
      <c r="AQ65" s="126"/>
      <c r="AR65" s="7">
        <f>SUM(H65,K65,N65,Q65,T65,W65,Z65,AC65,AF65,AI65,AL65,AO65)</f>
        <v>13</v>
      </c>
    </row>
    <row r="66" spans="1:44" ht="12" customHeight="1" thickBot="1" thickTop="1">
      <c r="A66" s="93" t="s">
        <v>22</v>
      </c>
      <c r="B66" s="94" t="s">
        <v>270</v>
      </c>
      <c r="C66" s="95"/>
      <c r="D66" s="96"/>
      <c r="E66" s="97" t="s">
        <v>155</v>
      </c>
      <c r="F66" s="98"/>
      <c r="G66" s="99"/>
      <c r="H66" s="100"/>
      <c r="I66" s="101"/>
      <c r="J66" s="99"/>
      <c r="K66" s="100"/>
      <c r="L66" s="101"/>
      <c r="M66" s="99"/>
      <c r="N66" s="100"/>
      <c r="O66" s="101"/>
      <c r="P66" s="99"/>
      <c r="Q66" s="100"/>
      <c r="R66" s="101"/>
      <c r="S66" s="99"/>
      <c r="T66" s="100"/>
      <c r="U66" s="101"/>
      <c r="V66" s="99"/>
      <c r="W66" s="100"/>
      <c r="X66" s="101"/>
      <c r="Y66" s="99"/>
      <c r="Z66" s="100"/>
      <c r="AA66" s="101"/>
      <c r="AB66" s="99"/>
      <c r="AC66" s="102"/>
      <c r="AD66" s="103"/>
      <c r="AE66" s="99"/>
      <c r="AF66" s="100"/>
      <c r="AG66" s="101"/>
      <c r="AH66" s="99"/>
      <c r="AI66" s="102"/>
      <c r="AJ66" s="103"/>
      <c r="AK66" s="109">
        <v>0</v>
      </c>
      <c r="AL66" s="102">
        <v>4</v>
      </c>
      <c r="AM66" s="103" t="s">
        <v>37</v>
      </c>
      <c r="AN66" s="109">
        <v>0</v>
      </c>
      <c r="AO66" s="102">
        <v>4</v>
      </c>
      <c r="AP66" s="103" t="s">
        <v>37</v>
      </c>
      <c r="AQ66" s="127">
        <f>SUM(G66,J66,M66,P66,S66,V66,Y66,AB66,AE66,AH66,AK66,AN66)*15</f>
        <v>0</v>
      </c>
      <c r="AR66" s="104">
        <f>SUM(H66,K66,N66,Q66,T66,W66,Z66,AC66,AF66,AI66,AL66,AO66)</f>
        <v>8</v>
      </c>
    </row>
    <row r="67" spans="1:44" ht="12" customHeight="1" thickBot="1" thickTop="1">
      <c r="A67" s="167" t="s">
        <v>191</v>
      </c>
      <c r="B67" s="168"/>
      <c r="C67" s="168"/>
      <c r="D67" s="168"/>
      <c r="E67" s="168"/>
      <c r="F67" s="169"/>
      <c r="G67" s="49">
        <f>SUM(G8:G38,G40:G49,G62,G65,G66)</f>
        <v>30.5</v>
      </c>
      <c r="H67" s="50">
        <f aca="true" t="shared" si="8" ref="H67:AR67">SUM(H8:H38,H40:H49,H62,H65,H66)</f>
        <v>31</v>
      </c>
      <c r="I67" s="51"/>
      <c r="J67" s="49">
        <f t="shared" si="8"/>
        <v>29.5</v>
      </c>
      <c r="K67" s="50">
        <f t="shared" si="8"/>
        <v>31</v>
      </c>
      <c r="L67" s="51"/>
      <c r="M67" s="49">
        <f t="shared" si="8"/>
        <v>32.5</v>
      </c>
      <c r="N67" s="50">
        <f t="shared" si="8"/>
        <v>31</v>
      </c>
      <c r="O67" s="51"/>
      <c r="P67" s="49">
        <f t="shared" si="8"/>
        <v>30.5</v>
      </c>
      <c r="Q67" s="50">
        <f t="shared" si="8"/>
        <v>28</v>
      </c>
      <c r="R67" s="51"/>
      <c r="S67" s="49">
        <f t="shared" si="8"/>
        <v>26</v>
      </c>
      <c r="T67" s="50">
        <f t="shared" si="8"/>
        <v>25</v>
      </c>
      <c r="U67" s="51"/>
      <c r="V67" s="49">
        <f t="shared" si="8"/>
        <v>26</v>
      </c>
      <c r="W67" s="50">
        <f t="shared" si="8"/>
        <v>28</v>
      </c>
      <c r="X67" s="51"/>
      <c r="Y67" s="49">
        <f t="shared" si="8"/>
        <v>20.5</v>
      </c>
      <c r="Z67" s="50">
        <f t="shared" si="8"/>
        <v>20</v>
      </c>
      <c r="AA67" s="51"/>
      <c r="AB67" s="49">
        <f t="shared" si="8"/>
        <v>20.5</v>
      </c>
      <c r="AC67" s="50">
        <f t="shared" si="8"/>
        <v>23</v>
      </c>
      <c r="AD67" s="51"/>
      <c r="AE67" s="49">
        <f t="shared" si="8"/>
        <v>15</v>
      </c>
      <c r="AF67" s="50">
        <f t="shared" si="8"/>
        <v>17</v>
      </c>
      <c r="AG67" s="51"/>
      <c r="AH67" s="49">
        <f t="shared" si="8"/>
        <v>15</v>
      </c>
      <c r="AI67" s="50">
        <f t="shared" si="8"/>
        <v>18</v>
      </c>
      <c r="AJ67" s="51"/>
      <c r="AK67" s="49">
        <f t="shared" si="8"/>
        <v>0</v>
      </c>
      <c r="AL67" s="50">
        <f t="shared" si="8"/>
        <v>4</v>
      </c>
      <c r="AM67" s="110"/>
      <c r="AN67" s="111">
        <f t="shared" si="8"/>
        <v>0</v>
      </c>
      <c r="AO67" s="50">
        <f t="shared" si="8"/>
        <v>4</v>
      </c>
      <c r="AP67" s="110"/>
      <c r="AQ67" s="128">
        <f t="shared" si="8"/>
        <v>3690</v>
      </c>
      <c r="AR67" s="92">
        <f t="shared" si="8"/>
        <v>260</v>
      </c>
    </row>
    <row r="68" spans="1:44" ht="12" customHeight="1" thickBot="1" thickTop="1">
      <c r="A68" s="191" t="s">
        <v>192</v>
      </c>
      <c r="B68" s="192"/>
      <c r="C68" s="192"/>
      <c r="D68" s="192"/>
      <c r="E68" s="192"/>
      <c r="F68" s="193"/>
      <c r="G68" s="40">
        <f>SUM(G8:G38,G51:G60,G62,G65,G66)</f>
        <v>30.5</v>
      </c>
      <c r="H68" s="41">
        <f aca="true" t="shared" si="9" ref="H68:AR68">SUM(H8:H38,H51:H60,H62,H65,H66)</f>
        <v>31</v>
      </c>
      <c r="I68" s="42"/>
      <c r="J68" s="40">
        <f t="shared" si="9"/>
        <v>29.5</v>
      </c>
      <c r="K68" s="41">
        <f t="shared" si="9"/>
        <v>31</v>
      </c>
      <c r="L68" s="42"/>
      <c r="M68" s="40">
        <f t="shared" si="9"/>
        <v>31.5</v>
      </c>
      <c r="N68" s="41">
        <f t="shared" si="9"/>
        <v>30</v>
      </c>
      <c r="O68" s="42"/>
      <c r="P68" s="40">
        <f t="shared" si="9"/>
        <v>29.5</v>
      </c>
      <c r="Q68" s="41">
        <f t="shared" si="9"/>
        <v>27</v>
      </c>
      <c r="R68" s="42"/>
      <c r="S68" s="40">
        <f t="shared" si="9"/>
        <v>27</v>
      </c>
      <c r="T68" s="41">
        <f t="shared" si="9"/>
        <v>26</v>
      </c>
      <c r="U68" s="42"/>
      <c r="V68" s="40">
        <f t="shared" si="9"/>
        <v>27</v>
      </c>
      <c r="W68" s="41">
        <f t="shared" si="9"/>
        <v>29</v>
      </c>
      <c r="X68" s="42"/>
      <c r="Y68" s="40">
        <f t="shared" si="9"/>
        <v>20.5</v>
      </c>
      <c r="Z68" s="41">
        <f t="shared" si="9"/>
        <v>20</v>
      </c>
      <c r="AA68" s="42"/>
      <c r="AB68" s="40">
        <f t="shared" si="9"/>
        <v>20.5</v>
      </c>
      <c r="AC68" s="41">
        <f t="shared" si="9"/>
        <v>23</v>
      </c>
      <c r="AD68" s="42"/>
      <c r="AE68" s="40">
        <f t="shared" si="9"/>
        <v>15</v>
      </c>
      <c r="AF68" s="41">
        <f t="shared" si="9"/>
        <v>17</v>
      </c>
      <c r="AG68" s="42"/>
      <c r="AH68" s="40">
        <f t="shared" si="9"/>
        <v>15</v>
      </c>
      <c r="AI68" s="41">
        <f t="shared" si="9"/>
        <v>18</v>
      </c>
      <c r="AJ68" s="42"/>
      <c r="AK68" s="40">
        <f t="shared" si="9"/>
        <v>0</v>
      </c>
      <c r="AL68" s="41">
        <f t="shared" si="9"/>
        <v>4</v>
      </c>
      <c r="AM68" s="106"/>
      <c r="AN68" s="119">
        <f t="shared" si="9"/>
        <v>0</v>
      </c>
      <c r="AO68" s="41">
        <f t="shared" si="9"/>
        <v>4</v>
      </c>
      <c r="AP68" s="106"/>
      <c r="AQ68" s="132">
        <f t="shared" si="9"/>
        <v>3690</v>
      </c>
      <c r="AR68" s="43">
        <f t="shared" si="9"/>
        <v>260</v>
      </c>
    </row>
    <row r="69" spans="1:44" ht="12" customHeight="1" thickBot="1" thickTop="1">
      <c r="A69" s="170" t="s">
        <v>26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2"/>
    </row>
    <row r="70" spans="1:44" ht="12" customHeight="1" thickBot="1">
      <c r="A70" s="173" t="s">
        <v>145</v>
      </c>
      <c r="B70" s="174" t="s">
        <v>146</v>
      </c>
      <c r="C70" s="176" t="s">
        <v>147</v>
      </c>
      <c r="D70" s="178" t="s">
        <v>437</v>
      </c>
      <c r="E70" s="178" t="s">
        <v>42</v>
      </c>
      <c r="F70" s="156" t="s">
        <v>148</v>
      </c>
      <c r="G70" s="158" t="s">
        <v>0</v>
      </c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60"/>
      <c r="AQ70" s="158"/>
      <c r="AR70" s="161"/>
    </row>
    <row r="71" spans="1:48" ht="12" customHeight="1">
      <c r="A71" s="173"/>
      <c r="B71" s="175"/>
      <c r="C71" s="177"/>
      <c r="D71" s="179"/>
      <c r="E71" s="179"/>
      <c r="F71" s="157"/>
      <c r="G71" s="139" t="s">
        <v>2</v>
      </c>
      <c r="H71" s="140"/>
      <c r="I71" s="141"/>
      <c r="J71" s="139" t="s">
        <v>3</v>
      </c>
      <c r="K71" s="140"/>
      <c r="L71" s="141"/>
      <c r="M71" s="139" t="s">
        <v>4</v>
      </c>
      <c r="N71" s="140"/>
      <c r="O71" s="141"/>
      <c r="P71" s="139" t="s">
        <v>5</v>
      </c>
      <c r="Q71" s="140"/>
      <c r="R71" s="141"/>
      <c r="S71" s="139" t="s">
        <v>6</v>
      </c>
      <c r="T71" s="140"/>
      <c r="U71" s="141"/>
      <c r="V71" s="139" t="s">
        <v>7</v>
      </c>
      <c r="W71" s="140"/>
      <c r="X71" s="141"/>
      <c r="Y71" s="139" t="s">
        <v>8</v>
      </c>
      <c r="Z71" s="140"/>
      <c r="AA71" s="141"/>
      <c r="AB71" s="139" t="s">
        <v>9</v>
      </c>
      <c r="AC71" s="140"/>
      <c r="AD71" s="141"/>
      <c r="AE71" s="139" t="s">
        <v>10</v>
      </c>
      <c r="AF71" s="140"/>
      <c r="AG71" s="141"/>
      <c r="AH71" s="139" t="s">
        <v>11</v>
      </c>
      <c r="AI71" s="140"/>
      <c r="AJ71" s="141"/>
      <c r="AK71" s="139" t="s">
        <v>44</v>
      </c>
      <c r="AL71" s="140"/>
      <c r="AM71" s="141"/>
      <c r="AN71" s="139" t="s">
        <v>45</v>
      </c>
      <c r="AO71" s="140"/>
      <c r="AP71" s="141"/>
      <c r="AQ71" s="162" t="s">
        <v>149</v>
      </c>
      <c r="AR71" s="164" t="s">
        <v>150</v>
      </c>
      <c r="AT71" s="107"/>
      <c r="AU71" s="107"/>
      <c r="AV71" s="107"/>
    </row>
    <row r="72" spans="1:48" ht="12" customHeight="1" thickBot="1">
      <c r="A72" s="173"/>
      <c r="B72" s="175"/>
      <c r="C72" s="177"/>
      <c r="D72" s="179"/>
      <c r="E72" s="179"/>
      <c r="F72" s="157"/>
      <c r="G72" s="88" t="s">
        <v>1</v>
      </c>
      <c r="H72" s="89" t="s">
        <v>12</v>
      </c>
      <c r="I72" s="91" t="s">
        <v>25</v>
      </c>
      <c r="J72" s="88" t="s">
        <v>1</v>
      </c>
      <c r="K72" s="89" t="s">
        <v>12</v>
      </c>
      <c r="L72" s="91" t="s">
        <v>25</v>
      </c>
      <c r="M72" s="88" t="s">
        <v>1</v>
      </c>
      <c r="N72" s="89" t="s">
        <v>12</v>
      </c>
      <c r="O72" s="91" t="s">
        <v>25</v>
      </c>
      <c r="P72" s="88" t="s">
        <v>1</v>
      </c>
      <c r="Q72" s="89" t="s">
        <v>12</v>
      </c>
      <c r="R72" s="91" t="s">
        <v>25</v>
      </c>
      <c r="S72" s="88" t="s">
        <v>1</v>
      </c>
      <c r="T72" s="89" t="s">
        <v>12</v>
      </c>
      <c r="U72" s="91" t="s">
        <v>25</v>
      </c>
      <c r="V72" s="88" t="s">
        <v>1</v>
      </c>
      <c r="W72" s="89" t="s">
        <v>12</v>
      </c>
      <c r="X72" s="91" t="s">
        <v>25</v>
      </c>
      <c r="Y72" s="88" t="s">
        <v>1</v>
      </c>
      <c r="Z72" s="89" t="s">
        <v>12</v>
      </c>
      <c r="AA72" s="91" t="s">
        <v>25</v>
      </c>
      <c r="AB72" s="88" t="s">
        <v>1</v>
      </c>
      <c r="AC72" s="89" t="s">
        <v>12</v>
      </c>
      <c r="AD72" s="91" t="s">
        <v>25</v>
      </c>
      <c r="AE72" s="88" t="s">
        <v>1</v>
      </c>
      <c r="AF72" s="89" t="s">
        <v>12</v>
      </c>
      <c r="AG72" s="91" t="s">
        <v>25</v>
      </c>
      <c r="AH72" s="88" t="s">
        <v>1</v>
      </c>
      <c r="AI72" s="89" t="s">
        <v>12</v>
      </c>
      <c r="AJ72" s="91" t="s">
        <v>25</v>
      </c>
      <c r="AK72" s="88" t="s">
        <v>1</v>
      </c>
      <c r="AL72" s="89" t="s">
        <v>12</v>
      </c>
      <c r="AM72" s="91" t="s">
        <v>25</v>
      </c>
      <c r="AN72" s="88" t="s">
        <v>1</v>
      </c>
      <c r="AO72" s="89" t="s">
        <v>12</v>
      </c>
      <c r="AP72" s="91" t="s">
        <v>25</v>
      </c>
      <c r="AQ72" s="163"/>
      <c r="AR72" s="165"/>
      <c r="AT72" s="1"/>
      <c r="AU72" s="1"/>
      <c r="AV72" s="1"/>
    </row>
    <row r="73" spans="1:44" ht="12" customHeight="1" thickBot="1" thickTop="1">
      <c r="A73" s="142" t="s">
        <v>92</v>
      </c>
      <c r="B73" s="143"/>
      <c r="C73" s="143"/>
      <c r="D73" s="143"/>
      <c r="E73" s="143"/>
      <c r="F73" s="143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34"/>
      <c r="AR73" s="135"/>
    </row>
    <row r="74" spans="1:44" ht="12" customHeight="1">
      <c r="A74" s="45" t="s">
        <v>14</v>
      </c>
      <c r="B74" s="8" t="s">
        <v>321</v>
      </c>
      <c r="C74" s="12" t="s">
        <v>335</v>
      </c>
      <c r="D74" s="9" t="s">
        <v>152</v>
      </c>
      <c r="E74" s="9" t="s">
        <v>153</v>
      </c>
      <c r="F74" s="10">
        <v>45</v>
      </c>
      <c r="G74" s="11"/>
      <c r="H74" s="12"/>
      <c r="I74" s="13"/>
      <c r="J74" s="11"/>
      <c r="K74" s="12"/>
      <c r="L74" s="13"/>
      <c r="M74" s="11"/>
      <c r="N74" s="12"/>
      <c r="O74" s="13"/>
      <c r="P74" s="11"/>
      <c r="Q74" s="12"/>
      <c r="R74" s="13"/>
      <c r="S74" s="11">
        <v>3</v>
      </c>
      <c r="T74" s="12">
        <v>4</v>
      </c>
      <c r="U74" s="13" t="s">
        <v>36</v>
      </c>
      <c r="V74" s="11"/>
      <c r="W74" s="12"/>
      <c r="X74" s="13"/>
      <c r="Y74" s="11"/>
      <c r="Z74" s="12"/>
      <c r="AA74" s="13"/>
      <c r="AB74" s="11"/>
      <c r="AC74" s="12"/>
      <c r="AD74" s="13"/>
      <c r="AE74" s="11"/>
      <c r="AF74" s="12"/>
      <c r="AG74" s="13"/>
      <c r="AH74" s="11"/>
      <c r="AI74" s="12"/>
      <c r="AJ74" s="13"/>
      <c r="AK74" s="11"/>
      <c r="AL74" s="12"/>
      <c r="AM74" s="13"/>
      <c r="AN74" s="11"/>
      <c r="AO74" s="12"/>
      <c r="AP74" s="13"/>
      <c r="AQ74" s="123">
        <f>SUM(G74,J74,M74,P74,S74,V74,Y74,AB74,AE74,AH74,AK74,AN74)*15</f>
        <v>45</v>
      </c>
      <c r="AR74" s="14">
        <f>SUM(H74,K74,N74,Q74,T74,W74,Z74,AC74,AF74,AI74,AL74,AO74)</f>
        <v>4</v>
      </c>
    </row>
    <row r="75" spans="1:44" ht="12" customHeight="1">
      <c r="A75" s="46" t="s">
        <v>15</v>
      </c>
      <c r="B75" s="15" t="s">
        <v>322</v>
      </c>
      <c r="C75" s="19" t="s">
        <v>365</v>
      </c>
      <c r="D75" s="16" t="s">
        <v>152</v>
      </c>
      <c r="E75" s="16" t="s">
        <v>153</v>
      </c>
      <c r="F75" s="17">
        <v>45</v>
      </c>
      <c r="G75" s="18"/>
      <c r="H75" s="19"/>
      <c r="I75" s="20"/>
      <c r="J75" s="18"/>
      <c r="K75" s="19"/>
      <c r="L75" s="20"/>
      <c r="M75" s="18"/>
      <c r="N75" s="19"/>
      <c r="O75" s="20"/>
      <c r="P75" s="61"/>
      <c r="Q75" s="62"/>
      <c r="R75" s="66"/>
      <c r="S75" s="18"/>
      <c r="T75" s="19"/>
      <c r="U75" s="20"/>
      <c r="V75" s="18"/>
      <c r="W75" s="19"/>
      <c r="X75" s="20"/>
      <c r="Y75" s="18">
        <v>2</v>
      </c>
      <c r="Z75" s="19">
        <v>3</v>
      </c>
      <c r="AA75" s="20" t="s">
        <v>37</v>
      </c>
      <c r="AB75" s="18">
        <v>2</v>
      </c>
      <c r="AC75" s="19">
        <v>3</v>
      </c>
      <c r="AD75" s="20" t="s">
        <v>36</v>
      </c>
      <c r="AE75" s="18"/>
      <c r="AF75" s="19"/>
      <c r="AG75" s="20"/>
      <c r="AH75" s="18"/>
      <c r="AI75" s="19"/>
      <c r="AJ75" s="20"/>
      <c r="AK75" s="18"/>
      <c r="AL75" s="19"/>
      <c r="AM75" s="20"/>
      <c r="AN75" s="18"/>
      <c r="AO75" s="19"/>
      <c r="AP75" s="20"/>
      <c r="AQ75" s="124">
        <f aca="true" t="shared" si="10" ref="AQ75:AQ89">SUM(G75,J75,M75,P75,S75,V75,Y75,AB75,AE75,AH75,AK75,AN75)*15</f>
        <v>60</v>
      </c>
      <c r="AR75" s="21">
        <f aca="true" t="shared" si="11" ref="AR75:AR89">SUM(H75,K75,N75,Q75,T75,W75,Z75,AC75,AF75,AI75,AL75,AO75)</f>
        <v>6</v>
      </c>
    </row>
    <row r="76" spans="1:44" ht="12" customHeight="1">
      <c r="A76" s="46" t="s">
        <v>13</v>
      </c>
      <c r="B76" s="15" t="s">
        <v>323</v>
      </c>
      <c r="C76" s="19"/>
      <c r="D76" s="16" t="s">
        <v>152</v>
      </c>
      <c r="E76" s="16" t="s">
        <v>153</v>
      </c>
      <c r="F76" s="17">
        <v>45</v>
      </c>
      <c r="G76" s="18"/>
      <c r="H76" s="19"/>
      <c r="I76" s="20"/>
      <c r="J76" s="18"/>
      <c r="K76" s="19"/>
      <c r="L76" s="20"/>
      <c r="M76" s="18"/>
      <c r="N76" s="19"/>
      <c r="O76" s="20"/>
      <c r="P76" s="18"/>
      <c r="Q76" s="19"/>
      <c r="R76" s="20"/>
      <c r="S76" s="18"/>
      <c r="T76" s="19"/>
      <c r="U76" s="20"/>
      <c r="V76" s="18">
        <v>3</v>
      </c>
      <c r="W76" s="19">
        <v>4</v>
      </c>
      <c r="X76" s="20" t="s">
        <v>36</v>
      </c>
      <c r="Y76" s="18"/>
      <c r="Z76" s="19"/>
      <c r="AA76" s="20"/>
      <c r="AB76" s="18"/>
      <c r="AC76" s="19"/>
      <c r="AD76" s="20"/>
      <c r="AE76" s="18"/>
      <c r="AF76" s="19"/>
      <c r="AG76" s="20"/>
      <c r="AH76" s="18"/>
      <c r="AI76" s="19"/>
      <c r="AJ76" s="20"/>
      <c r="AK76" s="18"/>
      <c r="AL76" s="19"/>
      <c r="AM76" s="20"/>
      <c r="AN76" s="18"/>
      <c r="AO76" s="19"/>
      <c r="AP76" s="20"/>
      <c r="AQ76" s="124">
        <f t="shared" si="10"/>
        <v>45</v>
      </c>
      <c r="AR76" s="21">
        <f t="shared" si="11"/>
        <v>4</v>
      </c>
    </row>
    <row r="77" spans="1:44" ht="12" customHeight="1">
      <c r="A77" s="46" t="s">
        <v>16</v>
      </c>
      <c r="B77" s="15" t="s">
        <v>324</v>
      </c>
      <c r="C77" s="19" t="s">
        <v>366</v>
      </c>
      <c r="D77" s="16" t="s">
        <v>152</v>
      </c>
      <c r="E77" s="16" t="s">
        <v>153</v>
      </c>
      <c r="F77" s="17">
        <v>45</v>
      </c>
      <c r="G77" s="18"/>
      <c r="H77" s="19"/>
      <c r="I77" s="20"/>
      <c r="J77" s="18"/>
      <c r="K77" s="19"/>
      <c r="L77" s="20"/>
      <c r="M77" s="18"/>
      <c r="N77" s="19"/>
      <c r="O77" s="20"/>
      <c r="P77" s="18"/>
      <c r="Q77" s="19"/>
      <c r="R77" s="20"/>
      <c r="S77" s="18"/>
      <c r="T77" s="19"/>
      <c r="U77" s="20"/>
      <c r="V77" s="18"/>
      <c r="W77" s="19"/>
      <c r="X77" s="20"/>
      <c r="Y77" s="18">
        <v>2</v>
      </c>
      <c r="Z77" s="19">
        <v>3</v>
      </c>
      <c r="AA77" s="20" t="s">
        <v>37</v>
      </c>
      <c r="AB77" s="18">
        <v>2</v>
      </c>
      <c r="AC77" s="19">
        <v>3</v>
      </c>
      <c r="AD77" s="20" t="s">
        <v>36</v>
      </c>
      <c r="AE77" s="18"/>
      <c r="AF77" s="19"/>
      <c r="AG77" s="20"/>
      <c r="AH77" s="18"/>
      <c r="AI77" s="19"/>
      <c r="AJ77" s="20"/>
      <c r="AK77" s="18"/>
      <c r="AL77" s="19"/>
      <c r="AM77" s="20"/>
      <c r="AN77" s="18"/>
      <c r="AO77" s="19"/>
      <c r="AP77" s="20"/>
      <c r="AQ77" s="124">
        <f>SUM(G77,J77,M77,P77,S77,V77,Y77,AB77,AE77,AH77,AK77,AN77)*15</f>
        <v>60</v>
      </c>
      <c r="AR77" s="21">
        <f t="shared" si="11"/>
        <v>6</v>
      </c>
    </row>
    <row r="78" spans="1:44" ht="12" customHeight="1">
      <c r="A78" s="46" t="s">
        <v>96</v>
      </c>
      <c r="B78" s="15" t="s">
        <v>325</v>
      </c>
      <c r="C78" s="19" t="s">
        <v>200</v>
      </c>
      <c r="D78" s="16" t="s">
        <v>152</v>
      </c>
      <c r="E78" s="16" t="s">
        <v>153</v>
      </c>
      <c r="F78" s="17">
        <v>45</v>
      </c>
      <c r="G78" s="18">
        <v>1</v>
      </c>
      <c r="H78" s="19">
        <v>0</v>
      </c>
      <c r="I78" s="20" t="s">
        <v>43</v>
      </c>
      <c r="J78" s="18">
        <v>1</v>
      </c>
      <c r="K78" s="19">
        <v>0</v>
      </c>
      <c r="L78" s="20" t="s">
        <v>43</v>
      </c>
      <c r="M78" s="18"/>
      <c r="N78" s="19"/>
      <c r="O78" s="20"/>
      <c r="P78" s="18"/>
      <c r="Q78" s="19"/>
      <c r="R78" s="20"/>
      <c r="S78" s="18"/>
      <c r="T78" s="19"/>
      <c r="U78" s="20"/>
      <c r="V78" s="18"/>
      <c r="W78" s="19"/>
      <c r="X78" s="20"/>
      <c r="Y78" s="18"/>
      <c r="Z78" s="19"/>
      <c r="AA78" s="20"/>
      <c r="AB78" s="18"/>
      <c r="AC78" s="19"/>
      <c r="AD78" s="20"/>
      <c r="AE78" s="18"/>
      <c r="AF78" s="19"/>
      <c r="AG78" s="20"/>
      <c r="AH78" s="18"/>
      <c r="AI78" s="19"/>
      <c r="AJ78" s="20"/>
      <c r="AK78" s="18"/>
      <c r="AL78" s="19"/>
      <c r="AM78" s="20"/>
      <c r="AN78" s="18"/>
      <c r="AO78" s="19"/>
      <c r="AP78" s="20"/>
      <c r="AQ78" s="124">
        <f t="shared" si="10"/>
        <v>30</v>
      </c>
      <c r="AR78" s="21">
        <f t="shared" si="11"/>
        <v>0</v>
      </c>
    </row>
    <row r="79" spans="1:44" ht="12" customHeight="1">
      <c r="A79" s="77" t="s">
        <v>111</v>
      </c>
      <c r="B79" s="15" t="s">
        <v>326</v>
      </c>
      <c r="C79" s="83" t="s">
        <v>200</v>
      </c>
      <c r="D79" s="16" t="s">
        <v>152</v>
      </c>
      <c r="E79" s="16" t="s">
        <v>153</v>
      </c>
      <c r="F79" s="17">
        <v>45</v>
      </c>
      <c r="G79" s="18"/>
      <c r="H79" s="19"/>
      <c r="I79" s="20"/>
      <c r="J79" s="18"/>
      <c r="K79" s="19"/>
      <c r="L79" s="20"/>
      <c r="M79" s="18"/>
      <c r="N79" s="19"/>
      <c r="O79" s="20"/>
      <c r="P79" s="18"/>
      <c r="Q79" s="19"/>
      <c r="R79" s="20"/>
      <c r="S79" s="18"/>
      <c r="T79" s="19"/>
      <c r="U79" s="20"/>
      <c r="V79" s="18"/>
      <c r="W79" s="19"/>
      <c r="X79" s="20"/>
      <c r="Y79" s="18"/>
      <c r="Z79" s="19"/>
      <c r="AA79" s="20"/>
      <c r="AB79" s="18"/>
      <c r="AC79" s="19"/>
      <c r="AD79" s="20"/>
      <c r="AE79" s="18">
        <v>2</v>
      </c>
      <c r="AF79" s="19">
        <v>2</v>
      </c>
      <c r="AG79" s="20" t="s">
        <v>36</v>
      </c>
      <c r="AH79" s="18">
        <v>2</v>
      </c>
      <c r="AI79" s="19">
        <v>2</v>
      </c>
      <c r="AJ79" s="20" t="s">
        <v>36</v>
      </c>
      <c r="AK79" s="18"/>
      <c r="AL79" s="19"/>
      <c r="AM79" s="20"/>
      <c r="AN79" s="18"/>
      <c r="AO79" s="19"/>
      <c r="AP79" s="20"/>
      <c r="AQ79" s="124">
        <f t="shared" si="10"/>
        <v>60</v>
      </c>
      <c r="AR79" s="21">
        <f t="shared" si="11"/>
        <v>4</v>
      </c>
    </row>
    <row r="80" spans="1:44" ht="12" customHeight="1">
      <c r="A80" s="77" t="s">
        <v>112</v>
      </c>
      <c r="B80" s="15" t="s">
        <v>327</v>
      </c>
      <c r="C80" s="83" t="s">
        <v>200</v>
      </c>
      <c r="D80" s="16" t="s">
        <v>152</v>
      </c>
      <c r="E80" s="16" t="s">
        <v>153</v>
      </c>
      <c r="F80" s="17">
        <v>45</v>
      </c>
      <c r="G80" s="18"/>
      <c r="H80" s="19"/>
      <c r="I80" s="20"/>
      <c r="J80" s="18"/>
      <c r="K80" s="19"/>
      <c r="L80" s="20"/>
      <c r="M80" s="18"/>
      <c r="N80" s="19"/>
      <c r="O80" s="20"/>
      <c r="P80" s="18"/>
      <c r="Q80" s="19"/>
      <c r="R80" s="20"/>
      <c r="S80" s="18"/>
      <c r="T80" s="19"/>
      <c r="U80" s="20"/>
      <c r="V80" s="18"/>
      <c r="W80" s="19"/>
      <c r="X80" s="20"/>
      <c r="Y80" s="18"/>
      <c r="Z80" s="19"/>
      <c r="AA80" s="20"/>
      <c r="AB80" s="18"/>
      <c r="AC80" s="19"/>
      <c r="AD80" s="20"/>
      <c r="AE80" s="18">
        <v>1</v>
      </c>
      <c r="AF80" s="19">
        <v>1</v>
      </c>
      <c r="AG80" s="20" t="s">
        <v>36</v>
      </c>
      <c r="AH80" s="18">
        <v>1</v>
      </c>
      <c r="AI80" s="19">
        <v>1</v>
      </c>
      <c r="AJ80" s="20" t="s">
        <v>36</v>
      </c>
      <c r="AK80" s="18"/>
      <c r="AL80" s="19"/>
      <c r="AM80" s="20"/>
      <c r="AN80" s="18"/>
      <c r="AO80" s="19"/>
      <c r="AP80" s="20"/>
      <c r="AQ80" s="124">
        <f t="shared" si="10"/>
        <v>30</v>
      </c>
      <c r="AR80" s="21">
        <f t="shared" si="11"/>
        <v>2</v>
      </c>
    </row>
    <row r="81" spans="1:44" ht="12" customHeight="1">
      <c r="A81" s="121" t="s">
        <v>506</v>
      </c>
      <c r="B81" s="15" t="s">
        <v>508</v>
      </c>
      <c r="C81" s="83" t="s">
        <v>200</v>
      </c>
      <c r="D81" s="16" t="s">
        <v>152</v>
      </c>
      <c r="E81" s="16" t="s">
        <v>153</v>
      </c>
      <c r="F81" s="17">
        <v>45</v>
      </c>
      <c r="G81" s="18"/>
      <c r="H81" s="19"/>
      <c r="I81" s="20"/>
      <c r="J81" s="18"/>
      <c r="K81" s="19"/>
      <c r="L81" s="20"/>
      <c r="M81" s="18"/>
      <c r="N81" s="19"/>
      <c r="O81" s="20"/>
      <c r="P81" s="18"/>
      <c r="Q81" s="19"/>
      <c r="R81" s="20"/>
      <c r="S81" s="18"/>
      <c r="T81" s="19"/>
      <c r="U81" s="20"/>
      <c r="V81" s="18"/>
      <c r="W81" s="19"/>
      <c r="X81" s="20"/>
      <c r="Y81" s="18"/>
      <c r="Z81" s="19"/>
      <c r="AA81" s="20"/>
      <c r="AB81" s="18"/>
      <c r="AC81" s="19"/>
      <c r="AD81" s="20"/>
      <c r="AE81" s="18">
        <v>1</v>
      </c>
      <c r="AF81" s="19">
        <v>1</v>
      </c>
      <c r="AG81" s="20" t="s">
        <v>36</v>
      </c>
      <c r="AH81" s="18">
        <v>1</v>
      </c>
      <c r="AI81" s="19">
        <v>1</v>
      </c>
      <c r="AJ81" s="20" t="s">
        <v>36</v>
      </c>
      <c r="AK81" s="18"/>
      <c r="AL81" s="19"/>
      <c r="AM81" s="20"/>
      <c r="AN81" s="18"/>
      <c r="AO81" s="19"/>
      <c r="AP81" s="20"/>
      <c r="AQ81" s="124">
        <f t="shared" si="10"/>
        <v>30</v>
      </c>
      <c r="AR81" s="21">
        <f t="shared" si="11"/>
        <v>2</v>
      </c>
    </row>
    <row r="82" spans="1:44" ht="22.5" customHeight="1">
      <c r="A82" s="77" t="s">
        <v>66</v>
      </c>
      <c r="B82" s="15" t="s">
        <v>329</v>
      </c>
      <c r="C82" s="83"/>
      <c r="D82" s="16" t="s">
        <v>152</v>
      </c>
      <c r="E82" s="16" t="s">
        <v>153</v>
      </c>
      <c r="F82" s="17">
        <v>45</v>
      </c>
      <c r="G82" s="18"/>
      <c r="H82" s="19"/>
      <c r="I82" s="20"/>
      <c r="J82" s="18"/>
      <c r="K82" s="19"/>
      <c r="L82" s="20"/>
      <c r="M82" s="18"/>
      <c r="N82" s="19"/>
      <c r="O82" s="20"/>
      <c r="P82" s="18"/>
      <c r="Q82" s="19"/>
      <c r="R82" s="20"/>
      <c r="S82" s="18"/>
      <c r="T82" s="19"/>
      <c r="U82" s="20"/>
      <c r="V82" s="18"/>
      <c r="W82" s="19"/>
      <c r="X82" s="20"/>
      <c r="Y82" s="18">
        <v>2</v>
      </c>
      <c r="Z82" s="19">
        <v>2</v>
      </c>
      <c r="AA82" s="20" t="s">
        <v>36</v>
      </c>
      <c r="AB82" s="18">
        <v>2</v>
      </c>
      <c r="AC82" s="19">
        <v>2</v>
      </c>
      <c r="AD82" s="20" t="s">
        <v>36</v>
      </c>
      <c r="AE82" s="18"/>
      <c r="AF82" s="19"/>
      <c r="AG82" s="20"/>
      <c r="AH82" s="18"/>
      <c r="AI82" s="19"/>
      <c r="AJ82" s="20"/>
      <c r="AK82" s="18"/>
      <c r="AL82" s="19"/>
      <c r="AM82" s="20"/>
      <c r="AN82" s="18"/>
      <c r="AO82" s="19"/>
      <c r="AP82" s="20"/>
      <c r="AQ82" s="124">
        <f t="shared" si="10"/>
        <v>60</v>
      </c>
      <c r="AR82" s="21">
        <f t="shared" si="11"/>
        <v>4</v>
      </c>
    </row>
    <row r="83" spans="1:44" ht="12" customHeight="1">
      <c r="A83" s="46" t="s">
        <v>59</v>
      </c>
      <c r="B83" s="15" t="s">
        <v>330</v>
      </c>
      <c r="C83" s="19" t="s">
        <v>367</v>
      </c>
      <c r="D83" s="16" t="s">
        <v>152</v>
      </c>
      <c r="E83" s="16" t="s">
        <v>153</v>
      </c>
      <c r="F83" s="17">
        <v>45</v>
      </c>
      <c r="G83" s="18"/>
      <c r="H83" s="19"/>
      <c r="I83" s="20"/>
      <c r="J83" s="18"/>
      <c r="K83" s="19"/>
      <c r="L83" s="20"/>
      <c r="M83" s="18"/>
      <c r="N83" s="19"/>
      <c r="O83" s="20"/>
      <c r="P83" s="18"/>
      <c r="Q83" s="19"/>
      <c r="R83" s="20"/>
      <c r="S83" s="18"/>
      <c r="T83" s="19"/>
      <c r="U83" s="20"/>
      <c r="V83" s="18"/>
      <c r="W83" s="19"/>
      <c r="X83" s="20"/>
      <c r="Y83" s="18"/>
      <c r="Z83" s="19"/>
      <c r="AA83" s="20"/>
      <c r="AB83" s="18"/>
      <c r="AC83" s="19"/>
      <c r="AD83" s="20"/>
      <c r="AE83" s="18">
        <v>2</v>
      </c>
      <c r="AF83" s="19">
        <v>4</v>
      </c>
      <c r="AG83" s="20" t="s">
        <v>36</v>
      </c>
      <c r="AH83" s="18"/>
      <c r="AI83" s="19"/>
      <c r="AJ83" s="20"/>
      <c r="AK83" s="18"/>
      <c r="AL83" s="19"/>
      <c r="AM83" s="20"/>
      <c r="AN83" s="18"/>
      <c r="AO83" s="19"/>
      <c r="AP83" s="20"/>
      <c r="AQ83" s="124">
        <f t="shared" si="10"/>
        <v>30</v>
      </c>
      <c r="AR83" s="21">
        <f t="shared" si="11"/>
        <v>4</v>
      </c>
    </row>
    <row r="84" spans="1:44" ht="12" customHeight="1">
      <c r="A84" s="46" t="s">
        <v>97</v>
      </c>
      <c r="B84" s="15" t="s">
        <v>331</v>
      </c>
      <c r="C84" s="19" t="s">
        <v>203</v>
      </c>
      <c r="D84" s="16" t="s">
        <v>152</v>
      </c>
      <c r="E84" s="16" t="s">
        <v>153</v>
      </c>
      <c r="F84" s="17">
        <v>45</v>
      </c>
      <c r="G84" s="18"/>
      <c r="H84" s="19"/>
      <c r="I84" s="20"/>
      <c r="J84" s="18"/>
      <c r="K84" s="19"/>
      <c r="L84" s="20"/>
      <c r="M84" s="18"/>
      <c r="N84" s="19"/>
      <c r="O84" s="20"/>
      <c r="P84" s="18"/>
      <c r="Q84" s="19"/>
      <c r="R84" s="20"/>
      <c r="S84" s="18"/>
      <c r="T84" s="19"/>
      <c r="U84" s="20"/>
      <c r="V84" s="18"/>
      <c r="W84" s="19"/>
      <c r="X84" s="20"/>
      <c r="Y84" s="18"/>
      <c r="Z84" s="19"/>
      <c r="AA84" s="20"/>
      <c r="AB84" s="18"/>
      <c r="AC84" s="19"/>
      <c r="AD84" s="20"/>
      <c r="AE84" s="18"/>
      <c r="AF84" s="19"/>
      <c r="AG84" s="20"/>
      <c r="AH84" s="18"/>
      <c r="AI84" s="19"/>
      <c r="AJ84" s="20"/>
      <c r="AK84" s="18"/>
      <c r="AL84" s="19"/>
      <c r="AM84" s="20"/>
      <c r="AN84" s="18">
        <v>1</v>
      </c>
      <c r="AO84" s="19">
        <v>4</v>
      </c>
      <c r="AP84" s="20" t="s">
        <v>37</v>
      </c>
      <c r="AQ84" s="124">
        <f t="shared" si="10"/>
        <v>15</v>
      </c>
      <c r="AR84" s="21">
        <f t="shared" si="11"/>
        <v>4</v>
      </c>
    </row>
    <row r="85" spans="1:44" ht="12" customHeight="1">
      <c r="A85" s="46" t="s">
        <v>89</v>
      </c>
      <c r="B85" s="15" t="s">
        <v>332</v>
      </c>
      <c r="C85" s="19" t="s">
        <v>200</v>
      </c>
      <c r="D85" s="16" t="s">
        <v>165</v>
      </c>
      <c r="E85" s="16" t="s">
        <v>37</v>
      </c>
      <c r="F85" s="17" t="s">
        <v>164</v>
      </c>
      <c r="G85" s="18"/>
      <c r="H85" s="19"/>
      <c r="I85" s="20"/>
      <c r="J85" s="18"/>
      <c r="K85" s="19"/>
      <c r="L85" s="20"/>
      <c r="M85" s="18"/>
      <c r="N85" s="19"/>
      <c r="O85" s="20"/>
      <c r="P85" s="18"/>
      <c r="Q85" s="19"/>
      <c r="R85" s="20"/>
      <c r="S85" s="18"/>
      <c r="T85" s="19"/>
      <c r="U85" s="20"/>
      <c r="V85" s="18"/>
      <c r="W85" s="19"/>
      <c r="X85" s="20"/>
      <c r="Y85" s="18"/>
      <c r="Z85" s="19"/>
      <c r="AA85" s="20"/>
      <c r="AB85" s="18"/>
      <c r="AC85" s="19"/>
      <c r="AD85" s="20"/>
      <c r="AE85" s="18">
        <v>2</v>
      </c>
      <c r="AF85" s="19">
        <v>1</v>
      </c>
      <c r="AG85" s="20" t="s">
        <v>37</v>
      </c>
      <c r="AH85" s="18">
        <v>2</v>
      </c>
      <c r="AI85" s="19">
        <v>1</v>
      </c>
      <c r="AJ85" s="20" t="s">
        <v>37</v>
      </c>
      <c r="AK85" s="18"/>
      <c r="AL85" s="19"/>
      <c r="AM85" s="20"/>
      <c r="AN85" s="18"/>
      <c r="AO85" s="19"/>
      <c r="AP85" s="20"/>
      <c r="AQ85" s="124">
        <f t="shared" si="10"/>
        <v>60</v>
      </c>
      <c r="AR85" s="21">
        <f t="shared" si="11"/>
        <v>2</v>
      </c>
    </row>
    <row r="86" spans="1:44" ht="12" customHeight="1">
      <c r="A86" s="46" t="s">
        <v>67</v>
      </c>
      <c r="B86" s="15" t="s">
        <v>333</v>
      </c>
      <c r="C86" s="19" t="s">
        <v>200</v>
      </c>
      <c r="D86" s="16" t="s">
        <v>165</v>
      </c>
      <c r="E86" s="16" t="s">
        <v>37</v>
      </c>
      <c r="F86" s="17" t="s">
        <v>164</v>
      </c>
      <c r="G86" s="18"/>
      <c r="H86" s="19"/>
      <c r="I86" s="20"/>
      <c r="J86" s="18"/>
      <c r="K86" s="19"/>
      <c r="L86" s="20"/>
      <c r="M86" s="18"/>
      <c r="N86" s="19"/>
      <c r="O86" s="20"/>
      <c r="P86" s="18"/>
      <c r="Q86" s="19"/>
      <c r="R86" s="20"/>
      <c r="S86" s="18"/>
      <c r="T86" s="19"/>
      <c r="U86" s="20"/>
      <c r="V86" s="18"/>
      <c r="W86" s="19"/>
      <c r="X86" s="20"/>
      <c r="Y86" s="18">
        <v>2</v>
      </c>
      <c r="Z86" s="19">
        <v>1</v>
      </c>
      <c r="AA86" s="20" t="s">
        <v>37</v>
      </c>
      <c r="AB86" s="18">
        <v>2</v>
      </c>
      <c r="AC86" s="19">
        <v>1</v>
      </c>
      <c r="AD86" s="20" t="s">
        <v>37</v>
      </c>
      <c r="AE86" s="18"/>
      <c r="AF86" s="19"/>
      <c r="AG86" s="20"/>
      <c r="AH86" s="18"/>
      <c r="AI86" s="19"/>
      <c r="AJ86" s="20"/>
      <c r="AK86" s="18"/>
      <c r="AL86" s="19"/>
      <c r="AM86" s="20"/>
      <c r="AN86" s="18"/>
      <c r="AO86" s="19"/>
      <c r="AP86" s="20"/>
      <c r="AQ86" s="124">
        <f t="shared" si="10"/>
        <v>60</v>
      </c>
      <c r="AR86" s="21">
        <f t="shared" si="11"/>
        <v>2</v>
      </c>
    </row>
    <row r="87" spans="1:44" ht="12" customHeight="1">
      <c r="A87" s="46" t="s">
        <v>17</v>
      </c>
      <c r="B87" s="15" t="s">
        <v>334</v>
      </c>
      <c r="C87" s="19"/>
      <c r="D87" s="16" t="s">
        <v>152</v>
      </c>
      <c r="E87" s="16" t="s">
        <v>37</v>
      </c>
      <c r="F87" s="17" t="s">
        <v>164</v>
      </c>
      <c r="G87" s="18"/>
      <c r="H87" s="19"/>
      <c r="I87" s="20"/>
      <c r="J87" s="18"/>
      <c r="K87" s="19"/>
      <c r="L87" s="20"/>
      <c r="M87" s="18"/>
      <c r="N87" s="19"/>
      <c r="O87" s="20"/>
      <c r="P87" s="18">
        <v>1</v>
      </c>
      <c r="Q87" s="19">
        <v>1</v>
      </c>
      <c r="R87" s="20" t="s">
        <v>37</v>
      </c>
      <c r="S87" s="18"/>
      <c r="T87" s="19"/>
      <c r="U87" s="20"/>
      <c r="V87" s="18"/>
      <c r="W87" s="19"/>
      <c r="X87" s="20"/>
      <c r="Y87" s="18"/>
      <c r="Z87" s="19"/>
      <c r="AA87" s="20"/>
      <c r="AB87" s="18"/>
      <c r="AC87" s="19"/>
      <c r="AD87" s="20"/>
      <c r="AE87" s="18"/>
      <c r="AF87" s="19"/>
      <c r="AG87" s="20"/>
      <c r="AH87" s="18"/>
      <c r="AI87" s="19"/>
      <c r="AJ87" s="20"/>
      <c r="AK87" s="18"/>
      <c r="AL87" s="19"/>
      <c r="AM87" s="20"/>
      <c r="AN87" s="18"/>
      <c r="AO87" s="19"/>
      <c r="AP87" s="20"/>
      <c r="AQ87" s="124">
        <f t="shared" si="10"/>
        <v>15</v>
      </c>
      <c r="AR87" s="21">
        <f>SUM(H87,K87,N87,Q87,T87,W87,Z87,AC87,AF87,AI87,AL87,AO87)</f>
        <v>1</v>
      </c>
    </row>
    <row r="88" spans="1:44" ht="12" customHeight="1">
      <c r="A88" s="46" t="s">
        <v>119</v>
      </c>
      <c r="B88" s="15" t="s">
        <v>335</v>
      </c>
      <c r="C88" s="19"/>
      <c r="D88" s="16" t="s">
        <v>152</v>
      </c>
      <c r="E88" s="16" t="s">
        <v>153</v>
      </c>
      <c r="F88" s="17">
        <v>45</v>
      </c>
      <c r="G88" s="18"/>
      <c r="H88" s="19"/>
      <c r="I88" s="20"/>
      <c r="J88" s="18"/>
      <c r="K88" s="19"/>
      <c r="L88" s="20"/>
      <c r="M88" s="18"/>
      <c r="N88" s="19"/>
      <c r="O88" s="20"/>
      <c r="P88" s="18">
        <v>2</v>
      </c>
      <c r="Q88" s="19">
        <v>3</v>
      </c>
      <c r="R88" s="20" t="s">
        <v>37</v>
      </c>
      <c r="S88" s="18"/>
      <c r="T88" s="19"/>
      <c r="U88" s="20"/>
      <c r="V88" s="18"/>
      <c r="W88" s="19"/>
      <c r="X88" s="20"/>
      <c r="Y88" s="18"/>
      <c r="Z88" s="19"/>
      <c r="AA88" s="20"/>
      <c r="AB88" s="18"/>
      <c r="AC88" s="19"/>
      <c r="AD88" s="20"/>
      <c r="AE88" s="18"/>
      <c r="AF88" s="19"/>
      <c r="AG88" s="20"/>
      <c r="AH88" s="18"/>
      <c r="AI88" s="19"/>
      <c r="AJ88" s="20"/>
      <c r="AK88" s="18"/>
      <c r="AL88" s="19"/>
      <c r="AM88" s="20"/>
      <c r="AN88" s="18"/>
      <c r="AO88" s="19"/>
      <c r="AP88" s="20"/>
      <c r="AQ88" s="124">
        <f t="shared" si="10"/>
        <v>30</v>
      </c>
      <c r="AR88" s="21">
        <f t="shared" si="11"/>
        <v>3</v>
      </c>
    </row>
    <row r="89" spans="1:44" ht="12" customHeight="1" thickBot="1">
      <c r="A89" s="90" t="s">
        <v>118</v>
      </c>
      <c r="B89" s="58" t="s">
        <v>336</v>
      </c>
      <c r="C89" s="62" t="s">
        <v>203</v>
      </c>
      <c r="D89" s="81" t="s">
        <v>152</v>
      </c>
      <c r="E89" s="81" t="s">
        <v>153</v>
      </c>
      <c r="F89" s="82">
        <v>45</v>
      </c>
      <c r="G89" s="61"/>
      <c r="H89" s="62"/>
      <c r="I89" s="66"/>
      <c r="J89" s="61"/>
      <c r="K89" s="62"/>
      <c r="L89" s="66"/>
      <c r="M89" s="61"/>
      <c r="N89" s="62"/>
      <c r="O89" s="66"/>
      <c r="P89" s="61"/>
      <c r="Q89" s="62"/>
      <c r="R89" s="66"/>
      <c r="S89" s="61"/>
      <c r="T89" s="62"/>
      <c r="U89" s="66"/>
      <c r="V89" s="61"/>
      <c r="W89" s="62"/>
      <c r="X89" s="66"/>
      <c r="Y89" s="61"/>
      <c r="Z89" s="62"/>
      <c r="AA89" s="66"/>
      <c r="AB89" s="61"/>
      <c r="AC89" s="62"/>
      <c r="AD89" s="66"/>
      <c r="AE89" s="61"/>
      <c r="AF89" s="62"/>
      <c r="AG89" s="66"/>
      <c r="AH89" s="61"/>
      <c r="AI89" s="62"/>
      <c r="AJ89" s="66"/>
      <c r="AK89" s="61">
        <v>2</v>
      </c>
      <c r="AL89" s="62">
        <v>2</v>
      </c>
      <c r="AM89" s="66" t="s">
        <v>37</v>
      </c>
      <c r="AN89" s="61"/>
      <c r="AO89" s="62"/>
      <c r="AP89" s="66"/>
      <c r="AQ89" s="125">
        <f t="shared" si="10"/>
        <v>30</v>
      </c>
      <c r="AR89" s="48">
        <f t="shared" si="11"/>
        <v>2</v>
      </c>
    </row>
    <row r="90" spans="1:44" ht="12" customHeight="1" thickBot="1" thickTop="1">
      <c r="A90" s="142" t="s">
        <v>93</v>
      </c>
      <c r="B90" s="143"/>
      <c r="C90" s="143"/>
      <c r="D90" s="143"/>
      <c r="E90" s="143"/>
      <c r="F90" s="143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34"/>
      <c r="AR90" s="135"/>
    </row>
    <row r="91" spans="1:44" ht="12" customHeight="1">
      <c r="A91" s="45" t="s">
        <v>123</v>
      </c>
      <c r="B91" s="8" t="s">
        <v>337</v>
      </c>
      <c r="C91" s="9"/>
      <c r="D91" s="9" t="s">
        <v>152</v>
      </c>
      <c r="E91" s="9" t="s">
        <v>153</v>
      </c>
      <c r="F91" s="10">
        <v>45</v>
      </c>
      <c r="G91" s="11"/>
      <c r="H91" s="12"/>
      <c r="I91" s="13"/>
      <c r="J91" s="11"/>
      <c r="K91" s="12"/>
      <c r="L91" s="13"/>
      <c r="M91" s="11"/>
      <c r="N91" s="12"/>
      <c r="O91" s="13"/>
      <c r="P91" s="11"/>
      <c r="Q91" s="12"/>
      <c r="R91" s="13"/>
      <c r="S91" s="11"/>
      <c r="T91" s="12"/>
      <c r="U91" s="13"/>
      <c r="V91" s="11"/>
      <c r="W91" s="12"/>
      <c r="X91" s="13"/>
      <c r="Y91" s="11"/>
      <c r="Z91" s="12"/>
      <c r="AA91" s="13"/>
      <c r="AB91" s="11"/>
      <c r="AC91" s="12"/>
      <c r="AD91" s="13"/>
      <c r="AE91" s="11"/>
      <c r="AF91" s="12"/>
      <c r="AG91" s="13"/>
      <c r="AH91" s="11">
        <v>2</v>
      </c>
      <c r="AI91" s="12">
        <v>3</v>
      </c>
      <c r="AJ91" s="13" t="s">
        <v>37</v>
      </c>
      <c r="AK91" s="11"/>
      <c r="AL91" s="12"/>
      <c r="AM91" s="13"/>
      <c r="AN91" s="11"/>
      <c r="AO91" s="12"/>
      <c r="AP91" s="13"/>
      <c r="AQ91" s="123">
        <f>SUM(G91,J91,M91,P91,S91,V91,Y91,AB91,AE91,AH91,AK91,AN91)*15</f>
        <v>30</v>
      </c>
      <c r="AR91" s="14">
        <f>SUM(H91,K91,N91,Q91,T91,W91,Z91,AC91,AF91,AI91,AL91,AO91)</f>
        <v>3</v>
      </c>
    </row>
    <row r="92" spans="1:44" ht="12" customHeight="1">
      <c r="A92" s="46" t="s">
        <v>116</v>
      </c>
      <c r="B92" s="15" t="s">
        <v>338</v>
      </c>
      <c r="C92" s="16"/>
      <c r="D92" s="16" t="s">
        <v>152</v>
      </c>
      <c r="E92" s="16" t="s">
        <v>153</v>
      </c>
      <c r="F92" s="17">
        <v>45</v>
      </c>
      <c r="G92" s="18"/>
      <c r="H92" s="19"/>
      <c r="I92" s="20"/>
      <c r="J92" s="18"/>
      <c r="K92" s="19"/>
      <c r="L92" s="20"/>
      <c r="M92" s="18"/>
      <c r="N92" s="19"/>
      <c r="O92" s="20"/>
      <c r="P92" s="18"/>
      <c r="Q92" s="19"/>
      <c r="R92" s="20"/>
      <c r="S92" s="18"/>
      <c r="T92" s="19"/>
      <c r="U92" s="20"/>
      <c r="V92" s="18"/>
      <c r="W92" s="19"/>
      <c r="X92" s="20"/>
      <c r="Y92" s="18"/>
      <c r="Z92" s="19"/>
      <c r="AA92" s="20"/>
      <c r="AB92" s="18"/>
      <c r="AC92" s="19"/>
      <c r="AD92" s="20"/>
      <c r="AE92" s="18"/>
      <c r="AF92" s="19"/>
      <c r="AG92" s="20"/>
      <c r="AH92" s="18">
        <v>2</v>
      </c>
      <c r="AI92" s="19">
        <v>3</v>
      </c>
      <c r="AJ92" s="20" t="s">
        <v>37</v>
      </c>
      <c r="AK92" s="18"/>
      <c r="AL92" s="19"/>
      <c r="AM92" s="20"/>
      <c r="AN92" s="18"/>
      <c r="AO92" s="19"/>
      <c r="AP92" s="20"/>
      <c r="AQ92" s="124">
        <f>SUM(G92,J92,M92,P92,S92,V92,Y92,AB92,AE92,AH92,AK92,AN92)*15</f>
        <v>30</v>
      </c>
      <c r="AR92" s="21">
        <f>SUM(H92,K92,N92,Q92,T92,W92,Z92,AC92,AF92,AI92,AL92,AO92)</f>
        <v>3</v>
      </c>
    </row>
    <row r="93" spans="1:44" ht="12" customHeight="1">
      <c r="A93" s="46" t="s">
        <v>124</v>
      </c>
      <c r="B93" s="15" t="s">
        <v>339</v>
      </c>
      <c r="C93" s="16"/>
      <c r="D93" s="16" t="s">
        <v>152</v>
      </c>
      <c r="E93" s="16" t="s">
        <v>153</v>
      </c>
      <c r="F93" s="17">
        <v>45</v>
      </c>
      <c r="G93" s="18"/>
      <c r="H93" s="19"/>
      <c r="I93" s="20"/>
      <c r="J93" s="18"/>
      <c r="K93" s="19"/>
      <c r="L93" s="20"/>
      <c r="M93" s="18"/>
      <c r="N93" s="19"/>
      <c r="O93" s="20"/>
      <c r="P93" s="18"/>
      <c r="Q93" s="19"/>
      <c r="R93" s="20"/>
      <c r="S93" s="18"/>
      <c r="T93" s="19"/>
      <c r="U93" s="20"/>
      <c r="V93" s="18"/>
      <c r="W93" s="19"/>
      <c r="X93" s="20"/>
      <c r="Y93" s="18"/>
      <c r="Z93" s="19"/>
      <c r="AA93" s="20"/>
      <c r="AB93" s="18"/>
      <c r="AC93" s="19"/>
      <c r="AD93" s="20"/>
      <c r="AE93" s="18"/>
      <c r="AF93" s="19"/>
      <c r="AG93" s="20"/>
      <c r="AH93" s="18">
        <v>2</v>
      </c>
      <c r="AI93" s="19">
        <v>3</v>
      </c>
      <c r="AJ93" s="20" t="s">
        <v>37</v>
      </c>
      <c r="AK93" s="18"/>
      <c r="AL93" s="19"/>
      <c r="AM93" s="20"/>
      <c r="AN93" s="18"/>
      <c r="AO93" s="19"/>
      <c r="AP93" s="20"/>
      <c r="AQ93" s="124">
        <f>SUM(G93,J93,M93,P93,S93,V93,Y93,AB93,AE93,AH93,AK93,AN93)*15</f>
        <v>30</v>
      </c>
      <c r="AR93" s="21">
        <f>SUM(H93,K93,N93,Q93,T93,W93,Z93,AC93,AF93,AI93,AL93,AO93)</f>
        <v>3</v>
      </c>
    </row>
    <row r="94" spans="1:44" ht="12" customHeight="1" thickBot="1">
      <c r="A94" s="90" t="s">
        <v>117</v>
      </c>
      <c r="B94" s="58" t="s">
        <v>340</v>
      </c>
      <c r="C94" s="81"/>
      <c r="D94" s="81" t="s">
        <v>152</v>
      </c>
      <c r="E94" s="81" t="s">
        <v>153</v>
      </c>
      <c r="F94" s="82">
        <v>45</v>
      </c>
      <c r="G94" s="61"/>
      <c r="H94" s="62"/>
      <c r="I94" s="66"/>
      <c r="J94" s="61"/>
      <c r="K94" s="62"/>
      <c r="L94" s="66"/>
      <c r="M94" s="61"/>
      <c r="N94" s="62"/>
      <c r="O94" s="66"/>
      <c r="P94" s="61"/>
      <c r="Q94" s="62"/>
      <c r="R94" s="66"/>
      <c r="S94" s="61"/>
      <c r="T94" s="62"/>
      <c r="U94" s="66"/>
      <c r="V94" s="61"/>
      <c r="W94" s="62"/>
      <c r="X94" s="66"/>
      <c r="Y94" s="61"/>
      <c r="Z94" s="62"/>
      <c r="AA94" s="66"/>
      <c r="AB94" s="61"/>
      <c r="AC94" s="62"/>
      <c r="AD94" s="66"/>
      <c r="AE94" s="61"/>
      <c r="AF94" s="62"/>
      <c r="AG94" s="66"/>
      <c r="AH94" s="61">
        <v>2</v>
      </c>
      <c r="AI94" s="62">
        <v>3</v>
      </c>
      <c r="AJ94" s="66" t="s">
        <v>37</v>
      </c>
      <c r="AK94" s="61"/>
      <c r="AL94" s="62"/>
      <c r="AM94" s="66"/>
      <c r="AN94" s="61"/>
      <c r="AO94" s="62"/>
      <c r="AP94" s="66"/>
      <c r="AQ94" s="125">
        <f>SUM(G94,J94,M94,P94,S94,V94,Y94,AB94,AE94,AH94,AK94,AN94)*15</f>
        <v>30</v>
      </c>
      <c r="AR94" s="48">
        <f>SUM(H94,K94,N94,Q94,T94,W94,Z94,AC94,AF94,AI94,AL94,AO94)</f>
        <v>3</v>
      </c>
    </row>
    <row r="95" spans="1:44" ht="12" customHeight="1" thickBot="1" thickTop="1">
      <c r="A95" s="153" t="s">
        <v>35</v>
      </c>
      <c r="B95" s="154"/>
      <c r="C95" s="154"/>
      <c r="D95" s="154"/>
      <c r="E95" s="154"/>
      <c r="F95" s="154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34"/>
      <c r="AR95" s="135"/>
    </row>
    <row r="96" spans="1:44" ht="12" customHeight="1" thickBot="1">
      <c r="A96" s="76" t="s">
        <v>190</v>
      </c>
      <c r="B96" s="84" t="s">
        <v>230</v>
      </c>
      <c r="C96" s="2"/>
      <c r="D96" s="5"/>
      <c r="E96" s="5"/>
      <c r="F96" s="6"/>
      <c r="G96" s="39"/>
      <c r="H96" s="2"/>
      <c r="I96" s="3"/>
      <c r="J96" s="39"/>
      <c r="K96" s="2"/>
      <c r="L96" s="3"/>
      <c r="M96" s="39"/>
      <c r="N96" s="2"/>
      <c r="O96" s="3"/>
      <c r="P96" s="39"/>
      <c r="Q96" s="2"/>
      <c r="R96" s="3"/>
      <c r="S96" s="39"/>
      <c r="T96" s="2"/>
      <c r="U96" s="3"/>
      <c r="V96" s="39"/>
      <c r="W96" s="2"/>
      <c r="X96" s="3"/>
      <c r="Y96" s="39"/>
      <c r="Z96" s="2"/>
      <c r="AA96" s="3"/>
      <c r="AB96" s="39"/>
      <c r="AC96" s="2"/>
      <c r="AD96" s="3"/>
      <c r="AE96" s="39"/>
      <c r="AF96" s="2">
        <v>3</v>
      </c>
      <c r="AG96" s="3"/>
      <c r="AH96" s="39"/>
      <c r="AI96" s="2"/>
      <c r="AJ96" s="3"/>
      <c r="AK96" s="39"/>
      <c r="AL96" s="2"/>
      <c r="AM96" s="3"/>
      <c r="AN96" s="39"/>
      <c r="AO96" s="2"/>
      <c r="AP96" s="3"/>
      <c r="AQ96" s="126"/>
      <c r="AR96" s="7">
        <f>SUM(H96,K96,N96,Q96,T96,W96,Z96,AC96,AF96,AI96,AL96,AO96)</f>
        <v>3</v>
      </c>
    </row>
    <row r="97" spans="1:44" ht="12" customHeight="1" thickBot="1" thickTop="1">
      <c r="A97" s="136" t="s">
        <v>19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8"/>
    </row>
    <row r="98" spans="1:44" ht="12" customHeight="1">
      <c r="A98" s="78" t="s">
        <v>90</v>
      </c>
      <c r="B98" s="67" t="s">
        <v>341</v>
      </c>
      <c r="C98" s="71" t="s">
        <v>203</v>
      </c>
      <c r="D98" s="68" t="s">
        <v>151</v>
      </c>
      <c r="E98" s="68" t="s">
        <v>37</v>
      </c>
      <c r="F98" s="69" t="s">
        <v>164</v>
      </c>
      <c r="G98" s="70"/>
      <c r="H98" s="71"/>
      <c r="I98" s="72"/>
      <c r="J98" s="70"/>
      <c r="K98" s="71"/>
      <c r="L98" s="72"/>
      <c r="M98" s="70"/>
      <c r="N98" s="71"/>
      <c r="O98" s="72"/>
      <c r="P98" s="70"/>
      <c r="Q98" s="71"/>
      <c r="R98" s="72"/>
      <c r="S98" s="70"/>
      <c r="T98" s="71"/>
      <c r="U98" s="72"/>
      <c r="V98" s="70"/>
      <c r="W98" s="71"/>
      <c r="X98" s="72"/>
      <c r="Y98" s="70"/>
      <c r="Z98" s="71"/>
      <c r="AA98" s="72"/>
      <c r="AB98" s="70"/>
      <c r="AC98" s="71"/>
      <c r="AD98" s="72"/>
      <c r="AE98" s="70"/>
      <c r="AF98" s="71"/>
      <c r="AG98" s="72"/>
      <c r="AH98" s="70"/>
      <c r="AI98" s="71"/>
      <c r="AJ98" s="72"/>
      <c r="AK98" s="70">
        <v>5</v>
      </c>
      <c r="AL98" s="71">
        <v>5</v>
      </c>
      <c r="AM98" s="72" t="s">
        <v>37</v>
      </c>
      <c r="AN98" s="70"/>
      <c r="AO98" s="71"/>
      <c r="AP98" s="72"/>
      <c r="AQ98" s="129">
        <f>SUM(G98,J98,M98,P98,S98,V98,Y98,AB98,AE98,AH98,AK98,AN98)*15</f>
        <v>75</v>
      </c>
      <c r="AR98" s="73">
        <f>SUM(H98,K98,N98,Q98,T98,W98,Z98,AC98,AF98,AI98,AL98,AO98)</f>
        <v>5</v>
      </c>
    </row>
    <row r="99" spans="1:44" ht="12" customHeight="1">
      <c r="A99" s="78" t="s">
        <v>91</v>
      </c>
      <c r="B99" s="67" t="s">
        <v>342</v>
      </c>
      <c r="C99" s="71" t="s">
        <v>203</v>
      </c>
      <c r="D99" s="68" t="s">
        <v>151</v>
      </c>
      <c r="E99" s="68" t="s">
        <v>37</v>
      </c>
      <c r="F99" s="69" t="s">
        <v>164</v>
      </c>
      <c r="G99" s="70"/>
      <c r="H99" s="71"/>
      <c r="I99" s="72"/>
      <c r="J99" s="70"/>
      <c r="K99" s="71"/>
      <c r="L99" s="72"/>
      <c r="M99" s="70"/>
      <c r="N99" s="71"/>
      <c r="O99" s="72"/>
      <c r="P99" s="70"/>
      <c r="Q99" s="71"/>
      <c r="R99" s="72"/>
      <c r="S99" s="70"/>
      <c r="T99" s="71"/>
      <c r="U99" s="72"/>
      <c r="V99" s="70"/>
      <c r="W99" s="71"/>
      <c r="X99" s="72"/>
      <c r="Y99" s="70"/>
      <c r="Z99" s="71"/>
      <c r="AA99" s="72"/>
      <c r="AB99" s="70"/>
      <c r="AC99" s="71"/>
      <c r="AD99" s="72"/>
      <c r="AE99" s="70"/>
      <c r="AF99" s="71"/>
      <c r="AG99" s="72"/>
      <c r="AH99" s="70"/>
      <c r="AI99" s="71"/>
      <c r="AJ99" s="72"/>
      <c r="AK99" s="70"/>
      <c r="AL99" s="71"/>
      <c r="AM99" s="72"/>
      <c r="AN99" s="70">
        <v>5</v>
      </c>
      <c r="AO99" s="71">
        <v>5</v>
      </c>
      <c r="AP99" s="72" t="s">
        <v>37</v>
      </c>
      <c r="AQ99" s="129">
        <f aca="true" t="shared" si="12" ref="AQ99:AQ106">SUM(G99,J99,M99,P99,S99,V99,Y99,AB99,AE99,AH99,AK99,AN99)*15</f>
        <v>75</v>
      </c>
      <c r="AR99" s="73">
        <f aca="true" t="shared" si="13" ref="AR99:AR105">SUM(H99,K99,N99,Q99,T99,W99,Z99,AC99,AF99,AI99,AL99,AO99)</f>
        <v>5</v>
      </c>
    </row>
    <row r="100" spans="1:44" ht="22.5" customHeight="1">
      <c r="A100" s="78" t="s">
        <v>68</v>
      </c>
      <c r="B100" s="67" t="s">
        <v>343</v>
      </c>
      <c r="C100" s="71" t="s">
        <v>203</v>
      </c>
      <c r="D100" s="68" t="s">
        <v>151</v>
      </c>
      <c r="E100" s="68" t="s">
        <v>37</v>
      </c>
      <c r="F100" s="69" t="s">
        <v>164</v>
      </c>
      <c r="G100" s="70"/>
      <c r="H100" s="71"/>
      <c r="I100" s="72"/>
      <c r="J100" s="70"/>
      <c r="K100" s="71"/>
      <c r="L100" s="72"/>
      <c r="M100" s="70"/>
      <c r="N100" s="71"/>
      <c r="O100" s="72"/>
      <c r="P100" s="70"/>
      <c r="Q100" s="71"/>
      <c r="R100" s="72"/>
      <c r="S100" s="70"/>
      <c r="T100" s="71"/>
      <c r="U100" s="72"/>
      <c r="V100" s="70"/>
      <c r="W100" s="71"/>
      <c r="X100" s="72"/>
      <c r="Y100" s="70"/>
      <c r="Z100" s="71"/>
      <c r="AA100" s="72"/>
      <c r="AB100" s="70"/>
      <c r="AC100" s="71"/>
      <c r="AD100" s="72"/>
      <c r="AE100" s="70"/>
      <c r="AF100" s="71"/>
      <c r="AG100" s="72"/>
      <c r="AH100" s="70"/>
      <c r="AI100" s="71"/>
      <c r="AJ100" s="72"/>
      <c r="AK100" s="70">
        <v>5</v>
      </c>
      <c r="AL100" s="71">
        <v>5</v>
      </c>
      <c r="AM100" s="72" t="s">
        <v>37</v>
      </c>
      <c r="AN100" s="70"/>
      <c r="AO100" s="71"/>
      <c r="AP100" s="72"/>
      <c r="AQ100" s="129">
        <f t="shared" si="12"/>
        <v>75</v>
      </c>
      <c r="AR100" s="73">
        <f t="shared" si="13"/>
        <v>5</v>
      </c>
    </row>
    <row r="101" spans="1:44" ht="12" customHeight="1">
      <c r="A101" s="78" t="s">
        <v>65</v>
      </c>
      <c r="B101" s="67" t="s">
        <v>344</v>
      </c>
      <c r="C101" s="71" t="s">
        <v>203</v>
      </c>
      <c r="D101" s="68" t="s">
        <v>151</v>
      </c>
      <c r="E101" s="68" t="s">
        <v>37</v>
      </c>
      <c r="F101" s="69" t="s">
        <v>164</v>
      </c>
      <c r="G101" s="70"/>
      <c r="H101" s="71"/>
      <c r="I101" s="72"/>
      <c r="J101" s="70"/>
      <c r="K101" s="71"/>
      <c r="L101" s="72"/>
      <c r="M101" s="70"/>
      <c r="N101" s="71"/>
      <c r="O101" s="72"/>
      <c r="P101" s="70"/>
      <c r="Q101" s="71"/>
      <c r="R101" s="72"/>
      <c r="S101" s="70"/>
      <c r="T101" s="71"/>
      <c r="U101" s="72"/>
      <c r="V101" s="70"/>
      <c r="W101" s="71"/>
      <c r="X101" s="72"/>
      <c r="Y101" s="70"/>
      <c r="Z101" s="71"/>
      <c r="AA101" s="72"/>
      <c r="AB101" s="70"/>
      <c r="AC101" s="71"/>
      <c r="AD101" s="72"/>
      <c r="AE101" s="70"/>
      <c r="AF101" s="71"/>
      <c r="AG101" s="72"/>
      <c r="AH101" s="70"/>
      <c r="AI101" s="71"/>
      <c r="AJ101" s="72"/>
      <c r="AK101" s="70"/>
      <c r="AL101" s="71"/>
      <c r="AM101" s="72"/>
      <c r="AN101" s="70">
        <v>5</v>
      </c>
      <c r="AO101" s="71">
        <v>5</v>
      </c>
      <c r="AP101" s="72" t="s">
        <v>37</v>
      </c>
      <c r="AQ101" s="129">
        <f>SUM(G101,J101,M101,P101,S101,V101,Y101,AB101,AE101,AH101,AK101,AN101)*15</f>
        <v>75</v>
      </c>
      <c r="AR101" s="73">
        <f t="shared" si="13"/>
        <v>5</v>
      </c>
    </row>
    <row r="102" spans="1:44" ht="12" customHeight="1">
      <c r="A102" s="46" t="s">
        <v>27</v>
      </c>
      <c r="B102" s="15" t="s">
        <v>345</v>
      </c>
      <c r="C102" s="19" t="s">
        <v>205</v>
      </c>
      <c r="D102" s="16" t="s">
        <v>152</v>
      </c>
      <c r="E102" s="16" t="s">
        <v>37</v>
      </c>
      <c r="F102" s="17" t="s">
        <v>164</v>
      </c>
      <c r="G102" s="18"/>
      <c r="H102" s="19"/>
      <c r="I102" s="20"/>
      <c r="J102" s="18"/>
      <c r="K102" s="19"/>
      <c r="L102" s="20"/>
      <c r="M102" s="18"/>
      <c r="N102" s="19"/>
      <c r="O102" s="20"/>
      <c r="P102" s="18"/>
      <c r="Q102" s="19"/>
      <c r="R102" s="20"/>
      <c r="S102" s="18"/>
      <c r="T102" s="19"/>
      <c r="U102" s="20"/>
      <c r="V102" s="18"/>
      <c r="W102" s="19"/>
      <c r="X102" s="20"/>
      <c r="Y102" s="18"/>
      <c r="Z102" s="19"/>
      <c r="AA102" s="20"/>
      <c r="AB102" s="18"/>
      <c r="AC102" s="19"/>
      <c r="AD102" s="20"/>
      <c r="AE102" s="18"/>
      <c r="AF102" s="19"/>
      <c r="AG102" s="20"/>
      <c r="AH102" s="18"/>
      <c r="AI102" s="19"/>
      <c r="AJ102" s="20"/>
      <c r="AK102" s="18">
        <v>1</v>
      </c>
      <c r="AL102" s="19">
        <v>2</v>
      </c>
      <c r="AM102" s="20" t="s">
        <v>37</v>
      </c>
      <c r="AN102" s="18">
        <v>1</v>
      </c>
      <c r="AO102" s="19">
        <v>2</v>
      </c>
      <c r="AP102" s="20" t="s">
        <v>37</v>
      </c>
      <c r="AQ102" s="124">
        <f t="shared" si="12"/>
        <v>30</v>
      </c>
      <c r="AR102" s="21">
        <f t="shared" si="13"/>
        <v>4</v>
      </c>
    </row>
    <row r="103" spans="1:44" ht="12" customHeight="1">
      <c r="A103" s="46" t="s">
        <v>28</v>
      </c>
      <c r="B103" s="15" t="s">
        <v>346</v>
      </c>
      <c r="C103" s="19" t="s">
        <v>205</v>
      </c>
      <c r="D103" s="16" t="s">
        <v>152</v>
      </c>
      <c r="E103" s="16" t="s">
        <v>153</v>
      </c>
      <c r="F103" s="17">
        <v>45</v>
      </c>
      <c r="G103" s="18"/>
      <c r="H103" s="19"/>
      <c r="I103" s="20"/>
      <c r="J103" s="18"/>
      <c r="K103" s="19"/>
      <c r="L103" s="20"/>
      <c r="M103" s="18"/>
      <c r="N103" s="19"/>
      <c r="O103" s="20"/>
      <c r="P103" s="18"/>
      <c r="Q103" s="19"/>
      <c r="R103" s="20"/>
      <c r="S103" s="18"/>
      <c r="T103" s="19"/>
      <c r="U103" s="20"/>
      <c r="V103" s="18"/>
      <c r="W103" s="19"/>
      <c r="X103" s="20"/>
      <c r="Y103" s="18"/>
      <c r="Z103" s="19"/>
      <c r="AA103" s="20"/>
      <c r="AB103" s="18"/>
      <c r="AC103" s="19"/>
      <c r="AD103" s="20"/>
      <c r="AE103" s="18"/>
      <c r="AF103" s="19"/>
      <c r="AG103" s="20"/>
      <c r="AH103" s="18"/>
      <c r="AI103" s="19"/>
      <c r="AJ103" s="20"/>
      <c r="AK103" s="18">
        <v>1</v>
      </c>
      <c r="AL103" s="19">
        <v>4</v>
      </c>
      <c r="AM103" s="20" t="s">
        <v>37</v>
      </c>
      <c r="AN103" s="18">
        <v>1</v>
      </c>
      <c r="AO103" s="19">
        <v>4</v>
      </c>
      <c r="AP103" s="20" t="s">
        <v>37</v>
      </c>
      <c r="AQ103" s="124">
        <f t="shared" si="12"/>
        <v>30</v>
      </c>
      <c r="AR103" s="21">
        <f t="shared" si="13"/>
        <v>8</v>
      </c>
    </row>
    <row r="104" spans="1:44" ht="12" customHeight="1">
      <c r="A104" s="46" t="s">
        <v>29</v>
      </c>
      <c r="B104" s="15" t="s">
        <v>347</v>
      </c>
      <c r="C104" s="19" t="s">
        <v>205</v>
      </c>
      <c r="D104" s="16" t="s">
        <v>152</v>
      </c>
      <c r="E104" s="16" t="s">
        <v>37</v>
      </c>
      <c r="F104" s="17" t="s">
        <v>164</v>
      </c>
      <c r="G104" s="18"/>
      <c r="H104" s="19"/>
      <c r="I104" s="20"/>
      <c r="J104" s="18"/>
      <c r="K104" s="19"/>
      <c r="L104" s="20"/>
      <c r="M104" s="18"/>
      <c r="N104" s="19"/>
      <c r="O104" s="20"/>
      <c r="P104" s="18"/>
      <c r="Q104" s="19"/>
      <c r="R104" s="20"/>
      <c r="S104" s="18"/>
      <c r="T104" s="19"/>
      <c r="U104" s="20"/>
      <c r="V104" s="18"/>
      <c r="W104" s="19"/>
      <c r="X104" s="20"/>
      <c r="Y104" s="18"/>
      <c r="Z104" s="19"/>
      <c r="AA104" s="20"/>
      <c r="AB104" s="18"/>
      <c r="AC104" s="19"/>
      <c r="AD104" s="20"/>
      <c r="AE104" s="18"/>
      <c r="AF104" s="19"/>
      <c r="AG104" s="20"/>
      <c r="AH104" s="18"/>
      <c r="AI104" s="19"/>
      <c r="AJ104" s="20"/>
      <c r="AK104" s="18">
        <v>1</v>
      </c>
      <c r="AL104" s="19">
        <v>2</v>
      </c>
      <c r="AM104" s="20" t="s">
        <v>37</v>
      </c>
      <c r="AN104" s="18">
        <v>1</v>
      </c>
      <c r="AO104" s="19">
        <v>3</v>
      </c>
      <c r="AP104" s="20" t="s">
        <v>37</v>
      </c>
      <c r="AQ104" s="124">
        <f t="shared" si="12"/>
        <v>30</v>
      </c>
      <c r="AR104" s="21">
        <f t="shared" si="13"/>
        <v>5</v>
      </c>
    </row>
    <row r="105" spans="1:44" ht="12" customHeight="1" thickBot="1">
      <c r="A105" s="47" t="s">
        <v>30</v>
      </c>
      <c r="B105" s="27" t="s">
        <v>348</v>
      </c>
      <c r="C105" s="33" t="s">
        <v>203</v>
      </c>
      <c r="D105" s="36" t="s">
        <v>152</v>
      </c>
      <c r="E105" s="36" t="s">
        <v>153</v>
      </c>
      <c r="F105" s="37">
        <v>45</v>
      </c>
      <c r="G105" s="38"/>
      <c r="H105" s="33"/>
      <c r="I105" s="34"/>
      <c r="J105" s="38"/>
      <c r="K105" s="33"/>
      <c r="L105" s="34"/>
      <c r="M105" s="38"/>
      <c r="N105" s="33"/>
      <c r="O105" s="34"/>
      <c r="P105" s="38"/>
      <c r="Q105" s="33"/>
      <c r="R105" s="34"/>
      <c r="S105" s="38"/>
      <c r="T105" s="33"/>
      <c r="U105" s="34"/>
      <c r="V105" s="38"/>
      <c r="W105" s="33"/>
      <c r="X105" s="34"/>
      <c r="Y105" s="38"/>
      <c r="Z105" s="33"/>
      <c r="AA105" s="34"/>
      <c r="AB105" s="38"/>
      <c r="AC105" s="33"/>
      <c r="AD105" s="34"/>
      <c r="AE105" s="38"/>
      <c r="AF105" s="33"/>
      <c r="AG105" s="34"/>
      <c r="AH105" s="38"/>
      <c r="AI105" s="33"/>
      <c r="AJ105" s="34"/>
      <c r="AK105" s="38">
        <v>1</v>
      </c>
      <c r="AL105" s="33">
        <v>3</v>
      </c>
      <c r="AM105" s="34" t="s">
        <v>37</v>
      </c>
      <c r="AN105" s="38"/>
      <c r="AO105" s="33"/>
      <c r="AP105" s="34"/>
      <c r="AQ105" s="125">
        <f t="shared" si="12"/>
        <v>15</v>
      </c>
      <c r="AR105" s="48">
        <f t="shared" si="13"/>
        <v>3</v>
      </c>
    </row>
    <row r="106" spans="1:44" ht="12" customHeight="1" thickBot="1">
      <c r="A106" s="105" t="s">
        <v>20</v>
      </c>
      <c r="B106" s="84" t="s">
        <v>349</v>
      </c>
      <c r="C106" s="2"/>
      <c r="D106" s="5"/>
      <c r="E106" s="5" t="s">
        <v>155</v>
      </c>
      <c r="F106" s="6"/>
      <c r="G106" s="39"/>
      <c r="H106" s="2"/>
      <c r="I106" s="3"/>
      <c r="J106" s="39"/>
      <c r="K106" s="2"/>
      <c r="L106" s="3"/>
      <c r="M106" s="39"/>
      <c r="N106" s="2"/>
      <c r="O106" s="3"/>
      <c r="P106" s="39"/>
      <c r="Q106" s="2"/>
      <c r="R106" s="3"/>
      <c r="S106" s="39"/>
      <c r="T106" s="2"/>
      <c r="U106" s="3"/>
      <c r="V106" s="39"/>
      <c r="W106" s="2"/>
      <c r="X106" s="3"/>
      <c r="Y106" s="39"/>
      <c r="Z106" s="2"/>
      <c r="AA106" s="3"/>
      <c r="AB106" s="39"/>
      <c r="AC106" s="2"/>
      <c r="AD106" s="3"/>
      <c r="AE106" s="39"/>
      <c r="AF106" s="2"/>
      <c r="AG106" s="3"/>
      <c r="AH106" s="39"/>
      <c r="AI106" s="2"/>
      <c r="AJ106" s="3"/>
      <c r="AK106" s="39">
        <v>0</v>
      </c>
      <c r="AL106" s="2">
        <v>2</v>
      </c>
      <c r="AM106" s="3" t="s">
        <v>37</v>
      </c>
      <c r="AN106" s="39">
        <v>0</v>
      </c>
      <c r="AO106" s="2">
        <v>2</v>
      </c>
      <c r="AP106" s="3" t="s">
        <v>37</v>
      </c>
      <c r="AQ106" s="126">
        <f t="shared" si="12"/>
        <v>0</v>
      </c>
      <c r="AR106" s="7">
        <f>SUM(H106,K106,N106,Q106,T106,W106,Z106,AC106,AF106,AI106,AL106,AO106)</f>
        <v>4</v>
      </c>
    </row>
    <row r="107" spans="1:44" ht="12" customHeight="1" thickBot="1" thickTop="1">
      <c r="A107" s="148" t="s">
        <v>21</v>
      </c>
      <c r="B107" s="149"/>
      <c r="C107" s="149"/>
      <c r="D107" s="149"/>
      <c r="E107" s="149"/>
      <c r="F107" s="150"/>
      <c r="G107" s="55">
        <f>SUM(G74:G89,G91,G96,G98:G106)</f>
        <v>1</v>
      </c>
      <c r="H107" s="53">
        <f aca="true" t="shared" si="14" ref="H107:AO107">SUM(H74:H89,H91,H96,H98:H106)</f>
        <v>0</v>
      </c>
      <c r="I107" s="54"/>
      <c r="J107" s="55">
        <f t="shared" si="14"/>
        <v>1</v>
      </c>
      <c r="K107" s="53">
        <f t="shared" si="14"/>
        <v>0</v>
      </c>
      <c r="L107" s="54"/>
      <c r="M107" s="55">
        <f t="shared" si="14"/>
        <v>0</v>
      </c>
      <c r="N107" s="53">
        <f t="shared" si="14"/>
        <v>0</v>
      </c>
      <c r="O107" s="54"/>
      <c r="P107" s="55">
        <f t="shared" si="14"/>
        <v>3</v>
      </c>
      <c r="Q107" s="53">
        <f t="shared" si="14"/>
        <v>4</v>
      </c>
      <c r="R107" s="54"/>
      <c r="S107" s="55">
        <f t="shared" si="14"/>
        <v>3</v>
      </c>
      <c r="T107" s="53">
        <f t="shared" si="14"/>
        <v>4</v>
      </c>
      <c r="U107" s="54"/>
      <c r="V107" s="55">
        <f t="shared" si="14"/>
        <v>3</v>
      </c>
      <c r="W107" s="53">
        <f t="shared" si="14"/>
        <v>4</v>
      </c>
      <c r="X107" s="54"/>
      <c r="Y107" s="55">
        <f t="shared" si="14"/>
        <v>8</v>
      </c>
      <c r="Z107" s="53">
        <f t="shared" si="14"/>
        <v>9</v>
      </c>
      <c r="AA107" s="54"/>
      <c r="AB107" s="55">
        <f t="shared" si="14"/>
        <v>8</v>
      </c>
      <c r="AC107" s="53">
        <f t="shared" si="14"/>
        <v>9</v>
      </c>
      <c r="AD107" s="54"/>
      <c r="AE107" s="55">
        <f t="shared" si="14"/>
        <v>8</v>
      </c>
      <c r="AF107" s="53">
        <f t="shared" si="14"/>
        <v>12</v>
      </c>
      <c r="AG107" s="54"/>
      <c r="AH107" s="55">
        <f t="shared" si="14"/>
        <v>8</v>
      </c>
      <c r="AI107" s="53">
        <f t="shared" si="14"/>
        <v>8</v>
      </c>
      <c r="AJ107" s="54"/>
      <c r="AK107" s="55">
        <f t="shared" si="14"/>
        <v>16</v>
      </c>
      <c r="AL107" s="53">
        <f t="shared" si="14"/>
        <v>25</v>
      </c>
      <c r="AM107" s="112"/>
      <c r="AN107" s="52">
        <f t="shared" si="14"/>
        <v>14</v>
      </c>
      <c r="AO107" s="53">
        <f t="shared" si="14"/>
        <v>25</v>
      </c>
      <c r="AP107" s="112"/>
      <c r="AQ107" s="52">
        <f>SUM(AQ74:AQ89,AQ91,AQ96,AQ98:AQ106)</f>
        <v>1095</v>
      </c>
      <c r="AR107" s="56">
        <f>SUM(AR74:AR89,AR91,AR96,AR98:AR106)</f>
        <v>100</v>
      </c>
    </row>
    <row r="108" spans="1:44" ht="12" customHeight="1" thickBot="1" thickTop="1">
      <c r="A108" s="151" t="s">
        <v>193</v>
      </c>
      <c r="B108" s="152"/>
      <c r="C108" s="152"/>
      <c r="D108" s="152"/>
      <c r="E108" s="152"/>
      <c r="F108" s="152"/>
      <c r="G108" s="52">
        <f>SUM(G67,G107)</f>
        <v>31.5</v>
      </c>
      <c r="H108" s="53">
        <f aca="true" t="shared" si="15" ref="H108:AR108">SUM(H67,H107)</f>
        <v>31</v>
      </c>
      <c r="I108" s="54"/>
      <c r="J108" s="55">
        <f t="shared" si="15"/>
        <v>30.5</v>
      </c>
      <c r="K108" s="53">
        <f t="shared" si="15"/>
        <v>31</v>
      </c>
      <c r="L108" s="54"/>
      <c r="M108" s="55">
        <f t="shared" si="15"/>
        <v>32.5</v>
      </c>
      <c r="N108" s="53">
        <f t="shared" si="15"/>
        <v>31</v>
      </c>
      <c r="O108" s="54"/>
      <c r="P108" s="55">
        <f t="shared" si="15"/>
        <v>33.5</v>
      </c>
      <c r="Q108" s="53">
        <f t="shared" si="15"/>
        <v>32</v>
      </c>
      <c r="R108" s="54"/>
      <c r="S108" s="55">
        <f t="shared" si="15"/>
        <v>29</v>
      </c>
      <c r="T108" s="53">
        <f t="shared" si="15"/>
        <v>29</v>
      </c>
      <c r="U108" s="54"/>
      <c r="V108" s="55">
        <f t="shared" si="15"/>
        <v>29</v>
      </c>
      <c r="W108" s="53">
        <f t="shared" si="15"/>
        <v>32</v>
      </c>
      <c r="X108" s="54"/>
      <c r="Y108" s="55">
        <f t="shared" si="15"/>
        <v>28.5</v>
      </c>
      <c r="Z108" s="53">
        <f t="shared" si="15"/>
        <v>29</v>
      </c>
      <c r="AA108" s="54"/>
      <c r="AB108" s="55">
        <f t="shared" si="15"/>
        <v>28.5</v>
      </c>
      <c r="AC108" s="53">
        <f t="shared" si="15"/>
        <v>32</v>
      </c>
      <c r="AD108" s="54"/>
      <c r="AE108" s="55">
        <f t="shared" si="15"/>
        <v>23</v>
      </c>
      <c r="AF108" s="53">
        <f t="shared" si="15"/>
        <v>29</v>
      </c>
      <c r="AG108" s="54"/>
      <c r="AH108" s="55">
        <f t="shared" si="15"/>
        <v>23</v>
      </c>
      <c r="AI108" s="53">
        <f t="shared" si="15"/>
        <v>26</v>
      </c>
      <c r="AJ108" s="54"/>
      <c r="AK108" s="55">
        <f t="shared" si="15"/>
        <v>16</v>
      </c>
      <c r="AL108" s="53">
        <f t="shared" si="15"/>
        <v>29</v>
      </c>
      <c r="AM108" s="112"/>
      <c r="AN108" s="52">
        <f t="shared" si="15"/>
        <v>14</v>
      </c>
      <c r="AO108" s="53">
        <f t="shared" si="15"/>
        <v>29</v>
      </c>
      <c r="AP108" s="112"/>
      <c r="AQ108" s="130">
        <f t="shared" si="15"/>
        <v>4785</v>
      </c>
      <c r="AR108" s="56">
        <f t="shared" si="15"/>
        <v>360</v>
      </c>
    </row>
    <row r="109" spans="1:44" ht="12" customHeight="1" thickBot="1" thickTop="1">
      <c r="A109" s="151" t="s">
        <v>194</v>
      </c>
      <c r="B109" s="152"/>
      <c r="C109" s="152"/>
      <c r="D109" s="152"/>
      <c r="E109" s="152"/>
      <c r="F109" s="152"/>
      <c r="G109" s="52">
        <f>SUM(G68,G107)</f>
        <v>31.5</v>
      </c>
      <c r="H109" s="53">
        <f aca="true" t="shared" si="16" ref="H109:AR109">SUM(H68,H107)</f>
        <v>31</v>
      </c>
      <c r="I109" s="54"/>
      <c r="J109" s="55">
        <f t="shared" si="16"/>
        <v>30.5</v>
      </c>
      <c r="K109" s="53">
        <f t="shared" si="16"/>
        <v>31</v>
      </c>
      <c r="L109" s="54"/>
      <c r="M109" s="55">
        <f t="shared" si="16"/>
        <v>31.5</v>
      </c>
      <c r="N109" s="53">
        <f t="shared" si="16"/>
        <v>30</v>
      </c>
      <c r="O109" s="54"/>
      <c r="P109" s="55">
        <f t="shared" si="16"/>
        <v>32.5</v>
      </c>
      <c r="Q109" s="53">
        <f t="shared" si="16"/>
        <v>31</v>
      </c>
      <c r="R109" s="54"/>
      <c r="S109" s="55">
        <f t="shared" si="16"/>
        <v>30</v>
      </c>
      <c r="T109" s="53">
        <f t="shared" si="16"/>
        <v>30</v>
      </c>
      <c r="U109" s="54"/>
      <c r="V109" s="55">
        <f t="shared" si="16"/>
        <v>30</v>
      </c>
      <c r="W109" s="53">
        <f t="shared" si="16"/>
        <v>33</v>
      </c>
      <c r="X109" s="54"/>
      <c r="Y109" s="55">
        <f t="shared" si="16"/>
        <v>28.5</v>
      </c>
      <c r="Z109" s="53">
        <f t="shared" si="16"/>
        <v>29</v>
      </c>
      <c r="AA109" s="54"/>
      <c r="AB109" s="55">
        <f t="shared" si="16"/>
        <v>28.5</v>
      </c>
      <c r="AC109" s="53">
        <f t="shared" si="16"/>
        <v>32</v>
      </c>
      <c r="AD109" s="54"/>
      <c r="AE109" s="55">
        <f t="shared" si="16"/>
        <v>23</v>
      </c>
      <c r="AF109" s="53">
        <f t="shared" si="16"/>
        <v>29</v>
      </c>
      <c r="AG109" s="54"/>
      <c r="AH109" s="55">
        <f t="shared" si="16"/>
        <v>23</v>
      </c>
      <c r="AI109" s="53">
        <f t="shared" si="16"/>
        <v>26</v>
      </c>
      <c r="AJ109" s="54"/>
      <c r="AK109" s="55">
        <f t="shared" si="16"/>
        <v>16</v>
      </c>
      <c r="AL109" s="53">
        <f t="shared" si="16"/>
        <v>29</v>
      </c>
      <c r="AM109" s="112"/>
      <c r="AN109" s="52">
        <f t="shared" si="16"/>
        <v>14</v>
      </c>
      <c r="AO109" s="53">
        <f t="shared" si="16"/>
        <v>29</v>
      </c>
      <c r="AP109" s="112"/>
      <c r="AQ109" s="130">
        <f t="shared" si="16"/>
        <v>4785</v>
      </c>
      <c r="AR109" s="56">
        <f t="shared" si="16"/>
        <v>360</v>
      </c>
    </row>
    <row r="110" ht="12" thickTop="1"/>
    <row r="111" ht="12">
      <c r="A111" s="113" t="s">
        <v>507</v>
      </c>
    </row>
    <row r="113" spans="1:44" ht="12">
      <c r="A113" s="114" t="s">
        <v>166</v>
      </c>
      <c r="B113" s="114"/>
      <c r="C113" s="115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5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Q113" s="4"/>
      <c r="AR113" s="4"/>
    </row>
    <row r="114" spans="1:44" ht="12">
      <c r="A114" s="114" t="s">
        <v>197</v>
      </c>
      <c r="B114" s="114"/>
      <c r="C114" s="115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Q114" s="4"/>
      <c r="AR114" s="4"/>
    </row>
    <row r="115" spans="1:44" ht="12">
      <c r="A115" s="114" t="s">
        <v>198</v>
      </c>
      <c r="B115" s="114"/>
      <c r="C115" s="115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Q115" s="4"/>
      <c r="AR115" s="4"/>
    </row>
    <row r="116" spans="1:44" ht="12">
      <c r="A116" s="114" t="s">
        <v>199</v>
      </c>
      <c r="B116" s="114"/>
      <c r="C116" s="115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5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Q116" s="4"/>
      <c r="AR116" s="4"/>
    </row>
    <row r="117" spans="1:44" ht="12">
      <c r="A117" s="114"/>
      <c r="B117" s="114"/>
      <c r="C117" s="115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6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Q117" s="4"/>
      <c r="AR117" s="4"/>
    </row>
    <row r="118" spans="1:44" ht="12">
      <c r="A118" s="117" t="s">
        <v>167</v>
      </c>
      <c r="B118" s="114"/>
      <c r="C118" s="115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6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Q118" s="4"/>
      <c r="AR118" s="4"/>
    </row>
    <row r="119" spans="1:44" ht="12">
      <c r="A119" s="118" t="s">
        <v>168</v>
      </c>
      <c r="B119" s="114"/>
      <c r="C119" s="115"/>
      <c r="D119" s="114" t="s">
        <v>169</v>
      </c>
      <c r="E119" s="118"/>
      <c r="F119" s="114"/>
      <c r="G119" s="114" t="s">
        <v>170</v>
      </c>
      <c r="H119" s="118"/>
      <c r="I119" s="114"/>
      <c r="J119" s="114"/>
      <c r="K119" s="118"/>
      <c r="L119" s="118"/>
      <c r="M119" s="118" t="s">
        <v>171</v>
      </c>
      <c r="N119" s="118"/>
      <c r="O119" s="114"/>
      <c r="P119" s="118"/>
      <c r="Q119" s="114"/>
      <c r="R119" s="116"/>
      <c r="S119" s="114"/>
      <c r="T119" s="115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Q119" s="4"/>
      <c r="AR119" s="4"/>
    </row>
    <row r="120" spans="1:44" ht="12">
      <c r="A120" s="118" t="s">
        <v>172</v>
      </c>
      <c r="B120" s="114"/>
      <c r="C120" s="115"/>
      <c r="D120" s="114" t="s">
        <v>173</v>
      </c>
      <c r="E120" s="118"/>
      <c r="F120" s="114"/>
      <c r="G120" s="114" t="s">
        <v>174</v>
      </c>
      <c r="H120" s="118"/>
      <c r="I120" s="114"/>
      <c r="J120" s="114"/>
      <c r="K120" s="118"/>
      <c r="L120" s="118"/>
      <c r="M120" s="118" t="s">
        <v>175</v>
      </c>
      <c r="N120" s="118"/>
      <c r="O120" s="114"/>
      <c r="P120" s="118"/>
      <c r="Q120" s="114"/>
      <c r="R120" s="116"/>
      <c r="S120" s="114"/>
      <c r="T120" s="115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Q120" s="4"/>
      <c r="AR120" s="4"/>
    </row>
    <row r="121" spans="1:44" ht="12">
      <c r="A121" s="114" t="s">
        <v>176</v>
      </c>
      <c r="B121" s="114"/>
      <c r="C121" s="115"/>
      <c r="D121" s="114" t="s">
        <v>177</v>
      </c>
      <c r="E121" s="114"/>
      <c r="F121" s="114"/>
      <c r="G121" s="114" t="s">
        <v>178</v>
      </c>
      <c r="H121" s="114"/>
      <c r="I121" s="114"/>
      <c r="J121" s="114"/>
      <c r="K121" s="114"/>
      <c r="L121" s="114"/>
      <c r="M121" s="114" t="s">
        <v>179</v>
      </c>
      <c r="N121" s="114"/>
      <c r="O121" s="114"/>
      <c r="P121" s="114"/>
      <c r="Q121" s="114"/>
      <c r="R121" s="115"/>
      <c r="S121" s="114"/>
      <c r="T121" s="115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Q121" s="4"/>
      <c r="AR121" s="4"/>
    </row>
    <row r="122" spans="1:44" ht="12">
      <c r="A122" s="114" t="s">
        <v>180</v>
      </c>
      <c r="B122" s="114"/>
      <c r="C122" s="115"/>
      <c r="D122" s="114"/>
      <c r="E122" s="114"/>
      <c r="F122" s="114"/>
      <c r="G122" s="114" t="s">
        <v>181</v>
      </c>
      <c r="H122" s="114"/>
      <c r="I122" s="114"/>
      <c r="J122" s="114"/>
      <c r="K122" s="114"/>
      <c r="L122" s="114"/>
      <c r="M122" s="114" t="s">
        <v>202</v>
      </c>
      <c r="N122" s="114"/>
      <c r="O122" s="114"/>
      <c r="P122" s="114"/>
      <c r="Q122" s="114"/>
      <c r="R122" s="115"/>
      <c r="S122" s="114"/>
      <c r="T122" s="115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Q122" s="4"/>
      <c r="AR122" s="4"/>
    </row>
    <row r="123" spans="1:44" ht="12">
      <c r="A123" s="114" t="s">
        <v>182</v>
      </c>
      <c r="B123" s="114"/>
      <c r="C123" s="115"/>
      <c r="D123" s="114"/>
      <c r="E123" s="114"/>
      <c r="F123" s="114"/>
      <c r="G123" s="114" t="s">
        <v>183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5"/>
      <c r="S123" s="114"/>
      <c r="T123" s="115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Q123" s="4"/>
      <c r="AR123" s="4"/>
    </row>
    <row r="124" spans="1:44" ht="12">
      <c r="A124" s="114" t="s">
        <v>184</v>
      </c>
      <c r="B124" s="114"/>
      <c r="C124" s="115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5"/>
      <c r="S124" s="114"/>
      <c r="T124" s="115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Q124" s="4"/>
      <c r="AR124" s="4"/>
    </row>
    <row r="125" spans="1:44" ht="12">
      <c r="A125" s="114" t="s">
        <v>204</v>
      </c>
      <c r="B125" s="114"/>
      <c r="C125" s="115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5"/>
      <c r="S125" s="114"/>
      <c r="T125" s="115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Q125" s="4"/>
      <c r="AR125" s="4"/>
    </row>
    <row r="126" spans="1:44" ht="12">
      <c r="A126" s="114"/>
      <c r="B126" s="114"/>
      <c r="C126" s="115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5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Q126" s="4"/>
      <c r="AR126" s="4"/>
    </row>
    <row r="127" spans="1:44" ht="12">
      <c r="A127" s="117" t="s">
        <v>185</v>
      </c>
      <c r="B127" s="114"/>
      <c r="C127" s="115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5"/>
      <c r="T127" s="115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Q127" s="4"/>
      <c r="AR127" s="4"/>
    </row>
    <row r="128" spans="1:44" ht="12">
      <c r="A128" s="114" t="s">
        <v>195</v>
      </c>
      <c r="B128" s="114"/>
      <c r="C128" s="115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5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Q128" s="4"/>
      <c r="AR128" s="4"/>
    </row>
    <row r="129" spans="1:44" ht="12">
      <c r="A129" s="114" t="s">
        <v>186</v>
      </c>
      <c r="B129" s="114"/>
      <c r="C129" s="115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5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Q129" s="4"/>
      <c r="AR129" s="4"/>
    </row>
    <row r="130" spans="1:44" ht="12">
      <c r="A130" s="114" t="s">
        <v>187</v>
      </c>
      <c r="B130" s="114"/>
      <c r="C130" s="115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5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Q130" s="4"/>
      <c r="AR130" s="4"/>
    </row>
    <row r="131" spans="1:28" ht="12">
      <c r="A131" s="114" t="s">
        <v>196</v>
      </c>
      <c r="B131" s="114"/>
      <c r="C131" s="115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5"/>
      <c r="U131" s="57"/>
      <c r="V131" s="57"/>
      <c r="W131" s="57"/>
      <c r="X131" s="57"/>
      <c r="Y131" s="57"/>
      <c r="Z131" s="57"/>
      <c r="AA131" s="57"/>
      <c r="AB131" s="57"/>
    </row>
    <row r="132" spans="1:28" ht="12">
      <c r="A132" s="114" t="s">
        <v>188</v>
      </c>
      <c r="B132" s="114"/>
      <c r="C132" s="115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5"/>
      <c r="U132" s="57"/>
      <c r="V132" s="57"/>
      <c r="W132" s="57"/>
      <c r="X132" s="57"/>
      <c r="Y132" s="57"/>
      <c r="Z132" s="57"/>
      <c r="AA132" s="57"/>
      <c r="AB132" s="57"/>
    </row>
    <row r="133" spans="1:28" ht="12">
      <c r="A133" s="114"/>
      <c r="B133" s="114"/>
      <c r="C133" s="115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5"/>
      <c r="T133" s="115"/>
      <c r="U133" s="57"/>
      <c r="V133" s="57"/>
      <c r="W133" s="57"/>
      <c r="X133" s="57"/>
      <c r="Y133" s="57"/>
      <c r="Z133" s="57"/>
      <c r="AA133" s="57"/>
      <c r="AB133" s="57"/>
    </row>
    <row r="134" spans="1:44" ht="12">
      <c r="A134" s="114"/>
      <c r="B134" s="114"/>
      <c r="C134" s="115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5"/>
      <c r="T134" s="115"/>
      <c r="U134" s="57"/>
      <c r="V134" s="57"/>
      <c r="W134" s="57"/>
      <c r="X134" s="57"/>
      <c r="Y134" s="57"/>
      <c r="Z134" s="57"/>
      <c r="AA134" s="57"/>
      <c r="AB134" s="57"/>
      <c r="AD134" s="57"/>
      <c r="AE134" s="57"/>
      <c r="AF134" s="57"/>
      <c r="AG134" s="57"/>
      <c r="AH134" s="57"/>
      <c r="AI134" s="57"/>
      <c r="AJ134" s="57"/>
      <c r="AK134" s="57"/>
      <c r="AL134" s="57"/>
      <c r="AQ134" s="4"/>
      <c r="AR134" s="4"/>
    </row>
  </sheetData>
  <sheetProtection/>
  <mergeCells count="79">
    <mergeCell ref="A97:AR97"/>
    <mergeCell ref="A107:F107"/>
    <mergeCell ref="A108:F108"/>
    <mergeCell ref="A90:F90"/>
    <mergeCell ref="G90:AP90"/>
    <mergeCell ref="AQ90:AR90"/>
    <mergeCell ref="AB71:AD71"/>
    <mergeCell ref="A95:F95"/>
    <mergeCell ref="G95:AP95"/>
    <mergeCell ref="AQ95:AR95"/>
    <mergeCell ref="P71:R71"/>
    <mergeCell ref="S71:U71"/>
    <mergeCell ref="V71:X71"/>
    <mergeCell ref="AQ71:AQ72"/>
    <mergeCell ref="AR71:AR72"/>
    <mergeCell ref="A73:F73"/>
    <mergeCell ref="G73:AP73"/>
    <mergeCell ref="AQ73:AR73"/>
    <mergeCell ref="F70:F72"/>
    <mergeCell ref="G70:AP70"/>
    <mergeCell ref="AQ70:AR70"/>
    <mergeCell ref="AE71:AG71"/>
    <mergeCell ref="AH71:AJ71"/>
    <mergeCell ref="AK71:AM71"/>
    <mergeCell ref="AN71:AP71"/>
    <mergeCell ref="J71:L71"/>
    <mergeCell ref="M71:O71"/>
    <mergeCell ref="A64:F64"/>
    <mergeCell ref="G64:AP64"/>
    <mergeCell ref="AQ64:AR64"/>
    <mergeCell ref="A67:F67"/>
    <mergeCell ref="A69:AR69"/>
    <mergeCell ref="A70:A72"/>
    <mergeCell ref="B70:B72"/>
    <mergeCell ref="Y71:AA71"/>
    <mergeCell ref="C70:C72"/>
    <mergeCell ref="D70:D72"/>
    <mergeCell ref="E70:E72"/>
    <mergeCell ref="A50:F50"/>
    <mergeCell ref="G50:AP50"/>
    <mergeCell ref="AQ50:AR50"/>
    <mergeCell ref="A61:F61"/>
    <mergeCell ref="G61:AP61"/>
    <mergeCell ref="AQ61:AR61"/>
    <mergeCell ref="G71:I71"/>
    <mergeCell ref="A68:F68"/>
    <mergeCell ref="A7:F7"/>
    <mergeCell ref="G7:AP7"/>
    <mergeCell ref="AQ7:AR7"/>
    <mergeCell ref="A39:F39"/>
    <mergeCell ref="G39:AP39"/>
    <mergeCell ref="AQ39:AR39"/>
    <mergeCell ref="J5:L5"/>
    <mergeCell ref="M5:O5"/>
    <mergeCell ref="P5:R5"/>
    <mergeCell ref="AR5:AR6"/>
    <mergeCell ref="AB5:AD5"/>
    <mergeCell ref="AE5:AG5"/>
    <mergeCell ref="AH5:AJ5"/>
    <mergeCell ref="A109:F109"/>
    <mergeCell ref="A1:AR1"/>
    <mergeCell ref="A3:AR3"/>
    <mergeCell ref="A4:A6"/>
    <mergeCell ref="B4:B6"/>
    <mergeCell ref="AK5:AM5"/>
    <mergeCell ref="AN5:AP5"/>
    <mergeCell ref="AQ5:AQ6"/>
    <mergeCell ref="C4:C6"/>
    <mergeCell ref="AQ4:AR4"/>
    <mergeCell ref="B2:AI2"/>
    <mergeCell ref="AJ2:AR2"/>
    <mergeCell ref="D4:D6"/>
    <mergeCell ref="E4:E6"/>
    <mergeCell ref="S5:U5"/>
    <mergeCell ref="V5:X5"/>
    <mergeCell ref="Y5:AA5"/>
    <mergeCell ref="F4:F6"/>
    <mergeCell ref="G4:AP4"/>
    <mergeCell ref="G5:I5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3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1"/>
  <sheetViews>
    <sheetView zoomScalePageLayoutView="0" workbookViewId="0" topLeftCell="A1">
      <selection activeCell="AS1" sqref="AS1"/>
    </sheetView>
  </sheetViews>
  <sheetFormatPr defaultColWidth="9.140625" defaultRowHeight="15"/>
  <cols>
    <col min="1" max="1" width="36.7109375" style="79" customWidth="1"/>
    <col min="2" max="2" width="10.28125" style="4" customWidth="1"/>
    <col min="3" max="3" width="11.28125" style="57" customWidth="1"/>
    <col min="4" max="4" width="5.7109375" style="4" customWidth="1"/>
    <col min="5" max="6" width="4.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80" t="s">
        <v>156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2"/>
    </row>
    <row r="2" spans="1:44" ht="12" customHeight="1" thickBot="1">
      <c r="A2" s="133"/>
      <c r="B2" s="145" t="s">
        <v>140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 t="s">
        <v>509</v>
      </c>
      <c r="AK2" s="146"/>
      <c r="AL2" s="146"/>
      <c r="AM2" s="146"/>
      <c r="AN2" s="146"/>
      <c r="AO2" s="146"/>
      <c r="AP2" s="146"/>
      <c r="AQ2" s="146"/>
      <c r="AR2" s="147"/>
    </row>
    <row r="3" spans="1:44" ht="12" customHeight="1" thickBot="1" thickTop="1">
      <c r="A3" s="170" t="s">
        <v>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2"/>
    </row>
    <row r="4" spans="1:44" ht="12" customHeight="1" thickBot="1">
      <c r="A4" s="173" t="s">
        <v>145</v>
      </c>
      <c r="B4" s="174" t="s">
        <v>146</v>
      </c>
      <c r="C4" s="176" t="s">
        <v>147</v>
      </c>
      <c r="D4" s="178" t="s">
        <v>437</v>
      </c>
      <c r="E4" s="178" t="s">
        <v>42</v>
      </c>
      <c r="F4" s="156" t="s">
        <v>189</v>
      </c>
      <c r="G4" s="158" t="s">
        <v>0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  <c r="AQ4" s="158"/>
      <c r="AR4" s="161"/>
    </row>
    <row r="5" spans="1:48" ht="12" customHeight="1">
      <c r="A5" s="173"/>
      <c r="B5" s="175"/>
      <c r="C5" s="177"/>
      <c r="D5" s="179"/>
      <c r="E5" s="179"/>
      <c r="F5" s="157"/>
      <c r="G5" s="139" t="s">
        <v>2</v>
      </c>
      <c r="H5" s="140"/>
      <c r="I5" s="141"/>
      <c r="J5" s="139" t="s">
        <v>3</v>
      </c>
      <c r="K5" s="140"/>
      <c r="L5" s="141"/>
      <c r="M5" s="139" t="s">
        <v>4</v>
      </c>
      <c r="N5" s="140"/>
      <c r="O5" s="141"/>
      <c r="P5" s="139" t="s">
        <v>5</v>
      </c>
      <c r="Q5" s="140"/>
      <c r="R5" s="141"/>
      <c r="S5" s="139" t="s">
        <v>6</v>
      </c>
      <c r="T5" s="140"/>
      <c r="U5" s="141"/>
      <c r="V5" s="139" t="s">
        <v>7</v>
      </c>
      <c r="W5" s="140"/>
      <c r="X5" s="141"/>
      <c r="Y5" s="139" t="s">
        <v>8</v>
      </c>
      <c r="Z5" s="140"/>
      <c r="AA5" s="141"/>
      <c r="AB5" s="139" t="s">
        <v>9</v>
      </c>
      <c r="AC5" s="140"/>
      <c r="AD5" s="141"/>
      <c r="AE5" s="139" t="s">
        <v>10</v>
      </c>
      <c r="AF5" s="140"/>
      <c r="AG5" s="141"/>
      <c r="AH5" s="139" t="s">
        <v>11</v>
      </c>
      <c r="AI5" s="140"/>
      <c r="AJ5" s="141"/>
      <c r="AK5" s="139" t="s">
        <v>44</v>
      </c>
      <c r="AL5" s="140"/>
      <c r="AM5" s="141"/>
      <c r="AN5" s="139" t="s">
        <v>45</v>
      </c>
      <c r="AO5" s="140"/>
      <c r="AP5" s="141"/>
      <c r="AQ5" s="162" t="s">
        <v>149</v>
      </c>
      <c r="AR5" s="164" t="s">
        <v>150</v>
      </c>
      <c r="AT5" s="107"/>
      <c r="AU5" s="107"/>
      <c r="AV5" s="107"/>
    </row>
    <row r="6" spans="1:48" ht="12" customHeight="1" thickBot="1">
      <c r="A6" s="173"/>
      <c r="B6" s="175"/>
      <c r="C6" s="177"/>
      <c r="D6" s="179"/>
      <c r="E6" s="179"/>
      <c r="F6" s="157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3"/>
      <c r="AR6" s="165"/>
      <c r="AT6" s="1"/>
      <c r="AU6" s="1"/>
      <c r="AV6" s="1"/>
    </row>
    <row r="7" spans="1:44" ht="12" customHeight="1" thickBot="1" thickTop="1">
      <c r="A7" s="142" t="s">
        <v>92</v>
      </c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34"/>
      <c r="AR7" s="135"/>
    </row>
    <row r="8" spans="1:48" ht="12" customHeight="1">
      <c r="A8" s="45" t="s">
        <v>32</v>
      </c>
      <c r="B8" s="8" t="s">
        <v>405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11"/>
      <c r="AL8" s="12"/>
      <c r="AM8" s="13"/>
      <c r="AN8" s="11"/>
      <c r="AO8" s="12"/>
      <c r="AP8" s="13"/>
      <c r="AQ8" s="123">
        <f>SUM(G8,J8,M8,P8,S8,V8,Y8,AB8,AE8,AH8,AK8,AN8)*15</f>
        <v>240</v>
      </c>
      <c r="AR8" s="14">
        <f>SUM(H8,K8,N8,Q8,T8,W8,Z8,AC8,AF8,AI8,AL8,AO8)</f>
        <v>16</v>
      </c>
      <c r="AT8" s="108"/>
      <c r="AU8" s="108"/>
      <c r="AV8" s="108"/>
    </row>
    <row r="9" spans="1:44" ht="12" customHeight="1">
      <c r="A9" s="46" t="s">
        <v>128</v>
      </c>
      <c r="B9" s="15" t="s">
        <v>406</v>
      </c>
      <c r="C9" s="19" t="s">
        <v>430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>
        <v>0</v>
      </c>
      <c r="AC9" s="62">
        <v>1</v>
      </c>
      <c r="AD9" s="66" t="s">
        <v>39</v>
      </c>
      <c r="AE9" s="61"/>
      <c r="AF9" s="62"/>
      <c r="AG9" s="66"/>
      <c r="AH9" s="61"/>
      <c r="AI9" s="62"/>
      <c r="AJ9" s="66"/>
      <c r="AK9" s="18"/>
      <c r="AL9" s="19"/>
      <c r="AM9" s="20"/>
      <c r="AN9" s="18"/>
      <c r="AO9" s="19"/>
      <c r="AP9" s="20"/>
      <c r="AQ9" s="124">
        <f>SUM(G9,J9,M9,P9,S9,V9,Y9,AB9,AE9,AH9,AK9,AN9)*15</f>
        <v>0</v>
      </c>
      <c r="AR9" s="21">
        <f aca="true" t="shared" si="0" ref="AR9:AR32">SUM(H9,K9,N9,Q9,T9,W9,Z9,AC9,AF9,AI9,AL9,AO9)</f>
        <v>1</v>
      </c>
    </row>
    <row r="10" spans="1:44" ht="12" customHeight="1">
      <c r="A10" s="46" t="s">
        <v>33</v>
      </c>
      <c r="B10" s="15" t="s">
        <v>407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18"/>
      <c r="AL10" s="19"/>
      <c r="AM10" s="20"/>
      <c r="AN10" s="18"/>
      <c r="AO10" s="19"/>
      <c r="AP10" s="20"/>
      <c r="AQ10" s="124">
        <f aca="true" t="shared" si="1" ref="AQ10:AQ32">SUM(G10,J10,M10,P10,S10,V10,Y10,AB10,AE10,AH10,AK10,AN10)*15</f>
        <v>240</v>
      </c>
      <c r="AR10" s="21">
        <f t="shared" si="0"/>
        <v>16</v>
      </c>
    </row>
    <row r="11" spans="1:44" ht="12" customHeight="1">
      <c r="A11" s="46" t="s">
        <v>129</v>
      </c>
      <c r="B11" s="15" t="s">
        <v>408</v>
      </c>
      <c r="C11" s="19" t="s">
        <v>431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61">
        <v>0</v>
      </c>
      <c r="AC11" s="62">
        <v>1</v>
      </c>
      <c r="AD11" s="66" t="s">
        <v>39</v>
      </c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24">
        <f t="shared" si="1"/>
        <v>0</v>
      </c>
      <c r="AR11" s="21">
        <f t="shared" si="0"/>
        <v>1</v>
      </c>
    </row>
    <row r="12" spans="1:44" ht="12" customHeight="1">
      <c r="A12" s="74" t="s">
        <v>23</v>
      </c>
      <c r="B12" s="15" t="s">
        <v>409</v>
      </c>
      <c r="C12" s="26"/>
      <c r="D12" s="22" t="s">
        <v>152</v>
      </c>
      <c r="E12" s="22" t="s">
        <v>154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18"/>
      <c r="AL12" s="19"/>
      <c r="AM12" s="20"/>
      <c r="AN12" s="18"/>
      <c r="AO12" s="19"/>
      <c r="AP12" s="20"/>
      <c r="AQ12" s="124">
        <f t="shared" si="1"/>
        <v>180</v>
      </c>
      <c r="AR12" s="21">
        <f>SUM(H12,K12,N12,Q12,T12,W12,Z12,AC12,AF12,AI12,AL12,AO12)</f>
        <v>12</v>
      </c>
    </row>
    <row r="13" spans="1:44" ht="12" customHeight="1">
      <c r="A13" s="74" t="s">
        <v>126</v>
      </c>
      <c r="B13" s="15" t="s">
        <v>410</v>
      </c>
      <c r="C13" s="87" t="s">
        <v>432</v>
      </c>
      <c r="D13" s="22"/>
      <c r="E13" s="22"/>
      <c r="F13" s="23"/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>
        <v>0</v>
      </c>
      <c r="W13" s="19">
        <v>1</v>
      </c>
      <c r="X13" s="20" t="s">
        <v>39</v>
      </c>
      <c r="Y13" s="24"/>
      <c r="Z13" s="26"/>
      <c r="AA13" s="25"/>
      <c r="AB13" s="24"/>
      <c r="AC13" s="19"/>
      <c r="AD13" s="20"/>
      <c r="AE13" s="24"/>
      <c r="AF13" s="26"/>
      <c r="AG13" s="25"/>
      <c r="AH13" s="24"/>
      <c r="AI13" s="19"/>
      <c r="AJ13" s="20"/>
      <c r="AK13" s="18"/>
      <c r="AL13" s="19"/>
      <c r="AM13" s="20"/>
      <c r="AN13" s="18"/>
      <c r="AO13" s="19"/>
      <c r="AP13" s="20"/>
      <c r="AQ13" s="124">
        <f t="shared" si="1"/>
        <v>0</v>
      </c>
      <c r="AR13" s="21">
        <f t="shared" si="0"/>
        <v>1</v>
      </c>
    </row>
    <row r="14" spans="1:44" ht="12" customHeight="1">
      <c r="A14" s="74" t="s">
        <v>120</v>
      </c>
      <c r="B14" s="15" t="s">
        <v>411</v>
      </c>
      <c r="C14" s="26" t="s">
        <v>200</v>
      </c>
      <c r="D14" s="22" t="s">
        <v>152</v>
      </c>
      <c r="E14" s="22" t="s">
        <v>154</v>
      </c>
      <c r="F14" s="23">
        <v>45</v>
      </c>
      <c r="G14" s="24"/>
      <c r="H14" s="26"/>
      <c r="I14" s="25"/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>
        <v>2</v>
      </c>
      <c r="Z14" s="26">
        <v>2</v>
      </c>
      <c r="AA14" s="25" t="s">
        <v>36</v>
      </c>
      <c r="AB14" s="24">
        <v>2</v>
      </c>
      <c r="AC14" s="19">
        <v>2</v>
      </c>
      <c r="AD14" s="20" t="s">
        <v>36</v>
      </c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1"/>
        <v>60</v>
      </c>
      <c r="AR14" s="21">
        <f t="shared" si="0"/>
        <v>4</v>
      </c>
    </row>
    <row r="15" spans="1:44" ht="12" customHeight="1">
      <c r="A15" s="74" t="s">
        <v>41</v>
      </c>
      <c r="B15" s="15" t="s">
        <v>412</v>
      </c>
      <c r="C15" s="26" t="s">
        <v>200</v>
      </c>
      <c r="D15" s="22" t="s">
        <v>151</v>
      </c>
      <c r="E15" s="22" t="s">
        <v>37</v>
      </c>
      <c r="F15" s="23">
        <v>60</v>
      </c>
      <c r="G15" s="24">
        <v>1</v>
      </c>
      <c r="H15" s="26">
        <v>2</v>
      </c>
      <c r="I15" s="25" t="s">
        <v>37</v>
      </c>
      <c r="J15" s="24">
        <v>1</v>
      </c>
      <c r="K15" s="26">
        <v>2</v>
      </c>
      <c r="L15" s="25" t="s">
        <v>37</v>
      </c>
      <c r="M15" s="24">
        <v>1</v>
      </c>
      <c r="N15" s="26">
        <v>2</v>
      </c>
      <c r="O15" s="25" t="s">
        <v>37</v>
      </c>
      <c r="P15" s="24">
        <v>1</v>
      </c>
      <c r="Q15" s="26">
        <v>2</v>
      </c>
      <c r="R15" s="25" t="s">
        <v>37</v>
      </c>
      <c r="S15" s="24">
        <v>1</v>
      </c>
      <c r="T15" s="26">
        <v>2</v>
      </c>
      <c r="U15" s="25" t="s">
        <v>37</v>
      </c>
      <c r="V15" s="24">
        <v>1</v>
      </c>
      <c r="W15" s="26">
        <v>2</v>
      </c>
      <c r="X15" s="25" t="s">
        <v>37</v>
      </c>
      <c r="Y15" s="24">
        <v>1</v>
      </c>
      <c r="Z15" s="26">
        <v>2</v>
      </c>
      <c r="AA15" s="25" t="s">
        <v>37</v>
      </c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1"/>
        <v>120</v>
      </c>
      <c r="AR15" s="21">
        <f t="shared" si="0"/>
        <v>16</v>
      </c>
    </row>
    <row r="16" spans="1:44" ht="12" customHeight="1">
      <c r="A16" s="74" t="s">
        <v>24</v>
      </c>
      <c r="B16" s="15" t="s">
        <v>413</v>
      </c>
      <c r="C16" s="26"/>
      <c r="D16" s="22" t="s">
        <v>152</v>
      </c>
      <c r="E16" s="22" t="s">
        <v>154</v>
      </c>
      <c r="F16" s="23">
        <v>45</v>
      </c>
      <c r="G16" s="24">
        <v>1</v>
      </c>
      <c r="H16" s="26">
        <v>2</v>
      </c>
      <c r="I16" s="25" t="s">
        <v>37</v>
      </c>
      <c r="J16" s="24"/>
      <c r="K16" s="26"/>
      <c r="L16" s="25"/>
      <c r="M16" s="24"/>
      <c r="N16" s="26"/>
      <c r="O16" s="25"/>
      <c r="P16" s="24"/>
      <c r="Q16" s="26"/>
      <c r="R16" s="25"/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1"/>
        <v>15</v>
      </c>
      <c r="AR16" s="21">
        <f t="shared" si="0"/>
        <v>2</v>
      </c>
    </row>
    <row r="17" spans="1:44" ht="12" customHeight="1">
      <c r="A17" s="74" t="s">
        <v>48</v>
      </c>
      <c r="B17" s="15" t="s">
        <v>414</v>
      </c>
      <c r="C17" s="26" t="s">
        <v>200</v>
      </c>
      <c r="D17" s="22" t="s">
        <v>152</v>
      </c>
      <c r="E17" s="22" t="s">
        <v>153</v>
      </c>
      <c r="F17" s="23">
        <v>45</v>
      </c>
      <c r="G17" s="18">
        <v>1</v>
      </c>
      <c r="H17" s="19">
        <v>2</v>
      </c>
      <c r="I17" s="20" t="s">
        <v>36</v>
      </c>
      <c r="J17" s="18">
        <v>1</v>
      </c>
      <c r="K17" s="19">
        <v>2</v>
      </c>
      <c r="L17" s="20" t="s">
        <v>36</v>
      </c>
      <c r="M17" s="18">
        <v>1</v>
      </c>
      <c r="N17" s="19">
        <v>2</v>
      </c>
      <c r="O17" s="20" t="s">
        <v>36</v>
      </c>
      <c r="P17" s="18">
        <v>1</v>
      </c>
      <c r="Q17" s="19">
        <v>2</v>
      </c>
      <c r="R17" s="20" t="s">
        <v>36</v>
      </c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19"/>
      <c r="AD17" s="20"/>
      <c r="AE17" s="24"/>
      <c r="AF17" s="26"/>
      <c r="AG17" s="25"/>
      <c r="AH17" s="24"/>
      <c r="AI17" s="19"/>
      <c r="AJ17" s="20"/>
      <c r="AK17" s="18"/>
      <c r="AL17" s="19"/>
      <c r="AM17" s="20"/>
      <c r="AN17" s="18"/>
      <c r="AO17" s="19"/>
      <c r="AP17" s="20"/>
      <c r="AQ17" s="124">
        <f t="shared" si="1"/>
        <v>60</v>
      </c>
      <c r="AR17" s="21">
        <f t="shared" si="0"/>
        <v>8</v>
      </c>
    </row>
    <row r="18" spans="1:44" ht="12" customHeight="1">
      <c r="A18" s="74" t="s">
        <v>49</v>
      </c>
      <c r="B18" s="15" t="s">
        <v>415</v>
      </c>
      <c r="C18" s="26" t="s">
        <v>200</v>
      </c>
      <c r="D18" s="22" t="s">
        <v>152</v>
      </c>
      <c r="E18" s="22" t="s">
        <v>153</v>
      </c>
      <c r="F18" s="23">
        <v>45</v>
      </c>
      <c r="G18" s="24"/>
      <c r="H18" s="26"/>
      <c r="I18" s="25"/>
      <c r="J18" s="24"/>
      <c r="K18" s="26"/>
      <c r="L18" s="25"/>
      <c r="M18" s="24"/>
      <c r="N18" s="26"/>
      <c r="O18" s="25"/>
      <c r="P18" s="24"/>
      <c r="Q18" s="26"/>
      <c r="R18" s="25"/>
      <c r="S18" s="18"/>
      <c r="T18" s="19"/>
      <c r="U18" s="20"/>
      <c r="V18" s="18"/>
      <c r="W18" s="19"/>
      <c r="X18" s="20"/>
      <c r="Y18" s="24"/>
      <c r="Z18" s="26"/>
      <c r="AA18" s="25"/>
      <c r="AB18" s="24"/>
      <c r="AC18" s="19"/>
      <c r="AD18" s="20"/>
      <c r="AE18" s="18">
        <v>1</v>
      </c>
      <c r="AF18" s="19">
        <v>2</v>
      </c>
      <c r="AG18" s="20" t="s">
        <v>37</v>
      </c>
      <c r="AH18" s="18">
        <v>1</v>
      </c>
      <c r="AI18" s="19">
        <v>2</v>
      </c>
      <c r="AJ18" s="20" t="s">
        <v>37</v>
      </c>
      <c r="AK18" s="18"/>
      <c r="AL18" s="19"/>
      <c r="AM18" s="20"/>
      <c r="AN18" s="18"/>
      <c r="AO18" s="19"/>
      <c r="AP18" s="20"/>
      <c r="AQ18" s="124">
        <f t="shared" si="1"/>
        <v>30</v>
      </c>
      <c r="AR18" s="21">
        <f t="shared" si="0"/>
        <v>4</v>
      </c>
    </row>
    <row r="19" spans="1:44" ht="12" customHeight="1">
      <c r="A19" s="74" t="s">
        <v>88</v>
      </c>
      <c r="B19" s="15" t="s">
        <v>416</v>
      </c>
      <c r="C19" s="26" t="s">
        <v>200</v>
      </c>
      <c r="D19" s="22" t="s">
        <v>151</v>
      </c>
      <c r="E19" s="22" t="s">
        <v>37</v>
      </c>
      <c r="F19" s="23">
        <v>60</v>
      </c>
      <c r="G19" s="18">
        <v>0.5</v>
      </c>
      <c r="H19" s="19">
        <v>2</v>
      </c>
      <c r="I19" s="20" t="s">
        <v>37</v>
      </c>
      <c r="J19" s="18">
        <v>0.5</v>
      </c>
      <c r="K19" s="19">
        <v>2</v>
      </c>
      <c r="L19" s="20" t="s">
        <v>37</v>
      </c>
      <c r="M19" s="18">
        <v>0.5</v>
      </c>
      <c r="N19" s="19">
        <v>2</v>
      </c>
      <c r="O19" s="20" t="s">
        <v>37</v>
      </c>
      <c r="P19" s="18">
        <v>0.5</v>
      </c>
      <c r="Q19" s="19">
        <v>2</v>
      </c>
      <c r="R19" s="20" t="s">
        <v>37</v>
      </c>
      <c r="S19" s="18">
        <v>0.5</v>
      </c>
      <c r="T19" s="19">
        <v>2</v>
      </c>
      <c r="U19" s="20" t="s">
        <v>37</v>
      </c>
      <c r="V19" s="18">
        <v>0.5</v>
      </c>
      <c r="W19" s="19">
        <v>2</v>
      </c>
      <c r="X19" s="20" t="s">
        <v>37</v>
      </c>
      <c r="Y19" s="24"/>
      <c r="Z19" s="26"/>
      <c r="AA19" s="25"/>
      <c r="AB19" s="24"/>
      <c r="AC19" s="19"/>
      <c r="AD19" s="20"/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 t="shared" si="1"/>
        <v>45</v>
      </c>
      <c r="AR19" s="21">
        <f t="shared" si="0"/>
        <v>12</v>
      </c>
    </row>
    <row r="20" spans="1:44" ht="12" customHeight="1">
      <c r="A20" s="75" t="s">
        <v>38</v>
      </c>
      <c r="B20" s="58" t="s">
        <v>417</v>
      </c>
      <c r="C20" s="64" t="s">
        <v>200</v>
      </c>
      <c r="D20" s="59" t="s">
        <v>152</v>
      </c>
      <c r="E20" s="59" t="s">
        <v>37</v>
      </c>
      <c r="F20" s="60">
        <v>45</v>
      </c>
      <c r="G20" s="61">
        <v>3</v>
      </c>
      <c r="H20" s="62">
        <v>2</v>
      </c>
      <c r="I20" s="66" t="s">
        <v>37</v>
      </c>
      <c r="J20" s="61">
        <v>3</v>
      </c>
      <c r="K20" s="62">
        <v>2</v>
      </c>
      <c r="L20" s="66" t="s">
        <v>37</v>
      </c>
      <c r="M20" s="61">
        <v>3</v>
      </c>
      <c r="N20" s="62">
        <v>2</v>
      </c>
      <c r="O20" s="66" t="s">
        <v>37</v>
      </c>
      <c r="P20" s="61">
        <v>3</v>
      </c>
      <c r="Q20" s="62">
        <v>2</v>
      </c>
      <c r="R20" s="66" t="s">
        <v>37</v>
      </c>
      <c r="S20" s="61">
        <v>3</v>
      </c>
      <c r="T20" s="62">
        <v>2</v>
      </c>
      <c r="U20" s="66" t="s">
        <v>37</v>
      </c>
      <c r="V20" s="61">
        <v>3</v>
      </c>
      <c r="W20" s="62">
        <v>2</v>
      </c>
      <c r="X20" s="66" t="s">
        <v>37</v>
      </c>
      <c r="Y20" s="61">
        <v>3</v>
      </c>
      <c r="Z20" s="62">
        <v>2</v>
      </c>
      <c r="AA20" s="66" t="s">
        <v>37</v>
      </c>
      <c r="AB20" s="61">
        <v>3</v>
      </c>
      <c r="AC20" s="62">
        <v>2</v>
      </c>
      <c r="AD20" s="66" t="s">
        <v>37</v>
      </c>
      <c r="AE20" s="61">
        <v>3</v>
      </c>
      <c r="AF20" s="62">
        <v>2</v>
      </c>
      <c r="AG20" s="66" t="s">
        <v>37</v>
      </c>
      <c r="AH20" s="61">
        <v>3</v>
      </c>
      <c r="AI20" s="62">
        <v>2</v>
      </c>
      <c r="AJ20" s="66" t="s">
        <v>37</v>
      </c>
      <c r="AK20" s="61"/>
      <c r="AL20" s="62"/>
      <c r="AM20" s="66"/>
      <c r="AN20" s="61"/>
      <c r="AO20" s="62"/>
      <c r="AP20" s="66"/>
      <c r="AQ20" s="125">
        <f t="shared" si="1"/>
        <v>450</v>
      </c>
      <c r="AR20" s="48">
        <f t="shared" si="0"/>
        <v>20</v>
      </c>
    </row>
    <row r="21" spans="1:44" ht="12" customHeight="1">
      <c r="A21" s="75" t="s">
        <v>50</v>
      </c>
      <c r="B21" s="58" t="s">
        <v>418</v>
      </c>
      <c r="C21" s="64" t="s">
        <v>200</v>
      </c>
      <c r="D21" s="59" t="s">
        <v>151</v>
      </c>
      <c r="E21" s="59" t="s">
        <v>37</v>
      </c>
      <c r="F21" s="60">
        <v>60</v>
      </c>
      <c r="G21" s="24">
        <v>1</v>
      </c>
      <c r="H21" s="26">
        <v>2</v>
      </c>
      <c r="I21" s="25" t="s">
        <v>37</v>
      </c>
      <c r="J21" s="24">
        <v>1</v>
      </c>
      <c r="K21" s="26">
        <v>2</v>
      </c>
      <c r="L21" s="25" t="s">
        <v>36</v>
      </c>
      <c r="M21" s="24">
        <v>1</v>
      </c>
      <c r="N21" s="26">
        <v>2</v>
      </c>
      <c r="O21" s="25" t="s">
        <v>37</v>
      </c>
      <c r="P21" s="24">
        <v>1</v>
      </c>
      <c r="Q21" s="26">
        <v>2</v>
      </c>
      <c r="R21" s="25" t="s">
        <v>36</v>
      </c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63">
        <v>0.5</v>
      </c>
      <c r="Z21" s="64">
        <v>1</v>
      </c>
      <c r="AA21" s="65" t="s">
        <v>37</v>
      </c>
      <c r="AB21" s="63">
        <v>0.5</v>
      </c>
      <c r="AC21" s="64">
        <v>1</v>
      </c>
      <c r="AD21" s="65" t="s">
        <v>36</v>
      </c>
      <c r="AE21" s="63">
        <v>0.5</v>
      </c>
      <c r="AF21" s="64">
        <v>1</v>
      </c>
      <c r="AG21" s="65" t="s">
        <v>37</v>
      </c>
      <c r="AH21" s="63">
        <v>0.5</v>
      </c>
      <c r="AI21" s="64">
        <v>1</v>
      </c>
      <c r="AJ21" s="65" t="s">
        <v>36</v>
      </c>
      <c r="AK21" s="61"/>
      <c r="AL21" s="62"/>
      <c r="AM21" s="66"/>
      <c r="AN21" s="61"/>
      <c r="AO21" s="62"/>
      <c r="AP21" s="66"/>
      <c r="AQ21" s="125">
        <f t="shared" si="1"/>
        <v>120</v>
      </c>
      <c r="AR21" s="48">
        <f t="shared" si="0"/>
        <v>16</v>
      </c>
    </row>
    <row r="22" spans="1:44" ht="12" customHeight="1">
      <c r="A22" s="75" t="s">
        <v>98</v>
      </c>
      <c r="B22" s="58" t="s">
        <v>419</v>
      </c>
      <c r="C22" s="64" t="s">
        <v>200</v>
      </c>
      <c r="D22" s="59" t="s">
        <v>152</v>
      </c>
      <c r="E22" s="59" t="s">
        <v>37</v>
      </c>
      <c r="F22" s="60">
        <v>60</v>
      </c>
      <c r="G22" s="24">
        <v>1</v>
      </c>
      <c r="H22" s="26">
        <v>3</v>
      </c>
      <c r="I22" s="25" t="s">
        <v>37</v>
      </c>
      <c r="J22" s="24">
        <v>1</v>
      </c>
      <c r="K22" s="26">
        <v>3</v>
      </c>
      <c r="L22" s="25" t="s">
        <v>36</v>
      </c>
      <c r="M22" s="24">
        <v>1</v>
      </c>
      <c r="N22" s="26">
        <v>3</v>
      </c>
      <c r="O22" s="25" t="s">
        <v>37</v>
      </c>
      <c r="P22" s="24">
        <v>1</v>
      </c>
      <c r="Q22" s="26">
        <v>3</v>
      </c>
      <c r="R22" s="25" t="s">
        <v>36</v>
      </c>
      <c r="S22" s="24">
        <v>1</v>
      </c>
      <c r="T22" s="26">
        <v>3</v>
      </c>
      <c r="U22" s="25" t="s">
        <v>37</v>
      </c>
      <c r="V22" s="24">
        <v>1</v>
      </c>
      <c r="W22" s="26">
        <v>3</v>
      </c>
      <c r="X22" s="25" t="s">
        <v>36</v>
      </c>
      <c r="Y22" s="24">
        <v>1</v>
      </c>
      <c r="Z22" s="26">
        <v>3</v>
      </c>
      <c r="AA22" s="25" t="s">
        <v>37</v>
      </c>
      <c r="AB22" s="24">
        <v>1</v>
      </c>
      <c r="AC22" s="26">
        <v>3</v>
      </c>
      <c r="AD22" s="25" t="s">
        <v>36</v>
      </c>
      <c r="AE22" s="24">
        <v>1</v>
      </c>
      <c r="AF22" s="26">
        <v>3</v>
      </c>
      <c r="AG22" s="25" t="s">
        <v>37</v>
      </c>
      <c r="AH22" s="24">
        <v>1</v>
      </c>
      <c r="AI22" s="26">
        <v>3</v>
      </c>
      <c r="AJ22" s="25" t="s">
        <v>36</v>
      </c>
      <c r="AK22" s="61"/>
      <c r="AL22" s="62"/>
      <c r="AM22" s="66"/>
      <c r="AN22" s="61"/>
      <c r="AO22" s="62"/>
      <c r="AP22" s="66"/>
      <c r="AQ22" s="125">
        <f t="shared" si="1"/>
        <v>150</v>
      </c>
      <c r="AR22" s="48">
        <f t="shared" si="0"/>
        <v>30</v>
      </c>
    </row>
    <row r="23" spans="1:44" ht="12" customHeight="1">
      <c r="A23" s="75" t="s">
        <v>99</v>
      </c>
      <c r="B23" s="58" t="s">
        <v>420</v>
      </c>
      <c r="C23" s="64" t="s">
        <v>200</v>
      </c>
      <c r="D23" s="59" t="s">
        <v>152</v>
      </c>
      <c r="E23" s="59" t="s">
        <v>37</v>
      </c>
      <c r="F23" s="60">
        <v>60</v>
      </c>
      <c r="G23" s="24">
        <v>1</v>
      </c>
      <c r="H23" s="26">
        <v>3</v>
      </c>
      <c r="I23" s="25" t="s">
        <v>37</v>
      </c>
      <c r="J23" s="24">
        <v>1</v>
      </c>
      <c r="K23" s="26">
        <v>3</v>
      </c>
      <c r="L23" s="25" t="s">
        <v>36</v>
      </c>
      <c r="M23" s="24">
        <v>1</v>
      </c>
      <c r="N23" s="26">
        <v>3</v>
      </c>
      <c r="O23" s="25" t="s">
        <v>37</v>
      </c>
      <c r="P23" s="24">
        <v>1</v>
      </c>
      <c r="Q23" s="26">
        <v>3</v>
      </c>
      <c r="R23" s="25" t="s">
        <v>36</v>
      </c>
      <c r="S23" s="24">
        <v>1</v>
      </c>
      <c r="T23" s="26">
        <v>3</v>
      </c>
      <c r="U23" s="25" t="s">
        <v>37</v>
      </c>
      <c r="V23" s="24">
        <v>1</v>
      </c>
      <c r="W23" s="26">
        <v>3</v>
      </c>
      <c r="X23" s="25" t="s">
        <v>36</v>
      </c>
      <c r="Y23" s="24">
        <v>1</v>
      </c>
      <c r="Z23" s="26">
        <v>3</v>
      </c>
      <c r="AA23" s="25" t="s">
        <v>37</v>
      </c>
      <c r="AB23" s="24">
        <v>1</v>
      </c>
      <c r="AC23" s="26">
        <v>3</v>
      </c>
      <c r="AD23" s="25" t="s">
        <v>36</v>
      </c>
      <c r="AE23" s="24">
        <v>1</v>
      </c>
      <c r="AF23" s="26">
        <v>3</v>
      </c>
      <c r="AG23" s="25" t="s">
        <v>37</v>
      </c>
      <c r="AH23" s="24">
        <v>1</v>
      </c>
      <c r="AI23" s="26">
        <v>3</v>
      </c>
      <c r="AJ23" s="25" t="s">
        <v>37</v>
      </c>
      <c r="AK23" s="61"/>
      <c r="AL23" s="62"/>
      <c r="AM23" s="66"/>
      <c r="AN23" s="61"/>
      <c r="AO23" s="62"/>
      <c r="AP23" s="66"/>
      <c r="AQ23" s="125">
        <f t="shared" si="1"/>
        <v>150</v>
      </c>
      <c r="AR23" s="48">
        <f t="shared" si="0"/>
        <v>30</v>
      </c>
    </row>
    <row r="24" spans="1:44" ht="12" customHeight="1">
      <c r="A24" s="75" t="s">
        <v>130</v>
      </c>
      <c r="B24" s="58" t="s">
        <v>421</v>
      </c>
      <c r="C24" s="85" t="s">
        <v>505</v>
      </c>
      <c r="D24" s="59"/>
      <c r="E24" s="59"/>
      <c r="F24" s="60"/>
      <c r="G24" s="61"/>
      <c r="H24" s="62"/>
      <c r="I24" s="66"/>
      <c r="J24" s="61"/>
      <c r="K24" s="62"/>
      <c r="L24" s="66"/>
      <c r="M24" s="63"/>
      <c r="N24" s="64"/>
      <c r="O24" s="65"/>
      <c r="P24" s="63"/>
      <c r="Q24" s="64"/>
      <c r="R24" s="65"/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3"/>
      <c r="AF24" s="64"/>
      <c r="AG24" s="65"/>
      <c r="AH24" s="18">
        <v>0</v>
      </c>
      <c r="AI24" s="19">
        <v>2</v>
      </c>
      <c r="AJ24" s="20" t="s">
        <v>114</v>
      </c>
      <c r="AK24" s="61"/>
      <c r="AL24" s="62"/>
      <c r="AM24" s="66"/>
      <c r="AN24" s="61"/>
      <c r="AO24" s="62"/>
      <c r="AP24" s="66"/>
      <c r="AQ24" s="125">
        <f t="shared" si="1"/>
        <v>0</v>
      </c>
      <c r="AR24" s="48">
        <f t="shared" si="0"/>
        <v>2</v>
      </c>
    </row>
    <row r="25" spans="1:44" ht="12" customHeight="1">
      <c r="A25" s="75" t="s">
        <v>100</v>
      </c>
      <c r="B25" s="58" t="s">
        <v>422</v>
      </c>
      <c r="C25" s="64" t="s">
        <v>200</v>
      </c>
      <c r="D25" s="59" t="s">
        <v>152</v>
      </c>
      <c r="E25" s="59" t="s">
        <v>37</v>
      </c>
      <c r="F25" s="60">
        <v>60</v>
      </c>
      <c r="G25" s="61">
        <v>2</v>
      </c>
      <c r="H25" s="62">
        <v>1</v>
      </c>
      <c r="I25" s="66" t="s">
        <v>37</v>
      </c>
      <c r="J25" s="61">
        <v>2</v>
      </c>
      <c r="K25" s="62">
        <v>1</v>
      </c>
      <c r="L25" s="66" t="s">
        <v>37</v>
      </c>
      <c r="M25" s="63">
        <v>2</v>
      </c>
      <c r="N25" s="64">
        <v>1</v>
      </c>
      <c r="O25" s="65" t="s">
        <v>37</v>
      </c>
      <c r="P25" s="63">
        <v>2</v>
      </c>
      <c r="Q25" s="64">
        <v>1</v>
      </c>
      <c r="R25" s="65" t="s">
        <v>37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2"/>
      <c r="AD25" s="66"/>
      <c r="AE25" s="63"/>
      <c r="AF25" s="64"/>
      <c r="AG25" s="65"/>
      <c r="AH25" s="63"/>
      <c r="AI25" s="62"/>
      <c r="AJ25" s="66"/>
      <c r="AK25" s="61"/>
      <c r="AL25" s="62"/>
      <c r="AM25" s="66"/>
      <c r="AN25" s="61"/>
      <c r="AO25" s="62"/>
      <c r="AP25" s="66"/>
      <c r="AQ25" s="125">
        <f t="shared" si="1"/>
        <v>120</v>
      </c>
      <c r="AR25" s="48">
        <f t="shared" si="0"/>
        <v>4</v>
      </c>
    </row>
    <row r="26" spans="1:44" ht="12" customHeight="1">
      <c r="A26" s="75" t="s">
        <v>101</v>
      </c>
      <c r="B26" s="58" t="s">
        <v>423</v>
      </c>
      <c r="C26" s="64" t="s">
        <v>200</v>
      </c>
      <c r="D26" s="59" t="s">
        <v>152</v>
      </c>
      <c r="E26" s="59" t="s">
        <v>37</v>
      </c>
      <c r="F26" s="122">
        <v>60</v>
      </c>
      <c r="G26" s="61">
        <v>3</v>
      </c>
      <c r="H26" s="62">
        <v>1</v>
      </c>
      <c r="I26" s="66" t="s">
        <v>37</v>
      </c>
      <c r="J26" s="61">
        <v>3</v>
      </c>
      <c r="K26" s="62">
        <v>1</v>
      </c>
      <c r="L26" s="66" t="s">
        <v>37</v>
      </c>
      <c r="M26" s="61">
        <v>3</v>
      </c>
      <c r="N26" s="62">
        <v>1</v>
      </c>
      <c r="O26" s="66" t="s">
        <v>37</v>
      </c>
      <c r="P26" s="61">
        <v>3</v>
      </c>
      <c r="Q26" s="62">
        <v>1</v>
      </c>
      <c r="R26" s="66" t="s">
        <v>37</v>
      </c>
      <c r="S26" s="61">
        <v>3</v>
      </c>
      <c r="T26" s="62">
        <v>1</v>
      </c>
      <c r="U26" s="66" t="s">
        <v>37</v>
      </c>
      <c r="V26" s="61">
        <v>3</v>
      </c>
      <c r="W26" s="62">
        <v>1</v>
      </c>
      <c r="X26" s="66" t="s">
        <v>37</v>
      </c>
      <c r="Y26" s="61">
        <v>3</v>
      </c>
      <c r="Z26" s="62">
        <v>1</v>
      </c>
      <c r="AA26" s="66" t="s">
        <v>37</v>
      </c>
      <c r="AB26" s="61">
        <v>3</v>
      </c>
      <c r="AC26" s="62">
        <v>1</v>
      </c>
      <c r="AD26" s="66" t="s">
        <v>37</v>
      </c>
      <c r="AE26" s="61">
        <v>3</v>
      </c>
      <c r="AF26" s="62">
        <v>1</v>
      </c>
      <c r="AG26" s="66" t="s">
        <v>37</v>
      </c>
      <c r="AH26" s="61">
        <v>3</v>
      </c>
      <c r="AI26" s="62">
        <v>1</v>
      </c>
      <c r="AJ26" s="66" t="s">
        <v>37</v>
      </c>
      <c r="AK26" s="61"/>
      <c r="AL26" s="62"/>
      <c r="AM26" s="66"/>
      <c r="AN26" s="61"/>
      <c r="AO26" s="62"/>
      <c r="AP26" s="66"/>
      <c r="AQ26" s="125">
        <f>SUM(G26,J26,M26,P26,S26,V26,Y26,AB26,AE26,AH26,AK26,AN26)*15</f>
        <v>450</v>
      </c>
      <c r="AR26" s="48">
        <f t="shared" si="0"/>
        <v>10</v>
      </c>
    </row>
    <row r="27" spans="1:44" ht="12" customHeight="1">
      <c r="A27" s="75" t="s">
        <v>102</v>
      </c>
      <c r="B27" s="58" t="s">
        <v>424</v>
      </c>
      <c r="C27" s="64" t="s">
        <v>200</v>
      </c>
      <c r="D27" s="59" t="s">
        <v>152</v>
      </c>
      <c r="E27" s="59" t="s">
        <v>37</v>
      </c>
      <c r="F27" s="60">
        <v>45</v>
      </c>
      <c r="G27" s="61"/>
      <c r="H27" s="62"/>
      <c r="I27" s="66"/>
      <c r="J27" s="61"/>
      <c r="K27" s="62"/>
      <c r="L27" s="66"/>
      <c r="M27" s="61">
        <v>2</v>
      </c>
      <c r="N27" s="62">
        <v>2</v>
      </c>
      <c r="O27" s="66" t="s">
        <v>37</v>
      </c>
      <c r="P27" s="61">
        <v>2</v>
      </c>
      <c r="Q27" s="62">
        <v>2</v>
      </c>
      <c r="R27" s="66" t="s">
        <v>37</v>
      </c>
      <c r="S27" s="63">
        <v>2</v>
      </c>
      <c r="T27" s="64">
        <v>2</v>
      </c>
      <c r="U27" s="65" t="s">
        <v>37</v>
      </c>
      <c r="V27" s="63">
        <v>2</v>
      </c>
      <c r="W27" s="64">
        <v>2</v>
      </c>
      <c r="X27" s="65" t="s">
        <v>37</v>
      </c>
      <c r="Y27" s="63">
        <v>2</v>
      </c>
      <c r="Z27" s="64">
        <v>2</v>
      </c>
      <c r="AA27" s="65" t="s">
        <v>37</v>
      </c>
      <c r="AB27" s="63">
        <v>2</v>
      </c>
      <c r="AC27" s="64">
        <v>2</v>
      </c>
      <c r="AD27" s="65" t="s">
        <v>37</v>
      </c>
      <c r="AE27" s="63"/>
      <c r="AF27" s="64"/>
      <c r="AG27" s="65"/>
      <c r="AH27" s="63"/>
      <c r="AI27" s="62"/>
      <c r="AJ27" s="66"/>
      <c r="AK27" s="61"/>
      <c r="AL27" s="62"/>
      <c r="AM27" s="66"/>
      <c r="AN27" s="61"/>
      <c r="AO27" s="62"/>
      <c r="AP27" s="66"/>
      <c r="AQ27" s="125">
        <f t="shared" si="1"/>
        <v>180</v>
      </c>
      <c r="AR27" s="48">
        <f t="shared" si="0"/>
        <v>12</v>
      </c>
    </row>
    <row r="28" spans="1:44" ht="12" customHeight="1">
      <c r="A28" s="75" t="s">
        <v>103</v>
      </c>
      <c r="B28" s="58" t="s">
        <v>425</v>
      </c>
      <c r="C28" s="64" t="s">
        <v>200</v>
      </c>
      <c r="D28" s="59" t="s">
        <v>152</v>
      </c>
      <c r="E28" s="59" t="s">
        <v>153</v>
      </c>
      <c r="F28" s="60">
        <v>60</v>
      </c>
      <c r="G28" s="61"/>
      <c r="H28" s="62"/>
      <c r="I28" s="66"/>
      <c r="J28" s="61"/>
      <c r="K28" s="62"/>
      <c r="L28" s="66"/>
      <c r="M28" s="61"/>
      <c r="N28" s="62"/>
      <c r="O28" s="66"/>
      <c r="P28" s="61"/>
      <c r="Q28" s="62"/>
      <c r="R28" s="66"/>
      <c r="S28" s="63"/>
      <c r="T28" s="64"/>
      <c r="U28" s="65"/>
      <c r="V28" s="63"/>
      <c r="W28" s="64"/>
      <c r="X28" s="65"/>
      <c r="Y28" s="63">
        <v>1</v>
      </c>
      <c r="Z28" s="64">
        <v>2</v>
      </c>
      <c r="AA28" s="65" t="s">
        <v>37</v>
      </c>
      <c r="AB28" s="63">
        <v>1</v>
      </c>
      <c r="AC28" s="62">
        <v>2</v>
      </c>
      <c r="AD28" s="66" t="s">
        <v>37</v>
      </c>
      <c r="AE28" s="63"/>
      <c r="AF28" s="64"/>
      <c r="AG28" s="65"/>
      <c r="AH28" s="63"/>
      <c r="AI28" s="62"/>
      <c r="AJ28" s="66"/>
      <c r="AK28" s="61"/>
      <c r="AL28" s="62"/>
      <c r="AM28" s="66"/>
      <c r="AN28" s="61"/>
      <c r="AO28" s="62"/>
      <c r="AP28" s="66"/>
      <c r="AQ28" s="125">
        <f>SUM(G28,J28,M28,P28,S28,V28,Y28,AB28,AE28,AH28,AK28,AN28)*15</f>
        <v>30</v>
      </c>
      <c r="AR28" s="48">
        <f>SUM(H28,K28,N28,Q28,T28,W28,Z28,AC28,AF28,AI28,AL28,AO28)</f>
        <v>4</v>
      </c>
    </row>
    <row r="29" spans="1:44" ht="12" customHeight="1">
      <c r="A29" s="75" t="s">
        <v>53</v>
      </c>
      <c r="B29" s="58" t="s">
        <v>426</v>
      </c>
      <c r="C29" s="64" t="s">
        <v>433</v>
      </c>
      <c r="D29" s="59" t="s">
        <v>152</v>
      </c>
      <c r="E29" s="59" t="s">
        <v>153</v>
      </c>
      <c r="F29" s="60">
        <v>45</v>
      </c>
      <c r="G29" s="61"/>
      <c r="H29" s="62"/>
      <c r="I29" s="66"/>
      <c r="J29" s="61"/>
      <c r="K29" s="62"/>
      <c r="L29" s="66"/>
      <c r="M29" s="61"/>
      <c r="N29" s="62"/>
      <c r="O29" s="66"/>
      <c r="P29" s="61"/>
      <c r="Q29" s="62"/>
      <c r="R29" s="66"/>
      <c r="S29" s="63"/>
      <c r="T29" s="64"/>
      <c r="U29" s="65"/>
      <c r="V29" s="63"/>
      <c r="W29" s="64"/>
      <c r="X29" s="65"/>
      <c r="Y29" s="63"/>
      <c r="Z29" s="64"/>
      <c r="AA29" s="65"/>
      <c r="AB29" s="63"/>
      <c r="AC29" s="64"/>
      <c r="AD29" s="65"/>
      <c r="AE29" s="63">
        <v>1</v>
      </c>
      <c r="AF29" s="64">
        <v>3</v>
      </c>
      <c r="AG29" s="65" t="s">
        <v>37</v>
      </c>
      <c r="AH29" s="63">
        <v>1</v>
      </c>
      <c r="AI29" s="62">
        <v>3</v>
      </c>
      <c r="AJ29" s="66" t="s">
        <v>37</v>
      </c>
      <c r="AK29" s="61"/>
      <c r="AL29" s="62"/>
      <c r="AM29" s="66"/>
      <c r="AN29" s="61"/>
      <c r="AO29" s="62"/>
      <c r="AP29" s="66"/>
      <c r="AQ29" s="125">
        <f>SUM(G29,J29,M29,P29,S29,V29,Y29,AB29,AE29,AH29,AK29,AN29)*15</f>
        <v>30</v>
      </c>
      <c r="AR29" s="48">
        <f>SUM(H29,K29,N29,Q29,T29,W29,Z29,AC29,AF29,AI29,AL29,AO29)</f>
        <v>6</v>
      </c>
    </row>
    <row r="30" spans="1:44" ht="22.5" customHeight="1">
      <c r="A30" s="75" t="s">
        <v>54</v>
      </c>
      <c r="B30" s="58" t="s">
        <v>427</v>
      </c>
      <c r="C30" s="64"/>
      <c r="D30" s="59" t="s">
        <v>152</v>
      </c>
      <c r="E30" s="59" t="s">
        <v>153</v>
      </c>
      <c r="F30" s="60">
        <v>45</v>
      </c>
      <c r="G30" s="61"/>
      <c r="H30" s="62"/>
      <c r="I30" s="66"/>
      <c r="J30" s="61"/>
      <c r="K30" s="62"/>
      <c r="L30" s="66"/>
      <c r="M30" s="61"/>
      <c r="N30" s="62"/>
      <c r="O30" s="66"/>
      <c r="P30" s="61"/>
      <c r="Q30" s="62"/>
      <c r="R30" s="66"/>
      <c r="S30" s="63">
        <v>2</v>
      </c>
      <c r="T30" s="64">
        <v>3</v>
      </c>
      <c r="U30" s="65" t="s">
        <v>36</v>
      </c>
      <c r="V30" s="63"/>
      <c r="W30" s="64"/>
      <c r="X30" s="65"/>
      <c r="Y30" s="63"/>
      <c r="Z30" s="64"/>
      <c r="AA30" s="65"/>
      <c r="AB30" s="63"/>
      <c r="AC30" s="64"/>
      <c r="AD30" s="65"/>
      <c r="AE30" s="63"/>
      <c r="AF30" s="64"/>
      <c r="AG30" s="65"/>
      <c r="AH30" s="63"/>
      <c r="AI30" s="62"/>
      <c r="AJ30" s="66"/>
      <c r="AK30" s="61"/>
      <c r="AL30" s="62"/>
      <c r="AM30" s="66"/>
      <c r="AN30" s="61"/>
      <c r="AO30" s="62"/>
      <c r="AP30" s="66"/>
      <c r="AQ30" s="125">
        <f>SUM(G30,J30,M30,P30,S30,V30,Y30,AB30,AE30,AH30,AK30,AN30)*15</f>
        <v>30</v>
      </c>
      <c r="AR30" s="48">
        <f>SUM(H30,K30,N30,Q30,T30,W30,Z30,AC30,AF30,AI30,AL30,AO30)</f>
        <v>3</v>
      </c>
    </row>
    <row r="31" spans="1:44" ht="12" customHeight="1">
      <c r="A31" s="75" t="s">
        <v>55</v>
      </c>
      <c r="B31" s="58" t="s">
        <v>428</v>
      </c>
      <c r="C31" s="64" t="s">
        <v>200</v>
      </c>
      <c r="D31" s="59" t="s">
        <v>152</v>
      </c>
      <c r="E31" s="59" t="s">
        <v>37</v>
      </c>
      <c r="F31" s="60">
        <v>45</v>
      </c>
      <c r="G31" s="61"/>
      <c r="H31" s="62"/>
      <c r="I31" s="66"/>
      <c r="J31" s="61"/>
      <c r="K31" s="62"/>
      <c r="L31" s="66"/>
      <c r="M31" s="63"/>
      <c r="N31" s="64"/>
      <c r="O31" s="65"/>
      <c r="P31" s="63"/>
      <c r="Q31" s="64"/>
      <c r="R31" s="65"/>
      <c r="S31" s="63"/>
      <c r="T31" s="64"/>
      <c r="U31" s="65"/>
      <c r="V31" s="63"/>
      <c r="W31" s="64"/>
      <c r="X31" s="65"/>
      <c r="Y31" s="63">
        <v>1</v>
      </c>
      <c r="Z31" s="64">
        <v>2</v>
      </c>
      <c r="AA31" s="65" t="s">
        <v>37</v>
      </c>
      <c r="AB31" s="63">
        <v>1</v>
      </c>
      <c r="AC31" s="62">
        <v>2</v>
      </c>
      <c r="AD31" s="66" t="s">
        <v>37</v>
      </c>
      <c r="AE31" s="63"/>
      <c r="AF31" s="64"/>
      <c r="AG31" s="65"/>
      <c r="AH31" s="63"/>
      <c r="AI31" s="62"/>
      <c r="AJ31" s="66"/>
      <c r="AK31" s="61"/>
      <c r="AL31" s="62"/>
      <c r="AM31" s="66"/>
      <c r="AN31" s="61"/>
      <c r="AO31" s="62"/>
      <c r="AP31" s="66"/>
      <c r="AQ31" s="125">
        <f t="shared" si="1"/>
        <v>30</v>
      </c>
      <c r="AR31" s="48">
        <f t="shared" si="0"/>
        <v>4</v>
      </c>
    </row>
    <row r="32" spans="1:44" ht="12" customHeight="1" thickBot="1">
      <c r="A32" s="75" t="s">
        <v>104</v>
      </c>
      <c r="B32" s="58" t="s">
        <v>429</v>
      </c>
      <c r="C32" s="64" t="s">
        <v>200</v>
      </c>
      <c r="D32" s="59" t="s">
        <v>152</v>
      </c>
      <c r="E32" s="59" t="s">
        <v>153</v>
      </c>
      <c r="F32" s="60">
        <v>45</v>
      </c>
      <c r="G32" s="63">
        <v>1</v>
      </c>
      <c r="H32" s="64">
        <v>1</v>
      </c>
      <c r="I32" s="65" t="s">
        <v>37</v>
      </c>
      <c r="J32" s="63">
        <v>1</v>
      </c>
      <c r="K32" s="64">
        <v>1</v>
      </c>
      <c r="L32" s="65" t="s">
        <v>37</v>
      </c>
      <c r="M32" s="63"/>
      <c r="N32" s="64"/>
      <c r="O32" s="65"/>
      <c r="P32" s="63"/>
      <c r="Q32" s="64"/>
      <c r="R32" s="65"/>
      <c r="S32" s="63"/>
      <c r="T32" s="64"/>
      <c r="U32" s="65"/>
      <c r="V32" s="63"/>
      <c r="W32" s="64"/>
      <c r="X32" s="65"/>
      <c r="Y32" s="63"/>
      <c r="Z32" s="64"/>
      <c r="AA32" s="65"/>
      <c r="AB32" s="63"/>
      <c r="AC32" s="62"/>
      <c r="AD32" s="66"/>
      <c r="AE32" s="63"/>
      <c r="AF32" s="64"/>
      <c r="AG32" s="65"/>
      <c r="AH32" s="63"/>
      <c r="AI32" s="62"/>
      <c r="AJ32" s="66"/>
      <c r="AK32" s="61"/>
      <c r="AL32" s="62"/>
      <c r="AM32" s="66"/>
      <c r="AN32" s="61"/>
      <c r="AO32" s="62"/>
      <c r="AP32" s="66"/>
      <c r="AQ32" s="125">
        <f t="shared" si="1"/>
        <v>30</v>
      </c>
      <c r="AR32" s="48">
        <f t="shared" si="0"/>
        <v>2</v>
      </c>
    </row>
    <row r="33" spans="1:44" ht="12" customHeight="1" thickBot="1" thickTop="1">
      <c r="A33" s="142" t="s">
        <v>93</v>
      </c>
      <c r="B33" s="143"/>
      <c r="C33" s="143"/>
      <c r="D33" s="143"/>
      <c r="E33" s="143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34"/>
      <c r="AR33" s="135"/>
    </row>
    <row r="34" spans="1:44" ht="12" customHeight="1">
      <c r="A34" s="45" t="s">
        <v>94</v>
      </c>
      <c r="B34" s="8" t="s">
        <v>403</v>
      </c>
      <c r="C34" s="12" t="s">
        <v>200</v>
      </c>
      <c r="D34" s="9" t="s">
        <v>152</v>
      </c>
      <c r="E34" s="9" t="s">
        <v>154</v>
      </c>
      <c r="F34" s="10">
        <v>45</v>
      </c>
      <c r="G34" s="11"/>
      <c r="H34" s="12"/>
      <c r="I34" s="13"/>
      <c r="J34" s="11"/>
      <c r="K34" s="12"/>
      <c r="L34" s="13"/>
      <c r="M34" s="11"/>
      <c r="N34" s="12"/>
      <c r="O34" s="13"/>
      <c r="P34" s="11"/>
      <c r="Q34" s="12"/>
      <c r="R34" s="13"/>
      <c r="S34" s="11"/>
      <c r="T34" s="12"/>
      <c r="U34" s="13"/>
      <c r="V34" s="11"/>
      <c r="W34" s="12"/>
      <c r="X34" s="13"/>
      <c r="Y34" s="11"/>
      <c r="Z34" s="12"/>
      <c r="AA34" s="13"/>
      <c r="AB34" s="11"/>
      <c r="AC34" s="12"/>
      <c r="AD34" s="13"/>
      <c r="AE34" s="11">
        <v>1</v>
      </c>
      <c r="AF34" s="12">
        <v>1</v>
      </c>
      <c r="AG34" s="13" t="s">
        <v>37</v>
      </c>
      <c r="AH34" s="11">
        <v>1</v>
      </c>
      <c r="AI34" s="12">
        <v>1</v>
      </c>
      <c r="AJ34" s="13" t="s">
        <v>37</v>
      </c>
      <c r="AK34" s="11"/>
      <c r="AL34" s="12"/>
      <c r="AM34" s="13"/>
      <c r="AN34" s="11"/>
      <c r="AO34" s="12"/>
      <c r="AP34" s="13"/>
      <c r="AQ34" s="123">
        <f>SUM(G34,J34,M34,P34,S34,V34,Y34,AB34,AE34,AH34,AK34,AN34)*15</f>
        <v>30</v>
      </c>
      <c r="AR34" s="14">
        <f>SUM(H34,K34,N34,Q34,T34,W34,Z34,AC34,AF34,AI34,AL34,AO34)</f>
        <v>2</v>
      </c>
    </row>
    <row r="35" spans="1:44" ht="12" customHeight="1" thickBot="1">
      <c r="A35" s="90" t="s">
        <v>95</v>
      </c>
      <c r="B35" s="58" t="s">
        <v>404</v>
      </c>
      <c r="C35" s="62" t="s">
        <v>200</v>
      </c>
      <c r="D35" s="81" t="s">
        <v>152</v>
      </c>
      <c r="E35" s="81" t="s">
        <v>154</v>
      </c>
      <c r="F35" s="82">
        <v>45</v>
      </c>
      <c r="G35" s="61"/>
      <c r="H35" s="62"/>
      <c r="I35" s="66"/>
      <c r="J35" s="61"/>
      <c r="K35" s="62"/>
      <c r="L35" s="66"/>
      <c r="M35" s="61"/>
      <c r="N35" s="62"/>
      <c r="O35" s="66"/>
      <c r="P35" s="61"/>
      <c r="Q35" s="62"/>
      <c r="R35" s="66"/>
      <c r="S35" s="61"/>
      <c r="T35" s="62"/>
      <c r="U35" s="66"/>
      <c r="V35" s="61"/>
      <c r="W35" s="62"/>
      <c r="X35" s="66"/>
      <c r="Y35" s="61"/>
      <c r="Z35" s="62"/>
      <c r="AA35" s="66"/>
      <c r="AB35" s="61"/>
      <c r="AC35" s="62"/>
      <c r="AD35" s="66"/>
      <c r="AE35" s="61">
        <v>1</v>
      </c>
      <c r="AF35" s="62">
        <v>1</v>
      </c>
      <c r="AG35" s="66" t="s">
        <v>37</v>
      </c>
      <c r="AH35" s="61">
        <v>1</v>
      </c>
      <c r="AI35" s="62">
        <v>1</v>
      </c>
      <c r="AJ35" s="66" t="s">
        <v>37</v>
      </c>
      <c r="AK35" s="61"/>
      <c r="AL35" s="62"/>
      <c r="AM35" s="66"/>
      <c r="AN35" s="61"/>
      <c r="AO35" s="62"/>
      <c r="AP35" s="66"/>
      <c r="AQ35" s="125">
        <f>SUM(G35,J35,M35,P35,S35,V35,Y35,AB35,AE35,AH35,AK35,AN35)*15</f>
        <v>30</v>
      </c>
      <c r="AR35" s="48">
        <f>SUM(H35,K35,N35,Q35,T35,W35,Z35,AC35,AF35,AI35,AL35,AO35)</f>
        <v>2</v>
      </c>
    </row>
    <row r="36" spans="1:44" ht="12" customHeight="1" thickBot="1" thickTop="1">
      <c r="A36" s="153" t="s">
        <v>35</v>
      </c>
      <c r="B36" s="154"/>
      <c r="C36" s="154"/>
      <c r="D36" s="154"/>
      <c r="E36" s="154"/>
      <c r="F36" s="154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34"/>
      <c r="AR36" s="135"/>
    </row>
    <row r="37" spans="1:44" ht="12" customHeight="1" thickBot="1">
      <c r="A37" s="76" t="s">
        <v>190</v>
      </c>
      <c r="B37" s="84" t="s">
        <v>230</v>
      </c>
      <c r="C37" s="2"/>
      <c r="D37" s="5"/>
      <c r="E37" s="5"/>
      <c r="F37" s="6"/>
      <c r="G37" s="39"/>
      <c r="H37" s="2">
        <v>4</v>
      </c>
      <c r="I37" s="3"/>
      <c r="J37" s="39"/>
      <c r="K37" s="2">
        <v>4</v>
      </c>
      <c r="L37" s="3"/>
      <c r="M37" s="39"/>
      <c r="N37" s="2"/>
      <c r="O37" s="3"/>
      <c r="P37" s="39"/>
      <c r="Q37" s="2"/>
      <c r="R37" s="3"/>
      <c r="S37" s="39"/>
      <c r="T37" s="2"/>
      <c r="U37" s="3"/>
      <c r="V37" s="39"/>
      <c r="W37" s="2"/>
      <c r="X37" s="3"/>
      <c r="Y37" s="39"/>
      <c r="Z37" s="2">
        <v>2</v>
      </c>
      <c r="AA37" s="3"/>
      <c r="AB37" s="39"/>
      <c r="AC37" s="2"/>
      <c r="AD37" s="3"/>
      <c r="AE37" s="39"/>
      <c r="AF37" s="2">
        <v>2</v>
      </c>
      <c r="AG37" s="3"/>
      <c r="AH37" s="39"/>
      <c r="AI37" s="2">
        <v>2</v>
      </c>
      <c r="AJ37" s="3"/>
      <c r="AK37" s="39"/>
      <c r="AL37" s="2"/>
      <c r="AM37" s="3"/>
      <c r="AN37" s="39"/>
      <c r="AO37" s="2"/>
      <c r="AP37" s="3"/>
      <c r="AQ37" s="126"/>
      <c r="AR37" s="7">
        <f>SUM(H37,K37,N37,Q37,T37,W37,Z37,AC37,AF37,AI37,AL37,AO37)</f>
        <v>14</v>
      </c>
    </row>
    <row r="38" spans="1:44" ht="12" customHeight="1" thickBot="1" thickTop="1">
      <c r="A38" s="93" t="s">
        <v>22</v>
      </c>
      <c r="B38" s="94" t="s">
        <v>376</v>
      </c>
      <c r="C38" s="95"/>
      <c r="D38" s="96"/>
      <c r="E38" s="97" t="s">
        <v>155</v>
      </c>
      <c r="F38" s="98"/>
      <c r="G38" s="99"/>
      <c r="H38" s="100"/>
      <c r="I38" s="101"/>
      <c r="J38" s="99"/>
      <c r="K38" s="100"/>
      <c r="L38" s="101"/>
      <c r="M38" s="99"/>
      <c r="N38" s="100"/>
      <c r="O38" s="101"/>
      <c r="P38" s="99"/>
      <c r="Q38" s="100"/>
      <c r="R38" s="101"/>
      <c r="S38" s="99"/>
      <c r="T38" s="100"/>
      <c r="U38" s="101"/>
      <c r="V38" s="99"/>
      <c r="W38" s="100"/>
      <c r="X38" s="101"/>
      <c r="Y38" s="99"/>
      <c r="Z38" s="100"/>
      <c r="AA38" s="101"/>
      <c r="AB38" s="99"/>
      <c r="AC38" s="102"/>
      <c r="AD38" s="103"/>
      <c r="AE38" s="99"/>
      <c r="AF38" s="100"/>
      <c r="AG38" s="101"/>
      <c r="AH38" s="99"/>
      <c r="AI38" s="102"/>
      <c r="AJ38" s="103"/>
      <c r="AK38" s="109">
        <v>0</v>
      </c>
      <c r="AL38" s="102">
        <v>4</v>
      </c>
      <c r="AM38" s="103" t="s">
        <v>37</v>
      </c>
      <c r="AN38" s="109">
        <v>0</v>
      </c>
      <c r="AO38" s="102">
        <v>4</v>
      </c>
      <c r="AP38" s="103" t="s">
        <v>37</v>
      </c>
      <c r="AQ38" s="127">
        <f>SUM(G38,J38,M38,P38,S38,V38,Y38,AB38,AE38,AH38,AK38,AN38)*15</f>
        <v>0</v>
      </c>
      <c r="AR38" s="104">
        <f>SUM(H38,K38,N38,Q38,T38,W38,Z38,AC38,AF38,AI38,AL38,AO38)</f>
        <v>8</v>
      </c>
    </row>
    <row r="39" spans="1:44" ht="12" customHeight="1" thickBot="1" thickTop="1">
      <c r="A39" s="167" t="s">
        <v>21</v>
      </c>
      <c r="B39" s="168"/>
      <c r="C39" s="168"/>
      <c r="D39" s="168"/>
      <c r="E39" s="168"/>
      <c r="F39" s="169"/>
      <c r="G39" s="49">
        <f>SUM(G8:G32,G34,G37,G38)</f>
        <v>21.5</v>
      </c>
      <c r="H39" s="50">
        <f>SUM(H8:H32,H34,H37,H38)</f>
        <v>31</v>
      </c>
      <c r="I39" s="51"/>
      <c r="J39" s="49">
        <f>SUM(J8:J32,J34,J37,J38)</f>
        <v>20.5</v>
      </c>
      <c r="K39" s="50">
        <f>SUM(K8:K32,K34,K37,K38)</f>
        <v>29</v>
      </c>
      <c r="L39" s="51"/>
      <c r="M39" s="49">
        <f>SUM(M8:M32,M34,M37,M38)</f>
        <v>21.5</v>
      </c>
      <c r="N39" s="50">
        <f>SUM(N8:N32,N34,N37,N38)</f>
        <v>26</v>
      </c>
      <c r="O39" s="51"/>
      <c r="P39" s="49">
        <f>SUM(P8:P32,P34,P37,P38)</f>
        <v>21.5</v>
      </c>
      <c r="Q39" s="50">
        <f>SUM(Q8:Q32,Q34,Q37,Q38)</f>
        <v>26</v>
      </c>
      <c r="R39" s="51"/>
      <c r="S39" s="49">
        <f>SUM(S8:S32,S34,S37,S38)</f>
        <v>20.5</v>
      </c>
      <c r="T39" s="50">
        <f>SUM(T8:T32,T34,T37,T38)</f>
        <v>26</v>
      </c>
      <c r="U39" s="51"/>
      <c r="V39" s="49">
        <f>SUM(V8:V32,V34,V37,V38)</f>
        <v>18.5</v>
      </c>
      <c r="W39" s="50">
        <f>SUM(W8:W32,W34,W37,W38)</f>
        <v>24</v>
      </c>
      <c r="X39" s="51"/>
      <c r="Y39" s="49">
        <f>SUM(Y8:Y32,Y34,Y37,Y38)</f>
        <v>19.5</v>
      </c>
      <c r="Z39" s="50">
        <f>SUM(Z8:Z32,Z34,Z37,Z38)</f>
        <v>26</v>
      </c>
      <c r="AA39" s="51"/>
      <c r="AB39" s="49">
        <f>SUM(AB8:AB32,AB34,AB37,AB38)</f>
        <v>19.5</v>
      </c>
      <c r="AC39" s="50">
        <f>SUM(AC8:AC32,AC34,AC37,AC38)</f>
        <v>26</v>
      </c>
      <c r="AD39" s="51"/>
      <c r="AE39" s="49">
        <f>SUM(AE8:AE32,AE34,AE37,AE38)</f>
        <v>11.5</v>
      </c>
      <c r="AF39" s="50">
        <f>SUM(AF8:AF32,AF34,AF37,AF38)</f>
        <v>18</v>
      </c>
      <c r="AG39" s="51"/>
      <c r="AH39" s="49">
        <f>SUM(AH8:AH32,AH34,AH37,AH38)</f>
        <v>11.5</v>
      </c>
      <c r="AI39" s="50">
        <f>SUM(AI8:AI32,AI34,AI37,AI38)</f>
        <v>20</v>
      </c>
      <c r="AJ39" s="51"/>
      <c r="AK39" s="49">
        <f>SUM(AK8:AK32,AK34,AK37,AK38)</f>
        <v>0</v>
      </c>
      <c r="AL39" s="50">
        <f>SUM(AL8:AL32,AL34,AL37,AL38)</f>
        <v>4</v>
      </c>
      <c r="AM39" s="110"/>
      <c r="AN39" s="111">
        <f>SUM(AN8:AN32,AN34,AN37,AN38)</f>
        <v>0</v>
      </c>
      <c r="AO39" s="50">
        <f>SUM(AO8:AO32,AO34,AO37,AO38)</f>
        <v>4</v>
      </c>
      <c r="AP39" s="110"/>
      <c r="AQ39" s="128">
        <f>SUM(AQ8:AQ32,AQ34,AQ37,AQ38)</f>
        <v>2790</v>
      </c>
      <c r="AR39" s="92">
        <f>SUM(AR8:AR32,AR34,AR37,AR38)</f>
        <v>260</v>
      </c>
    </row>
    <row r="40" spans="1:44" ht="12" customHeight="1" thickBot="1" thickTop="1">
      <c r="A40" s="170" t="s">
        <v>26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2"/>
    </row>
    <row r="41" spans="1:44" ht="12" customHeight="1" thickBot="1">
      <c r="A41" s="173" t="s">
        <v>145</v>
      </c>
      <c r="B41" s="174" t="s">
        <v>146</v>
      </c>
      <c r="C41" s="176" t="s">
        <v>147</v>
      </c>
      <c r="D41" s="178" t="s">
        <v>437</v>
      </c>
      <c r="E41" s="178" t="s">
        <v>42</v>
      </c>
      <c r="F41" s="156" t="s">
        <v>148</v>
      </c>
      <c r="G41" s="158" t="s">
        <v>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60"/>
      <c r="AQ41" s="158"/>
      <c r="AR41" s="161"/>
    </row>
    <row r="42" spans="1:48" ht="12" customHeight="1">
      <c r="A42" s="173"/>
      <c r="B42" s="175"/>
      <c r="C42" s="177"/>
      <c r="D42" s="179"/>
      <c r="E42" s="179"/>
      <c r="F42" s="157"/>
      <c r="G42" s="139" t="s">
        <v>2</v>
      </c>
      <c r="H42" s="140"/>
      <c r="I42" s="141"/>
      <c r="J42" s="139" t="s">
        <v>3</v>
      </c>
      <c r="K42" s="140"/>
      <c r="L42" s="141"/>
      <c r="M42" s="139" t="s">
        <v>4</v>
      </c>
      <c r="N42" s="140"/>
      <c r="O42" s="141"/>
      <c r="P42" s="139" t="s">
        <v>5</v>
      </c>
      <c r="Q42" s="140"/>
      <c r="R42" s="141"/>
      <c r="S42" s="139" t="s">
        <v>6</v>
      </c>
      <c r="T42" s="140"/>
      <c r="U42" s="141"/>
      <c r="V42" s="139" t="s">
        <v>7</v>
      </c>
      <c r="W42" s="140"/>
      <c r="X42" s="141"/>
      <c r="Y42" s="139" t="s">
        <v>8</v>
      </c>
      <c r="Z42" s="140"/>
      <c r="AA42" s="141"/>
      <c r="AB42" s="139" t="s">
        <v>9</v>
      </c>
      <c r="AC42" s="140"/>
      <c r="AD42" s="141"/>
      <c r="AE42" s="139" t="s">
        <v>10</v>
      </c>
      <c r="AF42" s="140"/>
      <c r="AG42" s="141"/>
      <c r="AH42" s="139" t="s">
        <v>11</v>
      </c>
      <c r="AI42" s="140"/>
      <c r="AJ42" s="141"/>
      <c r="AK42" s="139" t="s">
        <v>44</v>
      </c>
      <c r="AL42" s="140"/>
      <c r="AM42" s="141"/>
      <c r="AN42" s="139" t="s">
        <v>45</v>
      </c>
      <c r="AO42" s="140"/>
      <c r="AP42" s="141"/>
      <c r="AQ42" s="162" t="s">
        <v>149</v>
      </c>
      <c r="AR42" s="164" t="s">
        <v>150</v>
      </c>
      <c r="AT42" s="107"/>
      <c r="AU42" s="107"/>
      <c r="AV42" s="107"/>
    </row>
    <row r="43" spans="1:48" ht="12" customHeight="1" thickBot="1">
      <c r="A43" s="173"/>
      <c r="B43" s="175"/>
      <c r="C43" s="177"/>
      <c r="D43" s="179"/>
      <c r="E43" s="179"/>
      <c r="F43" s="157"/>
      <c r="G43" s="88" t="s">
        <v>1</v>
      </c>
      <c r="H43" s="89" t="s">
        <v>12</v>
      </c>
      <c r="I43" s="91" t="s">
        <v>25</v>
      </c>
      <c r="J43" s="88" t="s">
        <v>1</v>
      </c>
      <c r="K43" s="89" t="s">
        <v>12</v>
      </c>
      <c r="L43" s="91" t="s">
        <v>25</v>
      </c>
      <c r="M43" s="88" t="s">
        <v>1</v>
      </c>
      <c r="N43" s="89" t="s">
        <v>12</v>
      </c>
      <c r="O43" s="91" t="s">
        <v>25</v>
      </c>
      <c r="P43" s="88" t="s">
        <v>1</v>
      </c>
      <c r="Q43" s="89" t="s">
        <v>12</v>
      </c>
      <c r="R43" s="91" t="s">
        <v>25</v>
      </c>
      <c r="S43" s="88" t="s">
        <v>1</v>
      </c>
      <c r="T43" s="89" t="s">
        <v>12</v>
      </c>
      <c r="U43" s="91" t="s">
        <v>25</v>
      </c>
      <c r="V43" s="88" t="s">
        <v>1</v>
      </c>
      <c r="W43" s="89" t="s">
        <v>12</v>
      </c>
      <c r="X43" s="91" t="s">
        <v>25</v>
      </c>
      <c r="Y43" s="88" t="s">
        <v>1</v>
      </c>
      <c r="Z43" s="89" t="s">
        <v>12</v>
      </c>
      <c r="AA43" s="91" t="s">
        <v>25</v>
      </c>
      <c r="AB43" s="88" t="s">
        <v>1</v>
      </c>
      <c r="AC43" s="89" t="s">
        <v>12</v>
      </c>
      <c r="AD43" s="91" t="s">
        <v>25</v>
      </c>
      <c r="AE43" s="88" t="s">
        <v>1</v>
      </c>
      <c r="AF43" s="89" t="s">
        <v>12</v>
      </c>
      <c r="AG43" s="91" t="s">
        <v>25</v>
      </c>
      <c r="AH43" s="88" t="s">
        <v>1</v>
      </c>
      <c r="AI43" s="89" t="s">
        <v>12</v>
      </c>
      <c r="AJ43" s="91" t="s">
        <v>25</v>
      </c>
      <c r="AK43" s="88" t="s">
        <v>1</v>
      </c>
      <c r="AL43" s="89" t="s">
        <v>12</v>
      </c>
      <c r="AM43" s="91" t="s">
        <v>25</v>
      </c>
      <c r="AN43" s="88" t="s">
        <v>1</v>
      </c>
      <c r="AO43" s="89" t="s">
        <v>12</v>
      </c>
      <c r="AP43" s="91" t="s">
        <v>25</v>
      </c>
      <c r="AQ43" s="163"/>
      <c r="AR43" s="165"/>
      <c r="AT43" s="1"/>
      <c r="AU43" s="1"/>
      <c r="AV43" s="1"/>
    </row>
    <row r="44" spans="1:44" ht="12" customHeight="1" thickBot="1" thickTop="1">
      <c r="A44" s="142" t="s">
        <v>92</v>
      </c>
      <c r="B44" s="143"/>
      <c r="C44" s="143"/>
      <c r="D44" s="143"/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34"/>
      <c r="AR44" s="135"/>
    </row>
    <row r="45" spans="1:44" ht="12" customHeight="1">
      <c r="A45" s="45" t="s">
        <v>14</v>
      </c>
      <c r="B45" s="8" t="s">
        <v>389</v>
      </c>
      <c r="C45" s="12" t="s">
        <v>401</v>
      </c>
      <c r="D45" s="9" t="s">
        <v>152</v>
      </c>
      <c r="E45" s="9" t="s">
        <v>153</v>
      </c>
      <c r="F45" s="10">
        <v>45</v>
      </c>
      <c r="G45" s="11"/>
      <c r="H45" s="12"/>
      <c r="I45" s="13"/>
      <c r="J45" s="11"/>
      <c r="K45" s="12"/>
      <c r="L45" s="13"/>
      <c r="M45" s="11">
        <v>3</v>
      </c>
      <c r="N45" s="12">
        <v>4</v>
      </c>
      <c r="O45" s="13" t="s">
        <v>36</v>
      </c>
      <c r="P45" s="11"/>
      <c r="Q45" s="12"/>
      <c r="R45" s="13"/>
      <c r="S45" s="11"/>
      <c r="T45" s="12"/>
      <c r="U45" s="13"/>
      <c r="V45" s="11"/>
      <c r="W45" s="12"/>
      <c r="X45" s="13"/>
      <c r="Y45" s="11"/>
      <c r="Z45" s="12"/>
      <c r="AA45" s="13"/>
      <c r="AB45" s="11"/>
      <c r="AC45" s="12"/>
      <c r="AD45" s="13"/>
      <c r="AE45" s="11"/>
      <c r="AF45" s="12"/>
      <c r="AG45" s="13"/>
      <c r="AH45" s="11"/>
      <c r="AI45" s="12"/>
      <c r="AJ45" s="13"/>
      <c r="AK45" s="11"/>
      <c r="AL45" s="12"/>
      <c r="AM45" s="13"/>
      <c r="AN45" s="11"/>
      <c r="AO45" s="12"/>
      <c r="AP45" s="13"/>
      <c r="AQ45" s="123">
        <f>SUM(G45,J45,M45,P45,S45,V45,Y45,AB45,AE45,AH45,AK45,AN45)*15</f>
        <v>45</v>
      </c>
      <c r="AR45" s="14">
        <f>SUM(H45,K45,N45,Q45,T45,W45,Z45,AC45,AF45,AI45,AL45,AO45)</f>
        <v>4</v>
      </c>
    </row>
    <row r="46" spans="1:44" ht="12" customHeight="1">
      <c r="A46" s="46" t="s">
        <v>15</v>
      </c>
      <c r="B46" s="15" t="s">
        <v>390</v>
      </c>
      <c r="C46" s="19" t="s">
        <v>434</v>
      </c>
      <c r="D46" s="16" t="s">
        <v>152</v>
      </c>
      <c r="E46" s="16" t="s">
        <v>153</v>
      </c>
      <c r="F46" s="17">
        <v>45</v>
      </c>
      <c r="G46" s="18"/>
      <c r="H46" s="19"/>
      <c r="I46" s="20"/>
      <c r="J46" s="18"/>
      <c r="K46" s="19"/>
      <c r="L46" s="20"/>
      <c r="M46" s="18"/>
      <c r="N46" s="19"/>
      <c r="O46" s="20"/>
      <c r="P46" s="61"/>
      <c r="Q46" s="62"/>
      <c r="R46" s="66"/>
      <c r="S46" s="18">
        <v>2</v>
      </c>
      <c r="T46" s="19">
        <v>3</v>
      </c>
      <c r="U46" s="20" t="s">
        <v>37</v>
      </c>
      <c r="V46" s="18">
        <v>2</v>
      </c>
      <c r="W46" s="19">
        <v>3</v>
      </c>
      <c r="X46" s="20" t="s">
        <v>36</v>
      </c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24">
        <f aca="true" t="shared" si="2" ref="AQ46:AQ58">SUM(G46,J46,M46,P46,S46,V46,Y46,AB46,AE46,AH46,AK46,AN46)*15</f>
        <v>60</v>
      </c>
      <c r="AR46" s="21">
        <f aca="true" t="shared" si="3" ref="AR46:AR58">SUM(H46,K46,N46,Q46,T46,W46,Z46,AC46,AF46,AI46,AL46,AO46)</f>
        <v>6</v>
      </c>
    </row>
    <row r="47" spans="1:44" ht="12" customHeight="1">
      <c r="A47" s="46" t="s">
        <v>13</v>
      </c>
      <c r="B47" s="15" t="s">
        <v>391</v>
      </c>
      <c r="C47" s="19"/>
      <c r="D47" s="16" t="s">
        <v>152</v>
      </c>
      <c r="E47" s="16" t="s">
        <v>153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>
        <v>3</v>
      </c>
      <c r="Q47" s="19">
        <v>4</v>
      </c>
      <c r="R47" s="20" t="s">
        <v>36</v>
      </c>
      <c r="S47" s="18"/>
      <c r="T47" s="19"/>
      <c r="U47" s="20"/>
      <c r="V47" s="18"/>
      <c r="W47" s="19"/>
      <c r="X47" s="20"/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24">
        <f t="shared" si="2"/>
        <v>45</v>
      </c>
      <c r="AR47" s="21">
        <f t="shared" si="3"/>
        <v>4</v>
      </c>
    </row>
    <row r="48" spans="1:44" ht="12" customHeight="1">
      <c r="A48" s="46" t="s">
        <v>16</v>
      </c>
      <c r="B48" s="15" t="s">
        <v>392</v>
      </c>
      <c r="C48" s="19" t="s">
        <v>435</v>
      </c>
      <c r="D48" s="16" t="s">
        <v>152</v>
      </c>
      <c r="E48" s="16" t="s">
        <v>153</v>
      </c>
      <c r="F48" s="17">
        <v>45</v>
      </c>
      <c r="G48" s="18"/>
      <c r="H48" s="19"/>
      <c r="I48" s="20"/>
      <c r="J48" s="18"/>
      <c r="K48" s="19"/>
      <c r="L48" s="20"/>
      <c r="M48" s="18"/>
      <c r="N48" s="19"/>
      <c r="O48" s="20"/>
      <c r="P48" s="18"/>
      <c r="Q48" s="19"/>
      <c r="R48" s="20"/>
      <c r="S48" s="18">
        <v>2</v>
      </c>
      <c r="T48" s="19">
        <v>3</v>
      </c>
      <c r="U48" s="20" t="s">
        <v>37</v>
      </c>
      <c r="V48" s="18">
        <v>2</v>
      </c>
      <c r="W48" s="19">
        <v>3</v>
      </c>
      <c r="X48" s="20" t="s">
        <v>36</v>
      </c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24">
        <f t="shared" si="2"/>
        <v>60</v>
      </c>
      <c r="AR48" s="21">
        <f t="shared" si="3"/>
        <v>6</v>
      </c>
    </row>
    <row r="49" spans="1:44" ht="12" customHeight="1">
      <c r="A49" s="46" t="s">
        <v>18</v>
      </c>
      <c r="B49" s="15" t="s">
        <v>393</v>
      </c>
      <c r="C49" s="19"/>
      <c r="D49" s="16" t="s">
        <v>152</v>
      </c>
      <c r="E49" s="16" t="s">
        <v>153</v>
      </c>
      <c r="F49" s="17">
        <v>45</v>
      </c>
      <c r="G49" s="18">
        <v>1</v>
      </c>
      <c r="H49" s="19">
        <v>0</v>
      </c>
      <c r="I49" s="20" t="s">
        <v>43</v>
      </c>
      <c r="J49" s="18"/>
      <c r="K49" s="19"/>
      <c r="L49" s="20"/>
      <c r="M49" s="18"/>
      <c r="N49" s="19"/>
      <c r="O49" s="20"/>
      <c r="P49" s="18"/>
      <c r="Q49" s="19"/>
      <c r="R49" s="20"/>
      <c r="S49" s="18"/>
      <c r="T49" s="19"/>
      <c r="U49" s="20"/>
      <c r="V49" s="18"/>
      <c r="W49" s="19"/>
      <c r="X49" s="20"/>
      <c r="Y49" s="18"/>
      <c r="Z49" s="19"/>
      <c r="AA49" s="20"/>
      <c r="AB49" s="18"/>
      <c r="AC49" s="19"/>
      <c r="AD49" s="20"/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24">
        <f t="shared" si="2"/>
        <v>15</v>
      </c>
      <c r="AR49" s="21">
        <f t="shared" si="3"/>
        <v>0</v>
      </c>
    </row>
    <row r="50" spans="1:44" ht="22.5" customHeight="1">
      <c r="A50" s="77" t="s">
        <v>66</v>
      </c>
      <c r="B50" s="44" t="s">
        <v>394</v>
      </c>
      <c r="C50" s="83"/>
      <c r="D50" s="16" t="s">
        <v>152</v>
      </c>
      <c r="E50" s="16" t="s">
        <v>153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/>
      <c r="T50" s="19"/>
      <c r="U50" s="20"/>
      <c r="V50" s="18"/>
      <c r="W50" s="19"/>
      <c r="X50" s="20"/>
      <c r="Y50" s="18">
        <v>2</v>
      </c>
      <c r="Z50" s="19">
        <v>2</v>
      </c>
      <c r="AA50" s="20" t="s">
        <v>36</v>
      </c>
      <c r="AB50" s="18">
        <v>2</v>
      </c>
      <c r="AC50" s="19">
        <v>2</v>
      </c>
      <c r="AD50" s="20" t="s">
        <v>36</v>
      </c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24">
        <f>SUM(G50,J50,M50,P50,S50,V50,Y50,AB50,AE50,AH50,AK50,AN50)*15</f>
        <v>60</v>
      </c>
      <c r="AR50" s="21">
        <f t="shared" si="3"/>
        <v>4</v>
      </c>
    </row>
    <row r="51" spans="1:44" ht="12" customHeight="1">
      <c r="A51" s="77" t="s">
        <v>59</v>
      </c>
      <c r="B51" s="44" t="s">
        <v>395</v>
      </c>
      <c r="C51" s="83" t="s">
        <v>503</v>
      </c>
      <c r="D51" s="16" t="s">
        <v>152</v>
      </c>
      <c r="E51" s="16" t="s">
        <v>153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>
        <v>2</v>
      </c>
      <c r="AF51" s="19">
        <v>4</v>
      </c>
      <c r="AG51" s="20" t="s">
        <v>36</v>
      </c>
      <c r="AH51" s="18"/>
      <c r="AI51" s="19"/>
      <c r="AJ51" s="20"/>
      <c r="AK51" s="18"/>
      <c r="AL51" s="19"/>
      <c r="AM51" s="20"/>
      <c r="AN51" s="18"/>
      <c r="AO51" s="19"/>
      <c r="AP51" s="20"/>
      <c r="AQ51" s="124">
        <f t="shared" si="2"/>
        <v>30</v>
      </c>
      <c r="AR51" s="21">
        <f t="shared" si="3"/>
        <v>4</v>
      </c>
    </row>
    <row r="52" spans="1:44" ht="12" customHeight="1">
      <c r="A52" s="46" t="s">
        <v>105</v>
      </c>
      <c r="B52" s="15" t="s">
        <v>396</v>
      </c>
      <c r="C52" s="19" t="s">
        <v>200</v>
      </c>
      <c r="D52" s="16" t="s">
        <v>152</v>
      </c>
      <c r="E52" s="16" t="s">
        <v>153</v>
      </c>
      <c r="F52" s="17">
        <v>45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>
        <v>1</v>
      </c>
      <c r="AF52" s="19">
        <v>4</v>
      </c>
      <c r="AG52" s="20" t="s">
        <v>37</v>
      </c>
      <c r="AH52" s="18">
        <v>1</v>
      </c>
      <c r="AI52" s="19">
        <v>4</v>
      </c>
      <c r="AJ52" s="20" t="s">
        <v>36</v>
      </c>
      <c r="AK52" s="18"/>
      <c r="AL52" s="19"/>
      <c r="AM52" s="20"/>
      <c r="AN52" s="18"/>
      <c r="AO52" s="19"/>
      <c r="AP52" s="20"/>
      <c r="AQ52" s="124">
        <f t="shared" si="2"/>
        <v>30</v>
      </c>
      <c r="AR52" s="21">
        <f t="shared" si="3"/>
        <v>8</v>
      </c>
    </row>
    <row r="53" spans="1:44" ht="12" customHeight="1">
      <c r="A53" s="46" t="s">
        <v>97</v>
      </c>
      <c r="B53" s="15" t="s">
        <v>397</v>
      </c>
      <c r="C53" s="19" t="s">
        <v>203</v>
      </c>
      <c r="D53" s="16" t="s">
        <v>152</v>
      </c>
      <c r="E53" s="16" t="s">
        <v>153</v>
      </c>
      <c r="F53" s="17">
        <v>45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/>
      <c r="Z53" s="19"/>
      <c r="AA53" s="20"/>
      <c r="AB53" s="18"/>
      <c r="AC53" s="19"/>
      <c r="AD53" s="20"/>
      <c r="AE53" s="18"/>
      <c r="AF53" s="19"/>
      <c r="AG53" s="20"/>
      <c r="AH53" s="18"/>
      <c r="AI53" s="19"/>
      <c r="AJ53" s="20"/>
      <c r="AK53" s="18">
        <v>1</v>
      </c>
      <c r="AL53" s="19">
        <v>4</v>
      </c>
      <c r="AM53" s="20" t="s">
        <v>37</v>
      </c>
      <c r="AN53" s="18"/>
      <c r="AO53" s="19"/>
      <c r="AP53" s="20"/>
      <c r="AQ53" s="124">
        <f t="shared" si="2"/>
        <v>15</v>
      </c>
      <c r="AR53" s="21">
        <f t="shared" si="3"/>
        <v>4</v>
      </c>
    </row>
    <row r="54" spans="1:44" ht="12" customHeight="1">
      <c r="A54" s="46" t="s">
        <v>67</v>
      </c>
      <c r="B54" s="15" t="s">
        <v>398</v>
      </c>
      <c r="C54" s="19" t="s">
        <v>200</v>
      </c>
      <c r="D54" s="16" t="s">
        <v>165</v>
      </c>
      <c r="E54" s="16" t="s">
        <v>37</v>
      </c>
      <c r="F54" s="17" t="s">
        <v>164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/>
      <c r="T54" s="19"/>
      <c r="U54" s="20"/>
      <c r="V54" s="18"/>
      <c r="W54" s="19"/>
      <c r="X54" s="20"/>
      <c r="Y54" s="18">
        <v>2</v>
      </c>
      <c r="Z54" s="19">
        <v>1</v>
      </c>
      <c r="AA54" s="20" t="s">
        <v>37</v>
      </c>
      <c r="AB54" s="18">
        <v>2</v>
      </c>
      <c r="AC54" s="19">
        <v>1</v>
      </c>
      <c r="AD54" s="20" t="s">
        <v>37</v>
      </c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24">
        <f t="shared" si="2"/>
        <v>60</v>
      </c>
      <c r="AR54" s="21">
        <f t="shared" si="3"/>
        <v>2</v>
      </c>
    </row>
    <row r="55" spans="1:44" ht="12" customHeight="1">
      <c r="A55" s="46" t="s">
        <v>106</v>
      </c>
      <c r="B55" s="15" t="s">
        <v>399</v>
      </c>
      <c r="C55" s="19" t="s">
        <v>436</v>
      </c>
      <c r="D55" s="16" t="s">
        <v>165</v>
      </c>
      <c r="E55" s="16" t="s">
        <v>37</v>
      </c>
      <c r="F55" s="17" t="s">
        <v>164</v>
      </c>
      <c r="G55" s="18"/>
      <c r="H55" s="19"/>
      <c r="I55" s="20"/>
      <c r="J55" s="18"/>
      <c r="K55" s="19"/>
      <c r="L55" s="20"/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/>
      <c r="Z55" s="19"/>
      <c r="AA55" s="20"/>
      <c r="AB55" s="18"/>
      <c r="AC55" s="19"/>
      <c r="AD55" s="20"/>
      <c r="AE55" s="18">
        <v>2</v>
      </c>
      <c r="AF55" s="19">
        <v>1</v>
      </c>
      <c r="AG55" s="20" t="s">
        <v>37</v>
      </c>
      <c r="AH55" s="18">
        <v>2</v>
      </c>
      <c r="AI55" s="19">
        <v>1</v>
      </c>
      <c r="AJ55" s="20" t="s">
        <v>37</v>
      </c>
      <c r="AK55" s="18"/>
      <c r="AL55" s="19"/>
      <c r="AM55" s="20"/>
      <c r="AN55" s="18"/>
      <c r="AO55" s="19"/>
      <c r="AP55" s="20"/>
      <c r="AQ55" s="124">
        <f t="shared" si="2"/>
        <v>60</v>
      </c>
      <c r="AR55" s="21">
        <f t="shared" si="3"/>
        <v>2</v>
      </c>
    </row>
    <row r="56" spans="1:44" ht="12" customHeight="1">
      <c r="A56" s="46" t="s">
        <v>17</v>
      </c>
      <c r="B56" s="15" t="s">
        <v>400</v>
      </c>
      <c r="C56" s="19"/>
      <c r="D56" s="16" t="s">
        <v>152</v>
      </c>
      <c r="E56" s="16" t="s">
        <v>37</v>
      </c>
      <c r="F56" s="17" t="s">
        <v>164</v>
      </c>
      <c r="G56" s="18"/>
      <c r="H56" s="19"/>
      <c r="I56" s="20"/>
      <c r="J56" s="18"/>
      <c r="K56" s="19"/>
      <c r="L56" s="20"/>
      <c r="M56" s="18"/>
      <c r="N56" s="19"/>
      <c r="O56" s="20"/>
      <c r="P56" s="18"/>
      <c r="Q56" s="19"/>
      <c r="R56" s="20"/>
      <c r="S56" s="18"/>
      <c r="T56" s="19"/>
      <c r="U56" s="20"/>
      <c r="V56" s="18"/>
      <c r="W56" s="19"/>
      <c r="X56" s="20"/>
      <c r="Y56" s="18">
        <v>1</v>
      </c>
      <c r="Z56" s="19">
        <v>1</v>
      </c>
      <c r="AA56" s="20" t="s">
        <v>37</v>
      </c>
      <c r="AB56" s="18"/>
      <c r="AC56" s="19"/>
      <c r="AD56" s="20"/>
      <c r="AE56" s="18"/>
      <c r="AF56" s="19"/>
      <c r="AG56" s="20"/>
      <c r="AH56" s="18"/>
      <c r="AI56" s="19"/>
      <c r="AJ56" s="20"/>
      <c r="AK56" s="18"/>
      <c r="AL56" s="19"/>
      <c r="AM56" s="20"/>
      <c r="AN56" s="18"/>
      <c r="AO56" s="19"/>
      <c r="AP56" s="20"/>
      <c r="AQ56" s="124">
        <f t="shared" si="2"/>
        <v>15</v>
      </c>
      <c r="AR56" s="21">
        <f>SUM(H56,K56,N56,Q56,T56,W56,Z56,AC56,AF56,AI56,AL56,AO56)</f>
        <v>1</v>
      </c>
    </row>
    <row r="57" spans="1:44" ht="12" customHeight="1">
      <c r="A57" s="46" t="s">
        <v>119</v>
      </c>
      <c r="B57" s="15" t="s">
        <v>401</v>
      </c>
      <c r="C57" s="19"/>
      <c r="D57" s="16" t="s">
        <v>152</v>
      </c>
      <c r="E57" s="16" t="s">
        <v>153</v>
      </c>
      <c r="F57" s="17">
        <v>45</v>
      </c>
      <c r="G57" s="18"/>
      <c r="H57" s="19"/>
      <c r="I57" s="20"/>
      <c r="J57" s="18">
        <v>2</v>
      </c>
      <c r="K57" s="19">
        <v>3</v>
      </c>
      <c r="L57" s="20" t="s">
        <v>37</v>
      </c>
      <c r="M57" s="18"/>
      <c r="N57" s="19"/>
      <c r="O57" s="20"/>
      <c r="P57" s="18"/>
      <c r="Q57" s="19"/>
      <c r="R57" s="20"/>
      <c r="S57" s="18"/>
      <c r="T57" s="19"/>
      <c r="U57" s="20"/>
      <c r="V57" s="18"/>
      <c r="W57" s="19"/>
      <c r="X57" s="20"/>
      <c r="Y57" s="18"/>
      <c r="Z57" s="19"/>
      <c r="AA57" s="20"/>
      <c r="AB57" s="18"/>
      <c r="AC57" s="19"/>
      <c r="AD57" s="20"/>
      <c r="AE57" s="18"/>
      <c r="AF57" s="19"/>
      <c r="AG57" s="20"/>
      <c r="AH57" s="18"/>
      <c r="AI57" s="19"/>
      <c r="AJ57" s="20"/>
      <c r="AK57" s="18"/>
      <c r="AL57" s="19"/>
      <c r="AM57" s="20"/>
      <c r="AN57" s="18"/>
      <c r="AO57" s="19"/>
      <c r="AP57" s="20"/>
      <c r="AQ57" s="124">
        <f t="shared" si="2"/>
        <v>30</v>
      </c>
      <c r="AR57" s="21">
        <f t="shared" si="3"/>
        <v>3</v>
      </c>
    </row>
    <row r="58" spans="1:44" ht="12" customHeight="1" thickBot="1">
      <c r="A58" s="90" t="s">
        <v>118</v>
      </c>
      <c r="B58" s="58" t="s">
        <v>402</v>
      </c>
      <c r="C58" s="62" t="s">
        <v>203</v>
      </c>
      <c r="D58" s="81" t="s">
        <v>152</v>
      </c>
      <c r="E58" s="81" t="s">
        <v>153</v>
      </c>
      <c r="F58" s="82">
        <v>45</v>
      </c>
      <c r="G58" s="61"/>
      <c r="H58" s="62"/>
      <c r="I58" s="66"/>
      <c r="J58" s="61"/>
      <c r="K58" s="62"/>
      <c r="L58" s="66"/>
      <c r="M58" s="61"/>
      <c r="N58" s="62"/>
      <c r="O58" s="66"/>
      <c r="P58" s="61"/>
      <c r="Q58" s="62"/>
      <c r="R58" s="66"/>
      <c r="S58" s="61"/>
      <c r="T58" s="62"/>
      <c r="U58" s="66"/>
      <c r="V58" s="61"/>
      <c r="W58" s="62"/>
      <c r="X58" s="66"/>
      <c r="Y58" s="61"/>
      <c r="Z58" s="62"/>
      <c r="AA58" s="66"/>
      <c r="AB58" s="61"/>
      <c r="AC58" s="62"/>
      <c r="AD58" s="66"/>
      <c r="AE58" s="61"/>
      <c r="AF58" s="62"/>
      <c r="AG58" s="66"/>
      <c r="AH58" s="61"/>
      <c r="AI58" s="62"/>
      <c r="AJ58" s="66"/>
      <c r="AK58" s="61">
        <v>2</v>
      </c>
      <c r="AL58" s="62">
        <v>2</v>
      </c>
      <c r="AM58" s="66" t="s">
        <v>37</v>
      </c>
      <c r="AN58" s="61"/>
      <c r="AO58" s="62"/>
      <c r="AP58" s="66"/>
      <c r="AQ58" s="125">
        <f t="shared" si="2"/>
        <v>30</v>
      </c>
      <c r="AR58" s="48">
        <f t="shared" si="3"/>
        <v>2</v>
      </c>
    </row>
    <row r="59" spans="1:44" ht="12" customHeight="1" thickBot="1" thickTop="1">
      <c r="A59" s="142" t="s">
        <v>93</v>
      </c>
      <c r="B59" s="143"/>
      <c r="C59" s="143"/>
      <c r="D59" s="143"/>
      <c r="E59" s="143"/>
      <c r="F59" s="143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34"/>
      <c r="AR59" s="135"/>
    </row>
    <row r="60" spans="1:44" ht="12" customHeight="1">
      <c r="A60" s="45" t="s">
        <v>123</v>
      </c>
      <c r="B60" s="8" t="s">
        <v>385</v>
      </c>
      <c r="C60" s="9"/>
      <c r="D60" s="9" t="s">
        <v>152</v>
      </c>
      <c r="E60" s="9" t="s">
        <v>153</v>
      </c>
      <c r="F60" s="10">
        <v>45</v>
      </c>
      <c r="G60" s="11"/>
      <c r="H60" s="12"/>
      <c r="I60" s="13"/>
      <c r="J60" s="11"/>
      <c r="K60" s="12"/>
      <c r="L60" s="13"/>
      <c r="M60" s="11"/>
      <c r="N60" s="12"/>
      <c r="O60" s="13"/>
      <c r="P60" s="11"/>
      <c r="Q60" s="12"/>
      <c r="R60" s="13"/>
      <c r="S60" s="11"/>
      <c r="T60" s="12"/>
      <c r="U60" s="13"/>
      <c r="V60" s="11"/>
      <c r="W60" s="12"/>
      <c r="X60" s="13"/>
      <c r="Y60" s="11"/>
      <c r="Z60" s="12"/>
      <c r="AA60" s="13"/>
      <c r="AB60" s="11"/>
      <c r="AC60" s="12"/>
      <c r="AD60" s="13"/>
      <c r="AE60" s="11"/>
      <c r="AF60" s="12"/>
      <c r="AG60" s="13"/>
      <c r="AH60" s="11">
        <v>2</v>
      </c>
      <c r="AI60" s="12">
        <v>3</v>
      </c>
      <c r="AJ60" s="13" t="s">
        <v>37</v>
      </c>
      <c r="AK60" s="11"/>
      <c r="AL60" s="12"/>
      <c r="AM60" s="13"/>
      <c r="AN60" s="11"/>
      <c r="AO60" s="12"/>
      <c r="AP60" s="13"/>
      <c r="AQ60" s="123">
        <f>SUM(G60,J60,M60,P60,S60,V60,Y60,AB60,AE60,AH60,AK60,AN60)*15</f>
        <v>30</v>
      </c>
      <c r="AR60" s="14">
        <f>SUM(H60,K60,N60,Q60,T60,W60,Z60,AC60,AF60,AI60,AL60,AO60)</f>
        <v>3</v>
      </c>
    </row>
    <row r="61" spans="1:44" ht="12" customHeight="1">
      <c r="A61" s="46" t="s">
        <v>116</v>
      </c>
      <c r="B61" s="15" t="s">
        <v>386</v>
      </c>
      <c r="C61" s="16"/>
      <c r="D61" s="16" t="s">
        <v>152</v>
      </c>
      <c r="E61" s="16" t="s">
        <v>153</v>
      </c>
      <c r="F61" s="17">
        <v>45</v>
      </c>
      <c r="G61" s="18"/>
      <c r="H61" s="19"/>
      <c r="I61" s="20"/>
      <c r="J61" s="18"/>
      <c r="K61" s="19"/>
      <c r="L61" s="20"/>
      <c r="M61" s="18"/>
      <c r="N61" s="19"/>
      <c r="O61" s="20"/>
      <c r="P61" s="18"/>
      <c r="Q61" s="19"/>
      <c r="R61" s="20"/>
      <c r="S61" s="18"/>
      <c r="T61" s="19"/>
      <c r="U61" s="20"/>
      <c r="V61" s="18"/>
      <c r="W61" s="19"/>
      <c r="X61" s="20"/>
      <c r="Y61" s="18"/>
      <c r="Z61" s="19"/>
      <c r="AA61" s="20"/>
      <c r="AB61" s="18"/>
      <c r="AC61" s="19"/>
      <c r="AD61" s="20"/>
      <c r="AE61" s="18"/>
      <c r="AF61" s="19"/>
      <c r="AG61" s="20"/>
      <c r="AH61" s="18">
        <v>2</v>
      </c>
      <c r="AI61" s="19">
        <v>3</v>
      </c>
      <c r="AJ61" s="20" t="s">
        <v>37</v>
      </c>
      <c r="AK61" s="18"/>
      <c r="AL61" s="19"/>
      <c r="AM61" s="20"/>
      <c r="AN61" s="18"/>
      <c r="AO61" s="19"/>
      <c r="AP61" s="20"/>
      <c r="AQ61" s="124">
        <f>SUM(G61,J61,M61,P61,S61,V61,Y61,AB61,AE61,AH61,AK61,AN61)*15</f>
        <v>30</v>
      </c>
      <c r="AR61" s="21">
        <f>SUM(H61,K61,N61,Q61,T61,W61,Z61,AC61,AF61,AI61,AL61,AO61)</f>
        <v>3</v>
      </c>
    </row>
    <row r="62" spans="1:44" ht="12" customHeight="1">
      <c r="A62" s="46" t="s">
        <v>124</v>
      </c>
      <c r="B62" s="15" t="s">
        <v>387</v>
      </c>
      <c r="C62" s="16"/>
      <c r="D62" s="16" t="s">
        <v>152</v>
      </c>
      <c r="E62" s="16" t="s">
        <v>153</v>
      </c>
      <c r="F62" s="17">
        <v>45</v>
      </c>
      <c r="G62" s="18"/>
      <c r="H62" s="19"/>
      <c r="I62" s="20"/>
      <c r="J62" s="18"/>
      <c r="K62" s="19"/>
      <c r="L62" s="20"/>
      <c r="M62" s="18"/>
      <c r="N62" s="19"/>
      <c r="O62" s="20"/>
      <c r="P62" s="18"/>
      <c r="Q62" s="19"/>
      <c r="R62" s="20"/>
      <c r="S62" s="18"/>
      <c r="T62" s="19"/>
      <c r="U62" s="20"/>
      <c r="V62" s="18"/>
      <c r="W62" s="19"/>
      <c r="X62" s="20"/>
      <c r="Y62" s="18"/>
      <c r="Z62" s="19"/>
      <c r="AA62" s="20"/>
      <c r="AB62" s="18"/>
      <c r="AC62" s="19"/>
      <c r="AD62" s="20"/>
      <c r="AE62" s="18"/>
      <c r="AF62" s="19"/>
      <c r="AG62" s="20"/>
      <c r="AH62" s="18">
        <v>2</v>
      </c>
      <c r="AI62" s="19">
        <v>3</v>
      </c>
      <c r="AJ62" s="20" t="s">
        <v>37</v>
      </c>
      <c r="AK62" s="18"/>
      <c r="AL62" s="19"/>
      <c r="AM62" s="20"/>
      <c r="AN62" s="18"/>
      <c r="AO62" s="19"/>
      <c r="AP62" s="20"/>
      <c r="AQ62" s="124">
        <f>SUM(G62,J62,M62,P62,S62,V62,Y62,AB62,AE62,AH62,AK62,AN62)*15</f>
        <v>30</v>
      </c>
      <c r="AR62" s="21">
        <f>SUM(H62,K62,N62,Q62,T62,W62,Z62,AC62,AF62,AI62,AL62,AO62)</f>
        <v>3</v>
      </c>
    </row>
    <row r="63" spans="1:44" ht="12" customHeight="1" thickBot="1">
      <c r="A63" s="90" t="s">
        <v>117</v>
      </c>
      <c r="B63" s="58" t="s">
        <v>388</v>
      </c>
      <c r="C63" s="81"/>
      <c r="D63" s="81" t="s">
        <v>152</v>
      </c>
      <c r="E63" s="81" t="s">
        <v>153</v>
      </c>
      <c r="F63" s="82">
        <v>45</v>
      </c>
      <c r="G63" s="61"/>
      <c r="H63" s="62"/>
      <c r="I63" s="66"/>
      <c r="J63" s="61"/>
      <c r="K63" s="62"/>
      <c r="L63" s="66"/>
      <c r="M63" s="61"/>
      <c r="N63" s="62"/>
      <c r="O63" s="66"/>
      <c r="P63" s="61"/>
      <c r="Q63" s="62"/>
      <c r="R63" s="66"/>
      <c r="S63" s="61"/>
      <c r="T63" s="62"/>
      <c r="U63" s="66"/>
      <c r="V63" s="61"/>
      <c r="W63" s="62"/>
      <c r="X63" s="66"/>
      <c r="Y63" s="61"/>
      <c r="Z63" s="62"/>
      <c r="AA63" s="66"/>
      <c r="AB63" s="61"/>
      <c r="AC63" s="62"/>
      <c r="AD63" s="66"/>
      <c r="AE63" s="61"/>
      <c r="AF63" s="62"/>
      <c r="AG63" s="66"/>
      <c r="AH63" s="61">
        <v>2</v>
      </c>
      <c r="AI63" s="62">
        <v>3</v>
      </c>
      <c r="AJ63" s="66" t="s">
        <v>37</v>
      </c>
      <c r="AK63" s="61"/>
      <c r="AL63" s="62"/>
      <c r="AM63" s="66"/>
      <c r="AN63" s="61"/>
      <c r="AO63" s="62"/>
      <c r="AP63" s="66"/>
      <c r="AQ63" s="125">
        <f>SUM(G63,J63,M63,P63,S63,V63,Y63,AB63,AE63,AH63,AK63,AN63)*15</f>
        <v>30</v>
      </c>
      <c r="AR63" s="48">
        <f>SUM(H63,K63,N63,Q63,T63,W63,Z63,AC63,AF63,AI63,AL63,AO63)</f>
        <v>3</v>
      </c>
    </row>
    <row r="64" spans="1:44" ht="12" customHeight="1" thickBot="1" thickTop="1">
      <c r="A64" s="153" t="s">
        <v>35</v>
      </c>
      <c r="B64" s="154"/>
      <c r="C64" s="154"/>
      <c r="D64" s="154"/>
      <c r="E64" s="154"/>
      <c r="F64" s="154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34"/>
      <c r="AR64" s="135"/>
    </row>
    <row r="65" spans="1:44" ht="12" customHeight="1" thickBot="1">
      <c r="A65" s="76" t="s">
        <v>190</v>
      </c>
      <c r="B65" s="84" t="s">
        <v>230</v>
      </c>
      <c r="C65" s="2"/>
      <c r="D65" s="5"/>
      <c r="E65" s="5"/>
      <c r="F65" s="6"/>
      <c r="G65" s="39"/>
      <c r="H65" s="2"/>
      <c r="I65" s="3"/>
      <c r="J65" s="39"/>
      <c r="K65" s="2"/>
      <c r="L65" s="3"/>
      <c r="M65" s="39"/>
      <c r="N65" s="2"/>
      <c r="O65" s="3"/>
      <c r="P65" s="39"/>
      <c r="Q65" s="2"/>
      <c r="R65" s="3"/>
      <c r="S65" s="39"/>
      <c r="T65" s="2"/>
      <c r="U65" s="3"/>
      <c r="V65" s="39"/>
      <c r="W65" s="2"/>
      <c r="X65" s="3"/>
      <c r="Y65" s="39"/>
      <c r="Z65" s="2"/>
      <c r="AA65" s="3"/>
      <c r="AB65" s="39"/>
      <c r="AC65" s="2"/>
      <c r="AD65" s="3"/>
      <c r="AE65" s="39"/>
      <c r="AF65" s="2">
        <v>3</v>
      </c>
      <c r="AG65" s="3"/>
      <c r="AH65" s="39"/>
      <c r="AI65" s="2"/>
      <c r="AJ65" s="3"/>
      <c r="AK65" s="39"/>
      <c r="AL65" s="2"/>
      <c r="AM65" s="3"/>
      <c r="AN65" s="39"/>
      <c r="AO65" s="2"/>
      <c r="AP65" s="3"/>
      <c r="AQ65" s="126"/>
      <c r="AR65" s="7">
        <f>SUM(H65,K65,N65,Q65,T65,W65,Z65,AC65,AF65,AI65,AL65,AO65)</f>
        <v>3</v>
      </c>
    </row>
    <row r="66" spans="1:44" ht="12" customHeight="1" thickBot="1" thickTop="1">
      <c r="A66" s="136" t="s">
        <v>19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</row>
    <row r="67" spans="1:44" ht="22.5" customHeight="1">
      <c r="A67" s="78" t="s">
        <v>68</v>
      </c>
      <c r="B67" s="67" t="s">
        <v>377</v>
      </c>
      <c r="C67" s="71" t="s">
        <v>203</v>
      </c>
      <c r="D67" s="68" t="s">
        <v>151</v>
      </c>
      <c r="E67" s="68" t="s">
        <v>37</v>
      </c>
      <c r="F67" s="69" t="s">
        <v>164</v>
      </c>
      <c r="G67" s="70"/>
      <c r="H67" s="71"/>
      <c r="I67" s="72"/>
      <c r="J67" s="70"/>
      <c r="K67" s="71"/>
      <c r="L67" s="72"/>
      <c r="M67" s="70"/>
      <c r="N67" s="71"/>
      <c r="O67" s="72"/>
      <c r="P67" s="70"/>
      <c r="Q67" s="71"/>
      <c r="R67" s="72"/>
      <c r="S67" s="70"/>
      <c r="T67" s="71"/>
      <c r="U67" s="72"/>
      <c r="V67" s="70"/>
      <c r="W67" s="71"/>
      <c r="X67" s="72"/>
      <c r="Y67" s="70"/>
      <c r="Z67" s="71"/>
      <c r="AA67" s="72"/>
      <c r="AB67" s="70"/>
      <c r="AC67" s="71"/>
      <c r="AD67" s="72"/>
      <c r="AE67" s="70"/>
      <c r="AF67" s="71"/>
      <c r="AG67" s="72"/>
      <c r="AH67" s="70"/>
      <c r="AI67" s="71"/>
      <c r="AJ67" s="72"/>
      <c r="AK67" s="70">
        <v>5</v>
      </c>
      <c r="AL67" s="71">
        <v>7</v>
      </c>
      <c r="AM67" s="72" t="s">
        <v>37</v>
      </c>
      <c r="AN67" s="70"/>
      <c r="AO67" s="71"/>
      <c r="AP67" s="72"/>
      <c r="AQ67" s="129">
        <f>SUM(G67,J67,M67,P67,S67,V67,Y67,AB67,AE67,AH67,AK67,AN67)*15</f>
        <v>75</v>
      </c>
      <c r="AR67" s="73">
        <f>SUM(H67,K67,N67,Q67,T67,W67,Z67,AC67,AF67,AI67,AL67,AO67)</f>
        <v>7</v>
      </c>
    </row>
    <row r="68" spans="1:44" ht="12" customHeight="1">
      <c r="A68" s="78" t="s">
        <v>65</v>
      </c>
      <c r="B68" s="67" t="s">
        <v>378</v>
      </c>
      <c r="C68" s="71" t="s">
        <v>203</v>
      </c>
      <c r="D68" s="68" t="s">
        <v>151</v>
      </c>
      <c r="E68" s="68" t="s">
        <v>37</v>
      </c>
      <c r="F68" s="69" t="s">
        <v>164</v>
      </c>
      <c r="G68" s="70"/>
      <c r="H68" s="71"/>
      <c r="I68" s="72"/>
      <c r="J68" s="70"/>
      <c r="K68" s="71"/>
      <c r="L68" s="72"/>
      <c r="M68" s="70"/>
      <c r="N68" s="71"/>
      <c r="O68" s="72"/>
      <c r="P68" s="70"/>
      <c r="Q68" s="71"/>
      <c r="R68" s="72"/>
      <c r="S68" s="70"/>
      <c r="T68" s="71"/>
      <c r="U68" s="72"/>
      <c r="V68" s="70"/>
      <c r="W68" s="71"/>
      <c r="X68" s="72"/>
      <c r="Y68" s="70"/>
      <c r="Z68" s="71"/>
      <c r="AA68" s="72"/>
      <c r="AB68" s="70"/>
      <c r="AC68" s="71"/>
      <c r="AD68" s="72"/>
      <c r="AE68" s="70"/>
      <c r="AF68" s="71"/>
      <c r="AG68" s="72"/>
      <c r="AH68" s="70"/>
      <c r="AI68" s="71"/>
      <c r="AJ68" s="72"/>
      <c r="AK68" s="70"/>
      <c r="AL68" s="71"/>
      <c r="AM68" s="72"/>
      <c r="AN68" s="70">
        <v>5</v>
      </c>
      <c r="AO68" s="71">
        <v>7</v>
      </c>
      <c r="AP68" s="72" t="s">
        <v>37</v>
      </c>
      <c r="AQ68" s="129">
        <f aca="true" t="shared" si="4" ref="AQ68:AQ74">SUM(G68,J68,M68,P68,S68,V68,Y68,AB68,AE68,AH68,AK68,AN68)*15</f>
        <v>75</v>
      </c>
      <c r="AR68" s="73">
        <f aca="true" t="shared" si="5" ref="AR68:AR74">SUM(H68,K68,N68,Q68,T68,W68,Z68,AC68,AF68,AI68,AL68,AO68)</f>
        <v>7</v>
      </c>
    </row>
    <row r="69" spans="1:44" ht="12" customHeight="1">
      <c r="A69" s="78" t="s">
        <v>107</v>
      </c>
      <c r="B69" s="67" t="s">
        <v>379</v>
      </c>
      <c r="C69" s="71" t="s">
        <v>203</v>
      </c>
      <c r="D69" s="68" t="s">
        <v>151</v>
      </c>
      <c r="E69" s="68" t="s">
        <v>37</v>
      </c>
      <c r="F69" s="69" t="s">
        <v>164</v>
      </c>
      <c r="G69" s="70"/>
      <c r="H69" s="71"/>
      <c r="I69" s="72"/>
      <c r="J69" s="70"/>
      <c r="K69" s="71"/>
      <c r="L69" s="72"/>
      <c r="M69" s="70"/>
      <c r="N69" s="71"/>
      <c r="O69" s="72"/>
      <c r="P69" s="70"/>
      <c r="Q69" s="71"/>
      <c r="R69" s="72"/>
      <c r="S69" s="70"/>
      <c r="T69" s="71"/>
      <c r="U69" s="72"/>
      <c r="V69" s="70"/>
      <c r="W69" s="71"/>
      <c r="X69" s="72"/>
      <c r="Y69" s="70"/>
      <c r="Z69" s="71"/>
      <c r="AA69" s="72"/>
      <c r="AB69" s="70"/>
      <c r="AC69" s="71"/>
      <c r="AD69" s="72"/>
      <c r="AE69" s="70"/>
      <c r="AF69" s="71"/>
      <c r="AG69" s="72"/>
      <c r="AH69" s="70"/>
      <c r="AI69" s="71"/>
      <c r="AJ69" s="72"/>
      <c r="AK69" s="70"/>
      <c r="AL69" s="71"/>
      <c r="AM69" s="72"/>
      <c r="AN69" s="70">
        <v>3</v>
      </c>
      <c r="AO69" s="71">
        <v>6</v>
      </c>
      <c r="AP69" s="72" t="s">
        <v>37</v>
      </c>
      <c r="AQ69" s="129">
        <f t="shared" si="4"/>
        <v>45</v>
      </c>
      <c r="AR69" s="73">
        <f t="shared" si="5"/>
        <v>6</v>
      </c>
    </row>
    <row r="70" spans="1:44" ht="12" customHeight="1">
      <c r="A70" s="46" t="s">
        <v>27</v>
      </c>
      <c r="B70" s="15" t="s">
        <v>380</v>
      </c>
      <c r="C70" s="71" t="s">
        <v>203</v>
      </c>
      <c r="D70" s="16" t="s">
        <v>152</v>
      </c>
      <c r="E70" s="16" t="s">
        <v>37</v>
      </c>
      <c r="F70" s="17" t="s">
        <v>164</v>
      </c>
      <c r="G70" s="18"/>
      <c r="H70" s="19"/>
      <c r="I70" s="20"/>
      <c r="J70" s="18"/>
      <c r="K70" s="19"/>
      <c r="L70" s="20"/>
      <c r="M70" s="18"/>
      <c r="N70" s="19"/>
      <c r="O70" s="20"/>
      <c r="P70" s="18"/>
      <c r="Q70" s="19"/>
      <c r="R70" s="20"/>
      <c r="S70" s="18"/>
      <c r="T70" s="19"/>
      <c r="U70" s="20"/>
      <c r="V70" s="18"/>
      <c r="W70" s="19"/>
      <c r="X70" s="20"/>
      <c r="Y70" s="18"/>
      <c r="Z70" s="19"/>
      <c r="AA70" s="20"/>
      <c r="AB70" s="18"/>
      <c r="AC70" s="19"/>
      <c r="AD70" s="20"/>
      <c r="AE70" s="18"/>
      <c r="AF70" s="19"/>
      <c r="AG70" s="20"/>
      <c r="AH70" s="18"/>
      <c r="AI70" s="19"/>
      <c r="AJ70" s="20"/>
      <c r="AK70" s="18">
        <v>1</v>
      </c>
      <c r="AL70" s="19">
        <v>2</v>
      </c>
      <c r="AM70" s="20" t="s">
        <v>37</v>
      </c>
      <c r="AN70" s="18">
        <v>1</v>
      </c>
      <c r="AO70" s="19">
        <v>2</v>
      </c>
      <c r="AP70" s="20" t="s">
        <v>37</v>
      </c>
      <c r="AQ70" s="124">
        <f t="shared" si="4"/>
        <v>30</v>
      </c>
      <c r="AR70" s="21">
        <f>SUM(H70,K70,N70,Q70,T70,W70,Z70,AC70,AF70,AI70,AL70,AO70)</f>
        <v>4</v>
      </c>
    </row>
    <row r="71" spans="1:44" ht="12" customHeight="1">
      <c r="A71" s="46" t="s">
        <v>28</v>
      </c>
      <c r="B71" s="15" t="s">
        <v>381</v>
      </c>
      <c r="C71" s="19" t="s">
        <v>205</v>
      </c>
      <c r="D71" s="16" t="s">
        <v>152</v>
      </c>
      <c r="E71" s="16" t="s">
        <v>153</v>
      </c>
      <c r="F71" s="17">
        <v>45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18">
        <v>1</v>
      </c>
      <c r="AL71" s="19">
        <v>4</v>
      </c>
      <c r="AM71" s="20" t="s">
        <v>37</v>
      </c>
      <c r="AN71" s="18">
        <v>1</v>
      </c>
      <c r="AO71" s="19">
        <v>4</v>
      </c>
      <c r="AP71" s="20" t="s">
        <v>37</v>
      </c>
      <c r="AQ71" s="124">
        <f t="shared" si="4"/>
        <v>30</v>
      </c>
      <c r="AR71" s="21">
        <f t="shared" si="5"/>
        <v>8</v>
      </c>
    </row>
    <row r="72" spans="1:44" ht="12" customHeight="1">
      <c r="A72" s="46" t="s">
        <v>29</v>
      </c>
      <c r="B72" s="15" t="s">
        <v>382</v>
      </c>
      <c r="C72" s="19" t="s">
        <v>205</v>
      </c>
      <c r="D72" s="16" t="s">
        <v>152</v>
      </c>
      <c r="E72" s="16" t="s">
        <v>37</v>
      </c>
      <c r="F72" s="17" t="s">
        <v>164</v>
      </c>
      <c r="G72" s="18"/>
      <c r="H72" s="19"/>
      <c r="I72" s="20"/>
      <c r="J72" s="18"/>
      <c r="K72" s="19"/>
      <c r="L72" s="20"/>
      <c r="M72" s="18"/>
      <c r="N72" s="19"/>
      <c r="O72" s="20"/>
      <c r="P72" s="18"/>
      <c r="Q72" s="19"/>
      <c r="R72" s="20"/>
      <c r="S72" s="18"/>
      <c r="T72" s="19"/>
      <c r="U72" s="20"/>
      <c r="V72" s="18"/>
      <c r="W72" s="19"/>
      <c r="X72" s="20"/>
      <c r="Y72" s="18"/>
      <c r="Z72" s="19"/>
      <c r="AA72" s="20"/>
      <c r="AB72" s="18"/>
      <c r="AC72" s="19"/>
      <c r="AD72" s="20"/>
      <c r="AE72" s="18"/>
      <c r="AF72" s="19"/>
      <c r="AG72" s="20"/>
      <c r="AH72" s="18"/>
      <c r="AI72" s="19"/>
      <c r="AJ72" s="20"/>
      <c r="AK72" s="18">
        <v>1</v>
      </c>
      <c r="AL72" s="19">
        <v>2</v>
      </c>
      <c r="AM72" s="20" t="s">
        <v>37</v>
      </c>
      <c r="AN72" s="18">
        <v>1</v>
      </c>
      <c r="AO72" s="19">
        <v>3</v>
      </c>
      <c r="AP72" s="20" t="s">
        <v>37</v>
      </c>
      <c r="AQ72" s="124">
        <f t="shared" si="4"/>
        <v>30</v>
      </c>
      <c r="AR72" s="21">
        <f t="shared" si="5"/>
        <v>5</v>
      </c>
    </row>
    <row r="73" spans="1:44" ht="12" customHeight="1" thickBot="1">
      <c r="A73" s="47" t="s">
        <v>30</v>
      </c>
      <c r="B73" s="27" t="s">
        <v>383</v>
      </c>
      <c r="C73" s="62" t="s">
        <v>205</v>
      </c>
      <c r="D73" s="36" t="s">
        <v>152</v>
      </c>
      <c r="E73" s="36" t="s">
        <v>153</v>
      </c>
      <c r="F73" s="37">
        <v>45</v>
      </c>
      <c r="G73" s="38"/>
      <c r="H73" s="33"/>
      <c r="I73" s="34"/>
      <c r="J73" s="38"/>
      <c r="K73" s="33"/>
      <c r="L73" s="34"/>
      <c r="M73" s="38"/>
      <c r="N73" s="33"/>
      <c r="O73" s="34"/>
      <c r="P73" s="38"/>
      <c r="Q73" s="33"/>
      <c r="R73" s="34"/>
      <c r="S73" s="38"/>
      <c r="T73" s="33"/>
      <c r="U73" s="34"/>
      <c r="V73" s="38"/>
      <c r="W73" s="33"/>
      <c r="X73" s="34"/>
      <c r="Y73" s="38"/>
      <c r="Z73" s="33"/>
      <c r="AA73" s="34"/>
      <c r="AB73" s="38"/>
      <c r="AC73" s="33"/>
      <c r="AD73" s="34"/>
      <c r="AE73" s="38"/>
      <c r="AF73" s="33"/>
      <c r="AG73" s="34"/>
      <c r="AH73" s="38"/>
      <c r="AI73" s="33"/>
      <c r="AJ73" s="34"/>
      <c r="AK73" s="38">
        <v>1</v>
      </c>
      <c r="AL73" s="33">
        <v>3</v>
      </c>
      <c r="AM73" s="34" t="s">
        <v>37</v>
      </c>
      <c r="AN73" s="38"/>
      <c r="AO73" s="33"/>
      <c r="AP73" s="34"/>
      <c r="AQ73" s="125">
        <f t="shared" si="4"/>
        <v>15</v>
      </c>
      <c r="AR73" s="48">
        <f t="shared" si="5"/>
        <v>3</v>
      </c>
    </row>
    <row r="74" spans="1:44" ht="12" customHeight="1" thickBot="1">
      <c r="A74" s="105" t="s">
        <v>20</v>
      </c>
      <c r="B74" s="84" t="s">
        <v>384</v>
      </c>
      <c r="C74" s="2" t="s">
        <v>203</v>
      </c>
      <c r="D74" s="5"/>
      <c r="E74" s="5" t="s">
        <v>155</v>
      </c>
      <c r="F74" s="6"/>
      <c r="G74" s="39"/>
      <c r="H74" s="2"/>
      <c r="I74" s="3"/>
      <c r="J74" s="39"/>
      <c r="K74" s="2"/>
      <c r="L74" s="3"/>
      <c r="M74" s="39"/>
      <c r="N74" s="2"/>
      <c r="O74" s="3"/>
      <c r="P74" s="39"/>
      <c r="Q74" s="2"/>
      <c r="R74" s="3"/>
      <c r="S74" s="39"/>
      <c r="T74" s="2"/>
      <c r="U74" s="3"/>
      <c r="V74" s="39"/>
      <c r="W74" s="2"/>
      <c r="X74" s="3"/>
      <c r="Y74" s="39"/>
      <c r="Z74" s="2"/>
      <c r="AA74" s="3"/>
      <c r="AB74" s="39"/>
      <c r="AC74" s="2"/>
      <c r="AD74" s="3"/>
      <c r="AE74" s="39"/>
      <c r="AF74" s="2"/>
      <c r="AG74" s="3"/>
      <c r="AH74" s="39"/>
      <c r="AI74" s="2"/>
      <c r="AJ74" s="3"/>
      <c r="AK74" s="39">
        <v>0</v>
      </c>
      <c r="AL74" s="2">
        <v>2</v>
      </c>
      <c r="AM74" s="3" t="s">
        <v>37</v>
      </c>
      <c r="AN74" s="39">
        <v>0</v>
      </c>
      <c r="AO74" s="2">
        <v>2</v>
      </c>
      <c r="AP74" s="3" t="s">
        <v>37</v>
      </c>
      <c r="AQ74" s="126">
        <f t="shared" si="4"/>
        <v>0</v>
      </c>
      <c r="AR74" s="7">
        <f t="shared" si="5"/>
        <v>4</v>
      </c>
    </row>
    <row r="75" spans="1:44" ht="12" customHeight="1" thickBot="1" thickTop="1">
      <c r="A75" s="148" t="s">
        <v>21</v>
      </c>
      <c r="B75" s="149"/>
      <c r="C75" s="149"/>
      <c r="D75" s="149"/>
      <c r="E75" s="149"/>
      <c r="F75" s="150"/>
      <c r="G75" s="55">
        <f>SUM(G45:G58,G60,G65,G67:G74)</f>
        <v>1</v>
      </c>
      <c r="H75" s="53">
        <f aca="true" t="shared" si="6" ref="H75:AO75">SUM(H45:H58,H60,H65,H67:H74)</f>
        <v>0</v>
      </c>
      <c r="I75" s="54"/>
      <c r="J75" s="55">
        <f t="shared" si="6"/>
        <v>2</v>
      </c>
      <c r="K75" s="53">
        <f t="shared" si="6"/>
        <v>3</v>
      </c>
      <c r="L75" s="54"/>
      <c r="M75" s="55">
        <f t="shared" si="6"/>
        <v>3</v>
      </c>
      <c r="N75" s="53">
        <f t="shared" si="6"/>
        <v>4</v>
      </c>
      <c r="O75" s="54"/>
      <c r="P75" s="55">
        <f t="shared" si="6"/>
        <v>3</v>
      </c>
      <c r="Q75" s="53">
        <f t="shared" si="6"/>
        <v>4</v>
      </c>
      <c r="R75" s="54"/>
      <c r="S75" s="55">
        <f t="shared" si="6"/>
        <v>4</v>
      </c>
      <c r="T75" s="53">
        <f t="shared" si="6"/>
        <v>6</v>
      </c>
      <c r="U75" s="54"/>
      <c r="V75" s="55">
        <f t="shared" si="6"/>
        <v>4</v>
      </c>
      <c r="W75" s="53">
        <f t="shared" si="6"/>
        <v>6</v>
      </c>
      <c r="X75" s="54"/>
      <c r="Y75" s="55">
        <f t="shared" si="6"/>
        <v>5</v>
      </c>
      <c r="Z75" s="53">
        <f>SUM(Z45:Z58,Z60,Z65,Z67:Z74)</f>
        <v>4</v>
      </c>
      <c r="AA75" s="54"/>
      <c r="AB75" s="55">
        <f t="shared" si="6"/>
        <v>4</v>
      </c>
      <c r="AC75" s="53">
        <f t="shared" si="6"/>
        <v>3</v>
      </c>
      <c r="AD75" s="54"/>
      <c r="AE75" s="55">
        <f t="shared" si="6"/>
        <v>5</v>
      </c>
      <c r="AF75" s="53">
        <f t="shared" si="6"/>
        <v>12</v>
      </c>
      <c r="AG75" s="54"/>
      <c r="AH75" s="55">
        <f t="shared" si="6"/>
        <v>5</v>
      </c>
      <c r="AI75" s="53">
        <f t="shared" si="6"/>
        <v>8</v>
      </c>
      <c r="AJ75" s="54"/>
      <c r="AK75" s="55">
        <f t="shared" si="6"/>
        <v>12</v>
      </c>
      <c r="AL75" s="53">
        <f t="shared" si="6"/>
        <v>26</v>
      </c>
      <c r="AM75" s="112"/>
      <c r="AN75" s="52">
        <f t="shared" si="6"/>
        <v>11</v>
      </c>
      <c r="AO75" s="53">
        <f t="shared" si="6"/>
        <v>24</v>
      </c>
      <c r="AP75" s="112"/>
      <c r="AQ75" s="52">
        <f>SUM(AQ45:AQ58,AQ60,AQ65,AQ67:AQ74)</f>
        <v>885</v>
      </c>
      <c r="AR75" s="56">
        <f>SUM(AR45:AR58,AR60,AR65,AR67:AR74)</f>
        <v>100</v>
      </c>
    </row>
    <row r="76" spans="1:44" ht="12" customHeight="1" thickBot="1" thickTop="1">
      <c r="A76" s="151" t="s">
        <v>34</v>
      </c>
      <c r="B76" s="152"/>
      <c r="C76" s="152"/>
      <c r="D76" s="152"/>
      <c r="E76" s="152"/>
      <c r="F76" s="152"/>
      <c r="G76" s="52">
        <f>SUM(G39,G75)</f>
        <v>22.5</v>
      </c>
      <c r="H76" s="53">
        <f>SUM(H39,H75)</f>
        <v>31</v>
      </c>
      <c r="I76" s="54"/>
      <c r="J76" s="55">
        <f>SUM(J39,J75)</f>
        <v>22.5</v>
      </c>
      <c r="K76" s="53">
        <f>SUM(K39,K75)</f>
        <v>32</v>
      </c>
      <c r="L76" s="54"/>
      <c r="M76" s="55">
        <f>SUM(M39,M75)</f>
        <v>24.5</v>
      </c>
      <c r="N76" s="53">
        <f>SUM(N39,N75)</f>
        <v>30</v>
      </c>
      <c r="O76" s="54"/>
      <c r="P76" s="55">
        <f>SUM(P39,P75)</f>
        <v>24.5</v>
      </c>
      <c r="Q76" s="53">
        <f>SUM(Q39,Q75)</f>
        <v>30</v>
      </c>
      <c r="R76" s="54"/>
      <c r="S76" s="55">
        <f>SUM(S39,S75)</f>
        <v>24.5</v>
      </c>
      <c r="T76" s="53">
        <f>SUM(T39,T75)</f>
        <v>32</v>
      </c>
      <c r="U76" s="54"/>
      <c r="V76" s="55">
        <f>SUM(V39,V75)</f>
        <v>22.5</v>
      </c>
      <c r="W76" s="53">
        <f>SUM(W39,W75)</f>
        <v>30</v>
      </c>
      <c r="X76" s="54"/>
      <c r="Y76" s="55">
        <f>SUM(Y39,Y75)</f>
        <v>24.5</v>
      </c>
      <c r="Z76" s="53">
        <f>SUM(Z39,Z75)</f>
        <v>30</v>
      </c>
      <c r="AA76" s="54"/>
      <c r="AB76" s="55">
        <f>SUM(AB39,AB75)</f>
        <v>23.5</v>
      </c>
      <c r="AC76" s="53">
        <f>SUM(AC39,AC75)</f>
        <v>29</v>
      </c>
      <c r="AD76" s="54"/>
      <c r="AE76" s="55">
        <f>SUM(AE39,AE75)</f>
        <v>16.5</v>
      </c>
      <c r="AF76" s="53">
        <f>SUM(AF39,AF75)</f>
        <v>30</v>
      </c>
      <c r="AG76" s="54"/>
      <c r="AH76" s="55">
        <f>SUM(AH39,AH75)</f>
        <v>16.5</v>
      </c>
      <c r="AI76" s="53">
        <f>SUM(AI39,AI75)</f>
        <v>28</v>
      </c>
      <c r="AJ76" s="54"/>
      <c r="AK76" s="55">
        <f>SUM(AK39,AK75)</f>
        <v>12</v>
      </c>
      <c r="AL76" s="53">
        <f>SUM(AL39,AL75)</f>
        <v>30</v>
      </c>
      <c r="AM76" s="112"/>
      <c r="AN76" s="52">
        <f>SUM(AN39,AN75)</f>
        <v>11</v>
      </c>
      <c r="AO76" s="53">
        <f>SUM(AO39,AO75)</f>
        <v>28</v>
      </c>
      <c r="AP76" s="112"/>
      <c r="AQ76" s="130">
        <f>SUM(AQ39,AQ75)</f>
        <v>3675</v>
      </c>
      <c r="AR76" s="56">
        <f>SUM(AR39,AR75)</f>
        <v>360</v>
      </c>
    </row>
    <row r="77" ht="12" thickTop="1"/>
    <row r="78" ht="12">
      <c r="A78" s="113" t="s">
        <v>507</v>
      </c>
    </row>
    <row r="80" spans="1:44" ht="12">
      <c r="A80" s="114" t="s">
        <v>166</v>
      </c>
      <c r="B80" s="114"/>
      <c r="C80" s="115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5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Q80" s="4"/>
      <c r="AR80" s="4"/>
    </row>
    <row r="81" spans="1:44" ht="12">
      <c r="A81" s="114" t="s">
        <v>197</v>
      </c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Q81" s="4"/>
      <c r="AR81" s="4"/>
    </row>
    <row r="82" spans="1:44" ht="12">
      <c r="A82" s="114" t="s">
        <v>198</v>
      </c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5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Q82" s="4"/>
      <c r="AR82" s="4"/>
    </row>
    <row r="83" spans="1:44" ht="12">
      <c r="A83" s="114" t="s">
        <v>199</v>
      </c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Q83" s="4"/>
      <c r="AR83" s="4"/>
    </row>
    <row r="84" spans="1:44" ht="12">
      <c r="A84" s="114"/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6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Q84" s="4"/>
      <c r="AR84" s="4"/>
    </row>
    <row r="85" spans="1:44" ht="12">
      <c r="A85" s="117" t="s">
        <v>167</v>
      </c>
      <c r="B85" s="114"/>
      <c r="C85" s="115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6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Q85" s="4"/>
      <c r="AR85" s="4"/>
    </row>
    <row r="86" spans="1:44" ht="12">
      <c r="A86" s="118" t="s">
        <v>168</v>
      </c>
      <c r="B86" s="114"/>
      <c r="C86" s="115"/>
      <c r="D86" s="114" t="s">
        <v>169</v>
      </c>
      <c r="E86" s="118"/>
      <c r="F86" s="114"/>
      <c r="G86" s="114" t="s">
        <v>170</v>
      </c>
      <c r="H86" s="118"/>
      <c r="I86" s="114"/>
      <c r="J86" s="114"/>
      <c r="K86" s="118"/>
      <c r="L86" s="118"/>
      <c r="M86" s="118" t="s">
        <v>171</v>
      </c>
      <c r="N86" s="118"/>
      <c r="O86" s="114"/>
      <c r="P86" s="118"/>
      <c r="Q86" s="114"/>
      <c r="R86" s="116"/>
      <c r="S86" s="114"/>
      <c r="T86" s="115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Q86" s="4"/>
      <c r="AR86" s="4"/>
    </row>
    <row r="87" spans="1:44" ht="12">
      <c r="A87" s="118" t="s">
        <v>172</v>
      </c>
      <c r="B87" s="114"/>
      <c r="C87" s="115"/>
      <c r="D87" s="114" t="s">
        <v>173</v>
      </c>
      <c r="E87" s="118"/>
      <c r="F87" s="114"/>
      <c r="G87" s="114" t="s">
        <v>174</v>
      </c>
      <c r="H87" s="118"/>
      <c r="I87" s="114"/>
      <c r="J87" s="114"/>
      <c r="K87" s="118"/>
      <c r="L87" s="118"/>
      <c r="M87" s="118" t="s">
        <v>175</v>
      </c>
      <c r="N87" s="118"/>
      <c r="O87" s="114"/>
      <c r="P87" s="118"/>
      <c r="Q87" s="114"/>
      <c r="R87" s="116"/>
      <c r="S87" s="114"/>
      <c r="T87" s="115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Q87" s="4"/>
      <c r="AR87" s="4"/>
    </row>
    <row r="88" spans="1:44" ht="12">
      <c r="A88" s="114" t="s">
        <v>176</v>
      </c>
      <c r="B88" s="114"/>
      <c r="C88" s="115"/>
      <c r="D88" s="114" t="s">
        <v>177</v>
      </c>
      <c r="E88" s="114"/>
      <c r="F88" s="114"/>
      <c r="G88" s="114" t="s">
        <v>178</v>
      </c>
      <c r="H88" s="114"/>
      <c r="I88" s="114"/>
      <c r="J88" s="114"/>
      <c r="K88" s="114"/>
      <c r="L88" s="114"/>
      <c r="M88" s="114" t="s">
        <v>179</v>
      </c>
      <c r="N88" s="114"/>
      <c r="O88" s="114"/>
      <c r="P88" s="114"/>
      <c r="Q88" s="114"/>
      <c r="R88" s="115"/>
      <c r="S88" s="114"/>
      <c r="T88" s="115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Q88" s="4"/>
      <c r="AR88" s="4"/>
    </row>
    <row r="89" spans="1:44" ht="12">
      <c r="A89" s="114" t="s">
        <v>180</v>
      </c>
      <c r="B89" s="114"/>
      <c r="C89" s="115"/>
      <c r="D89" s="114"/>
      <c r="E89" s="114"/>
      <c r="F89" s="114"/>
      <c r="G89" s="114" t="s">
        <v>181</v>
      </c>
      <c r="H89" s="114"/>
      <c r="I89" s="114"/>
      <c r="J89" s="114"/>
      <c r="K89" s="114"/>
      <c r="L89" s="114"/>
      <c r="M89" s="114" t="s">
        <v>202</v>
      </c>
      <c r="N89" s="114"/>
      <c r="O89" s="114"/>
      <c r="P89" s="114"/>
      <c r="Q89" s="114"/>
      <c r="R89" s="115"/>
      <c r="S89" s="114"/>
      <c r="T89" s="115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Q89" s="4"/>
      <c r="AR89" s="4"/>
    </row>
    <row r="90" spans="1:44" ht="12">
      <c r="A90" s="114" t="s">
        <v>182</v>
      </c>
      <c r="B90" s="114"/>
      <c r="C90" s="115"/>
      <c r="D90" s="114"/>
      <c r="E90" s="114"/>
      <c r="F90" s="114"/>
      <c r="G90" s="114" t="s">
        <v>183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4"/>
      <c r="T90" s="115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Q90" s="4"/>
      <c r="AR90" s="4"/>
    </row>
    <row r="91" spans="1:44" ht="12">
      <c r="A91" s="114" t="s">
        <v>184</v>
      </c>
      <c r="B91" s="114"/>
      <c r="C91" s="115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4"/>
      <c r="T91" s="115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Q91" s="4"/>
      <c r="AR91" s="4"/>
    </row>
    <row r="92" spans="1:44" ht="12">
      <c r="A92" s="114" t="s">
        <v>204</v>
      </c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  <c r="S92" s="114"/>
      <c r="T92" s="115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Q92" s="4"/>
      <c r="AR92" s="4"/>
    </row>
    <row r="93" spans="1:44" ht="12">
      <c r="A93" s="114"/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5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Q93" s="4"/>
      <c r="AR93" s="4"/>
    </row>
    <row r="94" spans="1:44" ht="12">
      <c r="A94" s="117" t="s">
        <v>185</v>
      </c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5"/>
      <c r="T94" s="115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Q94" s="4"/>
      <c r="AR94" s="4"/>
    </row>
    <row r="95" spans="1:44" ht="12">
      <c r="A95" s="114" t="s">
        <v>195</v>
      </c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5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Q95" s="4"/>
      <c r="AR95" s="4"/>
    </row>
    <row r="96" spans="1:44" ht="12">
      <c r="A96" s="114" t="s">
        <v>186</v>
      </c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Q96" s="4"/>
      <c r="AR96" s="4"/>
    </row>
    <row r="97" spans="1:44" ht="12">
      <c r="A97" s="114" t="s">
        <v>187</v>
      </c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5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Q97" s="4"/>
      <c r="AR97" s="4"/>
    </row>
    <row r="98" spans="1:28" ht="12">
      <c r="A98" s="114" t="s">
        <v>196</v>
      </c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5"/>
      <c r="U98" s="57"/>
      <c r="V98" s="57"/>
      <c r="W98" s="57"/>
      <c r="X98" s="57"/>
      <c r="Y98" s="57"/>
      <c r="Z98" s="57"/>
      <c r="AA98" s="57"/>
      <c r="AB98" s="57"/>
    </row>
    <row r="99" spans="1:28" ht="12">
      <c r="A99" s="114" t="s">
        <v>188</v>
      </c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5"/>
      <c r="U99" s="57"/>
      <c r="V99" s="57"/>
      <c r="W99" s="57"/>
      <c r="X99" s="57"/>
      <c r="Y99" s="57"/>
      <c r="Z99" s="57"/>
      <c r="AA99" s="57"/>
      <c r="AB99" s="57"/>
    </row>
    <row r="100" spans="1:28" ht="12">
      <c r="A100" s="114"/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115"/>
      <c r="U100" s="57"/>
      <c r="V100" s="57"/>
      <c r="W100" s="57"/>
      <c r="X100" s="57"/>
      <c r="Y100" s="57"/>
      <c r="Z100" s="57"/>
      <c r="AA100" s="57"/>
      <c r="AB100" s="57"/>
    </row>
    <row r="101" spans="1:44" ht="12">
      <c r="A101" s="114"/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5"/>
      <c r="T101" s="115"/>
      <c r="U101" s="57"/>
      <c r="V101" s="57"/>
      <c r="W101" s="57"/>
      <c r="X101" s="57"/>
      <c r="Y101" s="57"/>
      <c r="Z101" s="57"/>
      <c r="AA101" s="57"/>
      <c r="AB101" s="57"/>
      <c r="AD101" s="57"/>
      <c r="AE101" s="57"/>
      <c r="AF101" s="57"/>
      <c r="AG101" s="57"/>
      <c r="AH101" s="57"/>
      <c r="AI101" s="57"/>
      <c r="AJ101" s="57"/>
      <c r="AK101" s="57"/>
      <c r="AL101" s="57"/>
      <c r="AQ101" s="4"/>
      <c r="AR101" s="4"/>
    </row>
  </sheetData>
  <sheetProtection/>
  <mergeCells count="71">
    <mergeCell ref="AQ4:AR4"/>
    <mergeCell ref="V5:X5"/>
    <mergeCell ref="A1:AR1"/>
    <mergeCell ref="A3:AR3"/>
    <mergeCell ref="A4:A6"/>
    <mergeCell ref="B4:B6"/>
    <mergeCell ref="C4:C6"/>
    <mergeCell ref="D4:D6"/>
    <mergeCell ref="E4:E6"/>
    <mergeCell ref="F4:F6"/>
    <mergeCell ref="G4:AP4"/>
    <mergeCell ref="AB5:AD5"/>
    <mergeCell ref="AE5:AG5"/>
    <mergeCell ref="AH5:AJ5"/>
    <mergeCell ref="AK5:AM5"/>
    <mergeCell ref="AN5:AP5"/>
    <mergeCell ref="G5:I5"/>
    <mergeCell ref="J5:L5"/>
    <mergeCell ref="M5:O5"/>
    <mergeCell ref="P5:R5"/>
    <mergeCell ref="S5:U5"/>
    <mergeCell ref="E41:E43"/>
    <mergeCell ref="AQ5:AQ6"/>
    <mergeCell ref="AR5:AR6"/>
    <mergeCell ref="A7:F7"/>
    <mergeCell ref="G7:AP7"/>
    <mergeCell ref="AQ7:AR7"/>
    <mergeCell ref="A33:F33"/>
    <mergeCell ref="G33:AP33"/>
    <mergeCell ref="AQ33:AR33"/>
    <mergeCell ref="Y5:AA5"/>
    <mergeCell ref="S42:U42"/>
    <mergeCell ref="A36:F36"/>
    <mergeCell ref="G36:AP36"/>
    <mergeCell ref="AQ36:AR36"/>
    <mergeCell ref="A39:F39"/>
    <mergeCell ref="A40:AR40"/>
    <mergeCell ref="A41:A43"/>
    <mergeCell ref="B41:B43"/>
    <mergeCell ref="C41:C43"/>
    <mergeCell ref="D41:D43"/>
    <mergeCell ref="A75:F75"/>
    <mergeCell ref="A76:F76"/>
    <mergeCell ref="AQ42:AQ43"/>
    <mergeCell ref="AR42:AR43"/>
    <mergeCell ref="A44:F44"/>
    <mergeCell ref="G44:AP44"/>
    <mergeCell ref="AQ44:AR44"/>
    <mergeCell ref="A59:F59"/>
    <mergeCell ref="G59:AP59"/>
    <mergeCell ref="F41:F43"/>
    <mergeCell ref="B2:AI2"/>
    <mergeCell ref="AJ2:AR2"/>
    <mergeCell ref="A64:F64"/>
    <mergeCell ref="G64:AP64"/>
    <mergeCell ref="AQ64:AR64"/>
    <mergeCell ref="V42:X42"/>
    <mergeCell ref="G41:AP41"/>
    <mergeCell ref="AQ41:AR41"/>
    <mergeCell ref="AK42:AM42"/>
    <mergeCell ref="AN42:AP42"/>
    <mergeCell ref="A66:AR66"/>
    <mergeCell ref="Y42:AA42"/>
    <mergeCell ref="AB42:AD42"/>
    <mergeCell ref="AE42:AG42"/>
    <mergeCell ref="AH42:AJ42"/>
    <mergeCell ref="AQ59:AR59"/>
    <mergeCell ref="G42:I42"/>
    <mergeCell ref="J42:L42"/>
    <mergeCell ref="M42:O42"/>
    <mergeCell ref="P42:R42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3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2"/>
  <sheetViews>
    <sheetView zoomScalePageLayoutView="0" workbookViewId="0" topLeftCell="A1">
      <selection activeCell="AS1" sqref="AS1"/>
    </sheetView>
  </sheetViews>
  <sheetFormatPr defaultColWidth="9.140625" defaultRowHeight="15"/>
  <cols>
    <col min="1" max="1" width="37.8515625" style="79" customWidth="1"/>
    <col min="2" max="2" width="9.421875" style="4" customWidth="1"/>
    <col min="3" max="3" width="11.421875" style="57" customWidth="1"/>
    <col min="4" max="4" width="5.7109375" style="4" customWidth="1"/>
    <col min="5" max="6" width="4.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80" t="s">
        <v>110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2"/>
    </row>
    <row r="2" spans="1:44" ht="12" customHeight="1" thickBot="1">
      <c r="A2" s="133"/>
      <c r="B2" s="145" t="s">
        <v>140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 t="s">
        <v>509</v>
      </c>
      <c r="AK2" s="146"/>
      <c r="AL2" s="146"/>
      <c r="AM2" s="146"/>
      <c r="AN2" s="146"/>
      <c r="AO2" s="146"/>
      <c r="AP2" s="146"/>
      <c r="AQ2" s="146"/>
      <c r="AR2" s="147"/>
    </row>
    <row r="3" spans="1:44" ht="12" customHeight="1" thickBot="1" thickTop="1">
      <c r="A3" s="170" t="s">
        <v>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2"/>
    </row>
    <row r="4" spans="1:44" ht="12" customHeight="1" thickBot="1">
      <c r="A4" s="173" t="s">
        <v>145</v>
      </c>
      <c r="B4" s="174" t="s">
        <v>146</v>
      </c>
      <c r="C4" s="176" t="s">
        <v>147</v>
      </c>
      <c r="D4" s="178" t="s">
        <v>437</v>
      </c>
      <c r="E4" s="178" t="s">
        <v>42</v>
      </c>
      <c r="F4" s="156" t="s">
        <v>189</v>
      </c>
      <c r="G4" s="158" t="s">
        <v>0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  <c r="AQ4" s="158"/>
      <c r="AR4" s="161"/>
    </row>
    <row r="5" spans="1:48" ht="12" customHeight="1">
      <c r="A5" s="173"/>
      <c r="B5" s="175"/>
      <c r="C5" s="177"/>
      <c r="D5" s="179"/>
      <c r="E5" s="179"/>
      <c r="F5" s="157"/>
      <c r="G5" s="139" t="s">
        <v>2</v>
      </c>
      <c r="H5" s="140"/>
      <c r="I5" s="141"/>
      <c r="J5" s="139" t="s">
        <v>3</v>
      </c>
      <c r="K5" s="140"/>
      <c r="L5" s="141"/>
      <c r="M5" s="139" t="s">
        <v>4</v>
      </c>
      <c r="N5" s="140"/>
      <c r="O5" s="141"/>
      <c r="P5" s="139" t="s">
        <v>5</v>
      </c>
      <c r="Q5" s="140"/>
      <c r="R5" s="141"/>
      <c r="S5" s="139" t="s">
        <v>6</v>
      </c>
      <c r="T5" s="140"/>
      <c r="U5" s="141"/>
      <c r="V5" s="139" t="s">
        <v>7</v>
      </c>
      <c r="W5" s="140"/>
      <c r="X5" s="141"/>
      <c r="Y5" s="139" t="s">
        <v>8</v>
      </c>
      <c r="Z5" s="140"/>
      <c r="AA5" s="141"/>
      <c r="AB5" s="139" t="s">
        <v>9</v>
      </c>
      <c r="AC5" s="140"/>
      <c r="AD5" s="141"/>
      <c r="AE5" s="139" t="s">
        <v>10</v>
      </c>
      <c r="AF5" s="140"/>
      <c r="AG5" s="141"/>
      <c r="AH5" s="139" t="s">
        <v>11</v>
      </c>
      <c r="AI5" s="140"/>
      <c r="AJ5" s="141"/>
      <c r="AK5" s="139" t="s">
        <v>44</v>
      </c>
      <c r="AL5" s="140"/>
      <c r="AM5" s="141"/>
      <c r="AN5" s="139" t="s">
        <v>45</v>
      </c>
      <c r="AO5" s="140"/>
      <c r="AP5" s="141"/>
      <c r="AQ5" s="162" t="s">
        <v>149</v>
      </c>
      <c r="AR5" s="164" t="s">
        <v>150</v>
      </c>
      <c r="AT5" s="107"/>
      <c r="AU5" s="107"/>
      <c r="AV5" s="107"/>
    </row>
    <row r="6" spans="1:48" ht="12" customHeight="1" thickBot="1">
      <c r="A6" s="173"/>
      <c r="B6" s="175"/>
      <c r="C6" s="177"/>
      <c r="D6" s="179"/>
      <c r="E6" s="179"/>
      <c r="F6" s="157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3"/>
      <c r="AR6" s="165"/>
      <c r="AT6" s="1"/>
      <c r="AU6" s="1"/>
      <c r="AV6" s="1"/>
    </row>
    <row r="7" spans="1:44" ht="12" customHeight="1" thickBot="1" thickTop="1">
      <c r="A7" s="142" t="s">
        <v>92</v>
      </c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34"/>
      <c r="AR7" s="135"/>
    </row>
    <row r="8" spans="1:48" ht="12" customHeight="1">
      <c r="A8" s="45" t="s">
        <v>121</v>
      </c>
      <c r="B8" s="8" t="s">
        <v>469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36</v>
      </c>
      <c r="AE8" s="11">
        <v>2</v>
      </c>
      <c r="AF8" s="12">
        <v>4</v>
      </c>
      <c r="AG8" s="13" t="s">
        <v>37</v>
      </c>
      <c r="AH8" s="11">
        <v>2</v>
      </c>
      <c r="AI8" s="12">
        <v>4</v>
      </c>
      <c r="AJ8" s="13" t="s">
        <v>37</v>
      </c>
      <c r="AK8" s="11"/>
      <c r="AL8" s="12"/>
      <c r="AM8" s="13"/>
      <c r="AN8" s="11"/>
      <c r="AO8" s="12"/>
      <c r="AP8" s="13"/>
      <c r="AQ8" s="123">
        <f>SUM(G8,J8,M8,P8,S8,V8,Y8,AB8,AE8,AH8,AK8,AN8)*15</f>
        <v>300</v>
      </c>
      <c r="AR8" s="14">
        <f>SUM(H8,K8,N8,Q8,T8,W8,Z8,AC8,AF8,AI8,AL8,AO8)</f>
        <v>24</v>
      </c>
      <c r="AT8" s="108"/>
      <c r="AU8" s="108"/>
      <c r="AV8" s="108"/>
    </row>
    <row r="9" spans="1:44" ht="12" customHeight="1">
      <c r="A9" s="46" t="s">
        <v>125</v>
      </c>
      <c r="B9" s="15" t="s">
        <v>470</v>
      </c>
      <c r="C9" s="19" t="s">
        <v>492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/>
      <c r="AC9" s="62"/>
      <c r="AD9" s="66"/>
      <c r="AE9" s="61"/>
      <c r="AF9" s="62"/>
      <c r="AG9" s="66"/>
      <c r="AH9" s="61">
        <v>0</v>
      </c>
      <c r="AI9" s="62">
        <v>2</v>
      </c>
      <c r="AJ9" s="66" t="s">
        <v>46</v>
      </c>
      <c r="AK9" s="18"/>
      <c r="AL9" s="19"/>
      <c r="AM9" s="20"/>
      <c r="AN9" s="18"/>
      <c r="AO9" s="19"/>
      <c r="AP9" s="20"/>
      <c r="AQ9" s="124">
        <f>SUM(G9,J9,M9,P9,S9,V9,Y9,AB9,AE9,AH9,AK9,AN9)*15</f>
        <v>0</v>
      </c>
      <c r="AR9" s="21">
        <f aca="true" t="shared" si="0" ref="AR9:AR31">SUM(H9,K9,N9,Q9,T9,W9,Z9,AC9,AF9,AI9,AL9,AO9)</f>
        <v>2</v>
      </c>
    </row>
    <row r="10" spans="1:44" ht="12" customHeight="1">
      <c r="A10" s="46" t="s">
        <v>122</v>
      </c>
      <c r="B10" s="15" t="s">
        <v>471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4</v>
      </c>
      <c r="I10" s="20" t="s">
        <v>37</v>
      </c>
      <c r="J10" s="18">
        <v>2</v>
      </c>
      <c r="K10" s="19">
        <v>4</v>
      </c>
      <c r="L10" s="20" t="s">
        <v>36</v>
      </c>
      <c r="M10" s="18">
        <v>2</v>
      </c>
      <c r="N10" s="19">
        <v>4</v>
      </c>
      <c r="O10" s="20" t="s">
        <v>37</v>
      </c>
      <c r="P10" s="18">
        <v>2</v>
      </c>
      <c r="Q10" s="19">
        <v>4</v>
      </c>
      <c r="R10" s="20" t="s">
        <v>36</v>
      </c>
      <c r="S10" s="18">
        <v>2</v>
      </c>
      <c r="T10" s="19">
        <v>4</v>
      </c>
      <c r="U10" s="20" t="s">
        <v>37</v>
      </c>
      <c r="V10" s="18">
        <v>2</v>
      </c>
      <c r="W10" s="19">
        <v>4</v>
      </c>
      <c r="X10" s="20" t="s">
        <v>36</v>
      </c>
      <c r="Y10" s="18">
        <v>2</v>
      </c>
      <c r="Z10" s="19">
        <v>4</v>
      </c>
      <c r="AA10" s="20" t="s">
        <v>37</v>
      </c>
      <c r="AB10" s="18">
        <v>2</v>
      </c>
      <c r="AC10" s="19">
        <v>4</v>
      </c>
      <c r="AD10" s="20" t="s">
        <v>36</v>
      </c>
      <c r="AE10" s="18">
        <v>2</v>
      </c>
      <c r="AF10" s="19">
        <v>4</v>
      </c>
      <c r="AG10" s="20" t="s">
        <v>37</v>
      </c>
      <c r="AH10" s="18">
        <v>2</v>
      </c>
      <c r="AI10" s="19">
        <v>4</v>
      </c>
      <c r="AJ10" s="20" t="s">
        <v>37</v>
      </c>
      <c r="AK10" s="18"/>
      <c r="AL10" s="19"/>
      <c r="AM10" s="20"/>
      <c r="AN10" s="18"/>
      <c r="AO10" s="19"/>
      <c r="AP10" s="20"/>
      <c r="AQ10" s="124">
        <f aca="true" t="shared" si="1" ref="AQ10:AQ31">SUM(G10,J10,M10,P10,S10,V10,Y10,AB10,AE10,AH10,AK10,AN10)*15</f>
        <v>300</v>
      </c>
      <c r="AR10" s="21">
        <f t="shared" si="0"/>
        <v>40</v>
      </c>
    </row>
    <row r="11" spans="1:44" ht="12" customHeight="1">
      <c r="A11" s="46" t="s">
        <v>127</v>
      </c>
      <c r="B11" s="15" t="s">
        <v>472</v>
      </c>
      <c r="C11" s="19" t="s">
        <v>493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18"/>
      <c r="AC11" s="19"/>
      <c r="AD11" s="20"/>
      <c r="AE11" s="18"/>
      <c r="AF11" s="19"/>
      <c r="AG11" s="20"/>
      <c r="AH11" s="18">
        <v>0</v>
      </c>
      <c r="AI11" s="19">
        <v>2</v>
      </c>
      <c r="AJ11" s="20" t="s">
        <v>46</v>
      </c>
      <c r="AK11" s="18"/>
      <c r="AL11" s="19"/>
      <c r="AM11" s="20"/>
      <c r="AN11" s="18"/>
      <c r="AO11" s="19"/>
      <c r="AP11" s="20"/>
      <c r="AQ11" s="124">
        <f t="shared" si="1"/>
        <v>0</v>
      </c>
      <c r="AR11" s="21">
        <f t="shared" si="0"/>
        <v>2</v>
      </c>
    </row>
    <row r="12" spans="1:44" ht="12" customHeight="1">
      <c r="A12" s="46" t="s">
        <v>47</v>
      </c>
      <c r="B12" s="15" t="s">
        <v>473</v>
      </c>
      <c r="C12" s="19" t="s">
        <v>494</v>
      </c>
      <c r="D12" s="16" t="s">
        <v>152</v>
      </c>
      <c r="E12" s="16" t="s">
        <v>153</v>
      </c>
      <c r="F12" s="17">
        <v>45</v>
      </c>
      <c r="G12" s="18"/>
      <c r="H12" s="19"/>
      <c r="I12" s="20"/>
      <c r="J12" s="18"/>
      <c r="K12" s="19"/>
      <c r="L12" s="20"/>
      <c r="M12" s="18"/>
      <c r="N12" s="19"/>
      <c r="O12" s="20"/>
      <c r="P12" s="18"/>
      <c r="Q12" s="19"/>
      <c r="R12" s="20"/>
      <c r="S12" s="18"/>
      <c r="T12" s="19"/>
      <c r="U12" s="20"/>
      <c r="V12" s="18"/>
      <c r="W12" s="19"/>
      <c r="X12" s="20"/>
      <c r="Y12" s="18">
        <v>2</v>
      </c>
      <c r="Z12" s="19">
        <v>4</v>
      </c>
      <c r="AA12" s="20" t="s">
        <v>37</v>
      </c>
      <c r="AB12" s="18">
        <v>2</v>
      </c>
      <c r="AC12" s="19">
        <v>4</v>
      </c>
      <c r="AD12" s="20" t="s">
        <v>36</v>
      </c>
      <c r="AE12" s="18"/>
      <c r="AF12" s="19"/>
      <c r="AG12" s="20"/>
      <c r="AH12" s="18"/>
      <c r="AI12" s="19"/>
      <c r="AJ12" s="20"/>
      <c r="AK12" s="18"/>
      <c r="AL12" s="19"/>
      <c r="AM12" s="20"/>
      <c r="AN12" s="18"/>
      <c r="AO12" s="19"/>
      <c r="AP12" s="20"/>
      <c r="AQ12" s="124">
        <f t="shared" si="1"/>
        <v>60</v>
      </c>
      <c r="AR12" s="21">
        <f t="shared" si="0"/>
        <v>8</v>
      </c>
    </row>
    <row r="13" spans="1:44" ht="12" customHeight="1">
      <c r="A13" s="46" t="s">
        <v>40</v>
      </c>
      <c r="B13" s="15" t="s">
        <v>474</v>
      </c>
      <c r="C13" s="19" t="s">
        <v>494</v>
      </c>
      <c r="D13" s="16" t="s">
        <v>152</v>
      </c>
      <c r="E13" s="16" t="s">
        <v>153</v>
      </c>
      <c r="F13" s="17">
        <v>45</v>
      </c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/>
      <c r="W13" s="19"/>
      <c r="X13" s="20"/>
      <c r="Y13" s="18">
        <v>1</v>
      </c>
      <c r="Z13" s="19">
        <v>3</v>
      </c>
      <c r="AA13" s="20" t="s">
        <v>37</v>
      </c>
      <c r="AB13" s="18">
        <v>1</v>
      </c>
      <c r="AC13" s="19">
        <v>3</v>
      </c>
      <c r="AD13" s="20" t="s">
        <v>37</v>
      </c>
      <c r="AE13" s="18">
        <v>1</v>
      </c>
      <c r="AF13" s="19">
        <v>3</v>
      </c>
      <c r="AG13" s="20" t="s">
        <v>37</v>
      </c>
      <c r="AH13" s="18">
        <v>1</v>
      </c>
      <c r="AI13" s="19">
        <v>3</v>
      </c>
      <c r="AJ13" s="20" t="s">
        <v>37</v>
      </c>
      <c r="AK13" s="18"/>
      <c r="AL13" s="19"/>
      <c r="AM13" s="20"/>
      <c r="AN13" s="18"/>
      <c r="AO13" s="19"/>
      <c r="AP13" s="20"/>
      <c r="AQ13" s="124">
        <f t="shared" si="1"/>
        <v>60</v>
      </c>
      <c r="AR13" s="21">
        <f t="shared" si="0"/>
        <v>12</v>
      </c>
    </row>
    <row r="14" spans="1:44" ht="12" customHeight="1">
      <c r="A14" s="74" t="s">
        <v>23</v>
      </c>
      <c r="B14" s="15" t="s">
        <v>475</v>
      </c>
      <c r="C14" s="26"/>
      <c r="D14" s="22" t="s">
        <v>152</v>
      </c>
      <c r="E14" s="22" t="s">
        <v>154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19"/>
      <c r="AD14" s="20"/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1"/>
        <v>180</v>
      </c>
      <c r="AR14" s="21">
        <f t="shared" si="0"/>
        <v>12</v>
      </c>
    </row>
    <row r="15" spans="1:44" ht="12" customHeight="1">
      <c r="A15" s="74" t="s">
        <v>126</v>
      </c>
      <c r="B15" s="15" t="s">
        <v>476</v>
      </c>
      <c r="C15" s="26" t="s">
        <v>495</v>
      </c>
      <c r="D15" s="22"/>
      <c r="E15" s="22"/>
      <c r="F15" s="23"/>
      <c r="G15" s="18"/>
      <c r="H15" s="19"/>
      <c r="I15" s="20"/>
      <c r="J15" s="18"/>
      <c r="K15" s="19"/>
      <c r="L15" s="20"/>
      <c r="M15" s="18"/>
      <c r="N15" s="19"/>
      <c r="O15" s="20"/>
      <c r="P15" s="18"/>
      <c r="Q15" s="19"/>
      <c r="R15" s="20"/>
      <c r="S15" s="18"/>
      <c r="T15" s="19"/>
      <c r="U15" s="20"/>
      <c r="V15" s="18">
        <v>0</v>
      </c>
      <c r="W15" s="19">
        <v>1</v>
      </c>
      <c r="X15" s="20" t="s">
        <v>39</v>
      </c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1"/>
        <v>0</v>
      </c>
      <c r="AR15" s="21">
        <f t="shared" si="0"/>
        <v>1</v>
      </c>
    </row>
    <row r="16" spans="1:44" ht="12" customHeight="1">
      <c r="A16" s="74" t="s">
        <v>120</v>
      </c>
      <c r="B16" s="15" t="s">
        <v>477</v>
      </c>
      <c r="C16" s="26" t="s">
        <v>200</v>
      </c>
      <c r="D16" s="22" t="s">
        <v>152</v>
      </c>
      <c r="E16" s="22" t="s">
        <v>154</v>
      </c>
      <c r="F16" s="23">
        <v>45</v>
      </c>
      <c r="G16" s="24"/>
      <c r="H16" s="26"/>
      <c r="I16" s="25"/>
      <c r="J16" s="24"/>
      <c r="K16" s="26"/>
      <c r="L16" s="25"/>
      <c r="M16" s="24"/>
      <c r="N16" s="26"/>
      <c r="O16" s="25"/>
      <c r="P16" s="24"/>
      <c r="Q16" s="26"/>
      <c r="R16" s="25"/>
      <c r="S16" s="24"/>
      <c r="T16" s="26"/>
      <c r="U16" s="25"/>
      <c r="V16" s="24"/>
      <c r="W16" s="26"/>
      <c r="X16" s="25"/>
      <c r="Y16" s="24">
        <v>2</v>
      </c>
      <c r="Z16" s="26">
        <v>2</v>
      </c>
      <c r="AA16" s="25" t="s">
        <v>36</v>
      </c>
      <c r="AB16" s="24">
        <v>2</v>
      </c>
      <c r="AC16" s="19">
        <v>2</v>
      </c>
      <c r="AD16" s="20" t="s">
        <v>36</v>
      </c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1"/>
        <v>60</v>
      </c>
      <c r="AR16" s="21">
        <f t="shared" si="0"/>
        <v>4</v>
      </c>
    </row>
    <row r="17" spans="1:44" ht="12" customHeight="1">
      <c r="A17" s="74" t="s">
        <v>41</v>
      </c>
      <c r="B17" s="15" t="s">
        <v>478</v>
      </c>
      <c r="C17" s="26" t="s">
        <v>200</v>
      </c>
      <c r="D17" s="22" t="s">
        <v>151</v>
      </c>
      <c r="E17" s="22" t="s">
        <v>37</v>
      </c>
      <c r="F17" s="23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37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37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37</v>
      </c>
      <c r="Y17" s="24">
        <v>1</v>
      </c>
      <c r="Z17" s="26">
        <v>2</v>
      </c>
      <c r="AA17" s="25" t="s">
        <v>37</v>
      </c>
      <c r="AB17" s="24">
        <v>1</v>
      </c>
      <c r="AC17" s="26">
        <v>2</v>
      </c>
      <c r="AD17" s="25" t="s">
        <v>36</v>
      </c>
      <c r="AE17" s="24"/>
      <c r="AF17" s="26"/>
      <c r="AG17" s="25"/>
      <c r="AH17" s="24"/>
      <c r="AI17" s="19"/>
      <c r="AJ17" s="20"/>
      <c r="AK17" s="18"/>
      <c r="AL17" s="19"/>
      <c r="AM17" s="20"/>
      <c r="AN17" s="18"/>
      <c r="AO17" s="19"/>
      <c r="AP17" s="20"/>
      <c r="AQ17" s="124">
        <f t="shared" si="1"/>
        <v>120</v>
      </c>
      <c r="AR17" s="21">
        <f t="shared" si="0"/>
        <v>16</v>
      </c>
    </row>
    <row r="18" spans="1:44" ht="12" customHeight="1">
      <c r="A18" s="74" t="s">
        <v>24</v>
      </c>
      <c r="B18" s="15" t="s">
        <v>479</v>
      </c>
      <c r="C18" s="26"/>
      <c r="D18" s="22" t="s">
        <v>152</v>
      </c>
      <c r="E18" s="22" t="s">
        <v>154</v>
      </c>
      <c r="F18" s="23">
        <v>45</v>
      </c>
      <c r="G18" s="24">
        <v>1</v>
      </c>
      <c r="H18" s="26">
        <v>2</v>
      </c>
      <c r="I18" s="25" t="s">
        <v>37</v>
      </c>
      <c r="J18" s="24"/>
      <c r="K18" s="26"/>
      <c r="L18" s="25"/>
      <c r="M18" s="24"/>
      <c r="N18" s="26"/>
      <c r="O18" s="25"/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19"/>
      <c r="AD18" s="20"/>
      <c r="AE18" s="24"/>
      <c r="AF18" s="26"/>
      <c r="AG18" s="25"/>
      <c r="AH18" s="24"/>
      <c r="AI18" s="19"/>
      <c r="AJ18" s="20"/>
      <c r="AK18" s="18"/>
      <c r="AL18" s="19"/>
      <c r="AM18" s="20"/>
      <c r="AN18" s="18"/>
      <c r="AO18" s="19"/>
      <c r="AP18" s="20"/>
      <c r="AQ18" s="124">
        <f t="shared" si="1"/>
        <v>15</v>
      </c>
      <c r="AR18" s="21">
        <f t="shared" si="0"/>
        <v>2</v>
      </c>
    </row>
    <row r="19" spans="1:44" ht="12" customHeight="1">
      <c r="A19" s="74" t="s">
        <v>48</v>
      </c>
      <c r="B19" s="15" t="s">
        <v>480</v>
      </c>
      <c r="C19" s="26" t="s">
        <v>200</v>
      </c>
      <c r="D19" s="22" t="s">
        <v>152</v>
      </c>
      <c r="E19" s="22" t="s">
        <v>153</v>
      </c>
      <c r="F19" s="23">
        <v>45</v>
      </c>
      <c r="G19" s="18">
        <v>1</v>
      </c>
      <c r="H19" s="19">
        <v>2</v>
      </c>
      <c r="I19" s="20" t="s">
        <v>36</v>
      </c>
      <c r="J19" s="18">
        <v>1</v>
      </c>
      <c r="K19" s="19">
        <v>2</v>
      </c>
      <c r="L19" s="20" t="s">
        <v>36</v>
      </c>
      <c r="M19" s="18">
        <v>1</v>
      </c>
      <c r="N19" s="19">
        <v>2</v>
      </c>
      <c r="O19" s="20" t="s">
        <v>36</v>
      </c>
      <c r="P19" s="18">
        <v>1</v>
      </c>
      <c r="Q19" s="19">
        <v>2</v>
      </c>
      <c r="R19" s="20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19"/>
      <c r="AD19" s="20"/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 t="shared" si="1"/>
        <v>60</v>
      </c>
      <c r="AR19" s="21">
        <f t="shared" si="0"/>
        <v>8</v>
      </c>
    </row>
    <row r="20" spans="1:44" ht="12" customHeight="1">
      <c r="A20" s="74" t="s">
        <v>49</v>
      </c>
      <c r="B20" s="15" t="s">
        <v>481</v>
      </c>
      <c r="C20" s="26" t="s">
        <v>200</v>
      </c>
      <c r="D20" s="22" t="s">
        <v>152</v>
      </c>
      <c r="E20" s="22" t="s">
        <v>153</v>
      </c>
      <c r="F20" s="23">
        <v>45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18">
        <v>1</v>
      </c>
      <c r="T20" s="19">
        <v>3</v>
      </c>
      <c r="U20" s="20" t="s">
        <v>37</v>
      </c>
      <c r="V20" s="18">
        <v>1</v>
      </c>
      <c r="W20" s="19">
        <v>3</v>
      </c>
      <c r="X20" s="20" t="s">
        <v>37</v>
      </c>
      <c r="Y20" s="24"/>
      <c r="Z20" s="26"/>
      <c r="AA20" s="25"/>
      <c r="AB20" s="24"/>
      <c r="AC20" s="19"/>
      <c r="AD20" s="20"/>
      <c r="AE20" s="18"/>
      <c r="AF20" s="19"/>
      <c r="AG20" s="20"/>
      <c r="AH20" s="18"/>
      <c r="AI20" s="19"/>
      <c r="AJ20" s="20"/>
      <c r="AK20" s="18"/>
      <c r="AL20" s="19"/>
      <c r="AM20" s="20"/>
      <c r="AN20" s="18"/>
      <c r="AO20" s="19"/>
      <c r="AP20" s="20"/>
      <c r="AQ20" s="124">
        <f t="shared" si="1"/>
        <v>30</v>
      </c>
      <c r="AR20" s="21">
        <f>SUM(H20,K20,N20,Q20,T20,W20,Z20,AC20,AF20,AI20,AL20,AO20)</f>
        <v>6</v>
      </c>
    </row>
    <row r="21" spans="1:44" ht="12" customHeight="1">
      <c r="A21" s="74" t="s">
        <v>88</v>
      </c>
      <c r="B21" s="15" t="s">
        <v>482</v>
      </c>
      <c r="C21" s="26" t="s">
        <v>200</v>
      </c>
      <c r="D21" s="22" t="s">
        <v>151</v>
      </c>
      <c r="E21" s="22" t="s">
        <v>37</v>
      </c>
      <c r="F21" s="23">
        <v>60</v>
      </c>
      <c r="G21" s="18">
        <v>0.5</v>
      </c>
      <c r="H21" s="19">
        <v>2</v>
      </c>
      <c r="I21" s="20" t="s">
        <v>37</v>
      </c>
      <c r="J21" s="18">
        <v>0.5</v>
      </c>
      <c r="K21" s="19">
        <v>2</v>
      </c>
      <c r="L21" s="20" t="s">
        <v>37</v>
      </c>
      <c r="M21" s="18">
        <v>0.5</v>
      </c>
      <c r="N21" s="19">
        <v>2</v>
      </c>
      <c r="O21" s="20" t="s">
        <v>37</v>
      </c>
      <c r="P21" s="18">
        <v>0.5</v>
      </c>
      <c r="Q21" s="19">
        <v>2</v>
      </c>
      <c r="R21" s="20" t="s">
        <v>37</v>
      </c>
      <c r="S21" s="18">
        <v>0.5</v>
      </c>
      <c r="T21" s="19">
        <v>2</v>
      </c>
      <c r="U21" s="20" t="s">
        <v>37</v>
      </c>
      <c r="V21" s="18">
        <v>0.5</v>
      </c>
      <c r="W21" s="19">
        <v>2</v>
      </c>
      <c r="X21" s="20" t="s">
        <v>37</v>
      </c>
      <c r="Y21" s="24"/>
      <c r="Z21" s="26"/>
      <c r="AA21" s="25"/>
      <c r="AB21" s="24"/>
      <c r="AC21" s="19"/>
      <c r="AD21" s="20"/>
      <c r="AE21" s="24"/>
      <c r="AF21" s="26"/>
      <c r="AG21" s="25"/>
      <c r="AH21" s="24"/>
      <c r="AI21" s="19"/>
      <c r="AJ21" s="20"/>
      <c r="AK21" s="18"/>
      <c r="AL21" s="19"/>
      <c r="AM21" s="20"/>
      <c r="AN21" s="18"/>
      <c r="AO21" s="19"/>
      <c r="AP21" s="20"/>
      <c r="AQ21" s="124">
        <f t="shared" si="1"/>
        <v>45</v>
      </c>
      <c r="AR21" s="21">
        <f t="shared" si="0"/>
        <v>12</v>
      </c>
    </row>
    <row r="22" spans="1:44" ht="12" customHeight="1">
      <c r="A22" s="75" t="s">
        <v>38</v>
      </c>
      <c r="B22" s="58" t="s">
        <v>483</v>
      </c>
      <c r="C22" s="64" t="s">
        <v>200</v>
      </c>
      <c r="D22" s="59" t="s">
        <v>152</v>
      </c>
      <c r="E22" s="59" t="s">
        <v>37</v>
      </c>
      <c r="F22" s="60">
        <v>45</v>
      </c>
      <c r="G22" s="61">
        <v>3</v>
      </c>
      <c r="H22" s="62">
        <v>1</v>
      </c>
      <c r="I22" s="66" t="s">
        <v>37</v>
      </c>
      <c r="J22" s="61">
        <v>3</v>
      </c>
      <c r="K22" s="62">
        <v>1</v>
      </c>
      <c r="L22" s="66" t="s">
        <v>37</v>
      </c>
      <c r="M22" s="61">
        <v>3</v>
      </c>
      <c r="N22" s="62">
        <v>1</v>
      </c>
      <c r="O22" s="66" t="s">
        <v>37</v>
      </c>
      <c r="P22" s="61">
        <v>3</v>
      </c>
      <c r="Q22" s="62">
        <v>1</v>
      </c>
      <c r="R22" s="66" t="s">
        <v>37</v>
      </c>
      <c r="S22" s="61">
        <v>3</v>
      </c>
      <c r="T22" s="62">
        <v>1</v>
      </c>
      <c r="U22" s="66" t="s">
        <v>37</v>
      </c>
      <c r="V22" s="61">
        <v>3</v>
      </c>
      <c r="W22" s="62">
        <v>1</v>
      </c>
      <c r="X22" s="66" t="s">
        <v>37</v>
      </c>
      <c r="Y22" s="61">
        <v>3</v>
      </c>
      <c r="Z22" s="62">
        <v>1</v>
      </c>
      <c r="AA22" s="66" t="s">
        <v>37</v>
      </c>
      <c r="AB22" s="61">
        <v>3</v>
      </c>
      <c r="AC22" s="62">
        <v>1</v>
      </c>
      <c r="AD22" s="66" t="s">
        <v>37</v>
      </c>
      <c r="AE22" s="61">
        <v>3</v>
      </c>
      <c r="AF22" s="62">
        <v>1</v>
      </c>
      <c r="AG22" s="66" t="s">
        <v>37</v>
      </c>
      <c r="AH22" s="61">
        <v>3</v>
      </c>
      <c r="AI22" s="62">
        <v>1</v>
      </c>
      <c r="AJ22" s="66" t="s">
        <v>37</v>
      </c>
      <c r="AK22" s="61"/>
      <c r="AL22" s="62"/>
      <c r="AM22" s="66"/>
      <c r="AN22" s="61"/>
      <c r="AO22" s="62"/>
      <c r="AP22" s="66"/>
      <c r="AQ22" s="125">
        <f t="shared" si="1"/>
        <v>450</v>
      </c>
      <c r="AR22" s="48">
        <f t="shared" si="0"/>
        <v>10</v>
      </c>
    </row>
    <row r="23" spans="1:44" ht="12" customHeight="1">
      <c r="A23" s="75" t="s">
        <v>50</v>
      </c>
      <c r="B23" s="58" t="s">
        <v>484</v>
      </c>
      <c r="C23" s="64" t="s">
        <v>200</v>
      </c>
      <c r="D23" s="59" t="s">
        <v>151</v>
      </c>
      <c r="E23" s="59" t="s">
        <v>37</v>
      </c>
      <c r="F23" s="60">
        <v>60</v>
      </c>
      <c r="G23" s="24">
        <v>1</v>
      </c>
      <c r="H23" s="26">
        <v>1</v>
      </c>
      <c r="I23" s="25" t="s">
        <v>37</v>
      </c>
      <c r="J23" s="24">
        <v>1</v>
      </c>
      <c r="K23" s="26">
        <v>1</v>
      </c>
      <c r="L23" s="25" t="s">
        <v>36</v>
      </c>
      <c r="M23" s="24">
        <v>1</v>
      </c>
      <c r="N23" s="26">
        <v>1</v>
      </c>
      <c r="O23" s="25" t="s">
        <v>37</v>
      </c>
      <c r="P23" s="24">
        <v>1</v>
      </c>
      <c r="Q23" s="26">
        <v>1</v>
      </c>
      <c r="R23" s="25" t="s">
        <v>36</v>
      </c>
      <c r="S23" s="24">
        <v>1</v>
      </c>
      <c r="T23" s="26">
        <v>1</v>
      </c>
      <c r="U23" s="25" t="s">
        <v>37</v>
      </c>
      <c r="V23" s="24">
        <v>1</v>
      </c>
      <c r="W23" s="26">
        <v>1</v>
      </c>
      <c r="X23" s="25" t="s">
        <v>36</v>
      </c>
      <c r="Y23" s="63">
        <v>0.5</v>
      </c>
      <c r="Z23" s="64">
        <v>1</v>
      </c>
      <c r="AA23" s="65" t="s">
        <v>37</v>
      </c>
      <c r="AB23" s="63">
        <v>0.5</v>
      </c>
      <c r="AC23" s="64">
        <v>1</v>
      </c>
      <c r="AD23" s="65" t="s">
        <v>36</v>
      </c>
      <c r="AE23" s="63">
        <v>0.5</v>
      </c>
      <c r="AF23" s="64">
        <v>1</v>
      </c>
      <c r="AG23" s="65" t="s">
        <v>37</v>
      </c>
      <c r="AH23" s="63">
        <v>0.5</v>
      </c>
      <c r="AI23" s="64">
        <v>1</v>
      </c>
      <c r="AJ23" s="65" t="s">
        <v>36</v>
      </c>
      <c r="AK23" s="61"/>
      <c r="AL23" s="62"/>
      <c r="AM23" s="66"/>
      <c r="AN23" s="61"/>
      <c r="AO23" s="62"/>
      <c r="AP23" s="66"/>
      <c r="AQ23" s="125">
        <f t="shared" si="1"/>
        <v>120</v>
      </c>
      <c r="AR23" s="48">
        <f t="shared" si="0"/>
        <v>10</v>
      </c>
    </row>
    <row r="24" spans="1:44" ht="12" customHeight="1">
      <c r="A24" s="75" t="s">
        <v>51</v>
      </c>
      <c r="B24" s="58" t="s">
        <v>485</v>
      </c>
      <c r="C24" s="64" t="s">
        <v>200</v>
      </c>
      <c r="D24" s="59" t="s">
        <v>152</v>
      </c>
      <c r="E24" s="59" t="s">
        <v>37</v>
      </c>
      <c r="F24" s="60">
        <v>60</v>
      </c>
      <c r="G24" s="24">
        <v>1</v>
      </c>
      <c r="H24" s="26">
        <v>2</v>
      </c>
      <c r="I24" s="25" t="s">
        <v>37</v>
      </c>
      <c r="J24" s="24">
        <v>1</v>
      </c>
      <c r="K24" s="26">
        <v>2</v>
      </c>
      <c r="L24" s="25" t="s">
        <v>36</v>
      </c>
      <c r="M24" s="24">
        <v>1</v>
      </c>
      <c r="N24" s="26">
        <v>2</v>
      </c>
      <c r="O24" s="25" t="s">
        <v>37</v>
      </c>
      <c r="P24" s="24">
        <v>1</v>
      </c>
      <c r="Q24" s="26">
        <v>2</v>
      </c>
      <c r="R24" s="25" t="s">
        <v>36</v>
      </c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24">
        <v>1</v>
      </c>
      <c r="AF24" s="26">
        <v>2</v>
      </c>
      <c r="AG24" s="25" t="s">
        <v>37</v>
      </c>
      <c r="AH24" s="24">
        <v>1</v>
      </c>
      <c r="AI24" s="26">
        <v>2</v>
      </c>
      <c r="AJ24" s="25" t="s">
        <v>36</v>
      </c>
      <c r="AK24" s="61"/>
      <c r="AL24" s="62"/>
      <c r="AM24" s="66"/>
      <c r="AN24" s="61"/>
      <c r="AO24" s="62"/>
      <c r="AP24" s="66"/>
      <c r="AQ24" s="125">
        <f t="shared" si="1"/>
        <v>150</v>
      </c>
      <c r="AR24" s="48">
        <f t="shared" si="0"/>
        <v>20</v>
      </c>
    </row>
    <row r="25" spans="1:44" ht="12" customHeight="1">
      <c r="A25" s="75" t="s">
        <v>99</v>
      </c>
      <c r="B25" s="58" t="s">
        <v>486</v>
      </c>
      <c r="C25" s="64" t="s">
        <v>200</v>
      </c>
      <c r="D25" s="59" t="s">
        <v>152</v>
      </c>
      <c r="E25" s="59" t="s">
        <v>37</v>
      </c>
      <c r="F25" s="60">
        <v>60</v>
      </c>
      <c r="G25" s="24">
        <v>1</v>
      </c>
      <c r="H25" s="26">
        <v>2</v>
      </c>
      <c r="I25" s="25" t="s">
        <v>37</v>
      </c>
      <c r="J25" s="24">
        <v>1</v>
      </c>
      <c r="K25" s="26">
        <v>2</v>
      </c>
      <c r="L25" s="25" t="s">
        <v>36</v>
      </c>
      <c r="M25" s="24">
        <v>1</v>
      </c>
      <c r="N25" s="26">
        <v>2</v>
      </c>
      <c r="O25" s="25" t="s">
        <v>37</v>
      </c>
      <c r="P25" s="24">
        <v>1</v>
      </c>
      <c r="Q25" s="26">
        <v>2</v>
      </c>
      <c r="R25" s="25" t="s">
        <v>36</v>
      </c>
      <c r="S25" s="24">
        <v>1</v>
      </c>
      <c r="T25" s="26">
        <v>2</v>
      </c>
      <c r="U25" s="25" t="s">
        <v>37</v>
      </c>
      <c r="V25" s="24">
        <v>1</v>
      </c>
      <c r="W25" s="26">
        <v>2</v>
      </c>
      <c r="X25" s="25" t="s">
        <v>36</v>
      </c>
      <c r="Y25" s="24">
        <v>1</v>
      </c>
      <c r="Z25" s="26">
        <v>2</v>
      </c>
      <c r="AA25" s="25" t="s">
        <v>37</v>
      </c>
      <c r="AB25" s="24">
        <v>1</v>
      </c>
      <c r="AC25" s="26">
        <v>2</v>
      </c>
      <c r="AD25" s="25" t="s">
        <v>36</v>
      </c>
      <c r="AE25" s="24">
        <v>1</v>
      </c>
      <c r="AF25" s="26">
        <v>2</v>
      </c>
      <c r="AG25" s="25" t="s">
        <v>37</v>
      </c>
      <c r="AH25" s="24">
        <v>1</v>
      </c>
      <c r="AI25" s="26">
        <v>2</v>
      </c>
      <c r="AJ25" s="25" t="s">
        <v>37</v>
      </c>
      <c r="AK25" s="61"/>
      <c r="AL25" s="62"/>
      <c r="AM25" s="66"/>
      <c r="AN25" s="61"/>
      <c r="AO25" s="62"/>
      <c r="AP25" s="66"/>
      <c r="AQ25" s="125">
        <f t="shared" si="1"/>
        <v>150</v>
      </c>
      <c r="AR25" s="48">
        <f t="shared" si="0"/>
        <v>20</v>
      </c>
    </row>
    <row r="26" spans="1:44" ht="12" customHeight="1">
      <c r="A26" s="75" t="s">
        <v>130</v>
      </c>
      <c r="B26" s="58" t="s">
        <v>487</v>
      </c>
      <c r="C26" s="64" t="s">
        <v>504</v>
      </c>
      <c r="D26" s="59"/>
      <c r="E26" s="59"/>
      <c r="F26" s="60"/>
      <c r="G26" s="61"/>
      <c r="H26" s="62"/>
      <c r="I26" s="66"/>
      <c r="J26" s="61"/>
      <c r="K26" s="62"/>
      <c r="L26" s="66"/>
      <c r="M26" s="63"/>
      <c r="N26" s="64"/>
      <c r="O26" s="65"/>
      <c r="P26" s="63"/>
      <c r="Q26" s="64"/>
      <c r="R26" s="65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3"/>
      <c r="AF26" s="64"/>
      <c r="AG26" s="65"/>
      <c r="AH26" s="18">
        <v>0</v>
      </c>
      <c r="AI26" s="19">
        <v>2</v>
      </c>
      <c r="AJ26" s="20" t="s">
        <v>114</v>
      </c>
      <c r="AK26" s="61"/>
      <c r="AL26" s="62"/>
      <c r="AM26" s="66"/>
      <c r="AN26" s="61"/>
      <c r="AO26" s="62"/>
      <c r="AP26" s="66"/>
      <c r="AQ26" s="125">
        <f>SUM(G26,J26,M26,P26,S26,V26,Y26,AB26,AE26,AH26,AK26,AN26)*15</f>
        <v>0</v>
      </c>
      <c r="AR26" s="48">
        <f>SUM(H26,K26,N26,Q26,T26,W26,Z26,AC26,AF26,AI26,AL26,AO26)</f>
        <v>2</v>
      </c>
    </row>
    <row r="27" spans="1:44" ht="12" customHeight="1">
      <c r="A27" s="75" t="s">
        <v>100</v>
      </c>
      <c r="B27" s="58" t="s">
        <v>488</v>
      </c>
      <c r="C27" s="64" t="s">
        <v>200</v>
      </c>
      <c r="D27" s="59" t="s">
        <v>152</v>
      </c>
      <c r="E27" s="59" t="s">
        <v>37</v>
      </c>
      <c r="F27" s="60">
        <v>60</v>
      </c>
      <c r="G27" s="61">
        <v>2</v>
      </c>
      <c r="H27" s="62">
        <v>1</v>
      </c>
      <c r="I27" s="66" t="s">
        <v>37</v>
      </c>
      <c r="J27" s="61">
        <v>2</v>
      </c>
      <c r="K27" s="62">
        <v>1</v>
      </c>
      <c r="L27" s="66" t="s">
        <v>37</v>
      </c>
      <c r="M27" s="63">
        <v>2</v>
      </c>
      <c r="N27" s="64">
        <v>1</v>
      </c>
      <c r="O27" s="65" t="s">
        <v>37</v>
      </c>
      <c r="P27" s="63">
        <v>2</v>
      </c>
      <c r="Q27" s="64">
        <v>1</v>
      </c>
      <c r="R27" s="65" t="s">
        <v>37</v>
      </c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2"/>
      <c r="AD27" s="66"/>
      <c r="AE27" s="63"/>
      <c r="AF27" s="64"/>
      <c r="AG27" s="65"/>
      <c r="AH27" s="63"/>
      <c r="AI27" s="62"/>
      <c r="AJ27" s="66"/>
      <c r="AK27" s="61"/>
      <c r="AL27" s="62"/>
      <c r="AM27" s="66"/>
      <c r="AN27" s="61"/>
      <c r="AO27" s="62"/>
      <c r="AP27" s="66"/>
      <c r="AQ27" s="125">
        <f t="shared" si="1"/>
        <v>120</v>
      </c>
      <c r="AR27" s="48">
        <f t="shared" si="0"/>
        <v>4</v>
      </c>
    </row>
    <row r="28" spans="1:44" ht="12" customHeight="1">
      <c r="A28" s="75" t="s">
        <v>101</v>
      </c>
      <c r="B28" s="58" t="s">
        <v>489</v>
      </c>
      <c r="C28" s="64" t="s">
        <v>200</v>
      </c>
      <c r="D28" s="59" t="s">
        <v>152</v>
      </c>
      <c r="E28" s="59" t="s">
        <v>37</v>
      </c>
      <c r="F28" s="122">
        <v>60</v>
      </c>
      <c r="G28" s="61">
        <v>3</v>
      </c>
      <c r="H28" s="62">
        <v>1</v>
      </c>
      <c r="I28" s="66" t="s">
        <v>37</v>
      </c>
      <c r="J28" s="61">
        <v>3</v>
      </c>
      <c r="K28" s="62">
        <v>1</v>
      </c>
      <c r="L28" s="66" t="s">
        <v>37</v>
      </c>
      <c r="M28" s="61">
        <v>3</v>
      </c>
      <c r="N28" s="62">
        <v>1</v>
      </c>
      <c r="O28" s="66" t="s">
        <v>37</v>
      </c>
      <c r="P28" s="61">
        <v>3</v>
      </c>
      <c r="Q28" s="62">
        <v>1</v>
      </c>
      <c r="R28" s="66" t="s">
        <v>37</v>
      </c>
      <c r="S28" s="61">
        <v>3</v>
      </c>
      <c r="T28" s="62">
        <v>1</v>
      </c>
      <c r="U28" s="66" t="s">
        <v>37</v>
      </c>
      <c r="V28" s="61">
        <v>3</v>
      </c>
      <c r="W28" s="62">
        <v>1</v>
      </c>
      <c r="X28" s="66" t="s">
        <v>37</v>
      </c>
      <c r="Y28" s="61">
        <v>3</v>
      </c>
      <c r="Z28" s="62">
        <v>1</v>
      </c>
      <c r="AA28" s="66" t="s">
        <v>37</v>
      </c>
      <c r="AB28" s="61">
        <v>3</v>
      </c>
      <c r="AC28" s="62">
        <v>1</v>
      </c>
      <c r="AD28" s="66" t="s">
        <v>37</v>
      </c>
      <c r="AE28" s="61">
        <v>3</v>
      </c>
      <c r="AF28" s="62">
        <v>1</v>
      </c>
      <c r="AG28" s="66" t="s">
        <v>37</v>
      </c>
      <c r="AH28" s="61">
        <v>3</v>
      </c>
      <c r="AI28" s="62">
        <v>1</v>
      </c>
      <c r="AJ28" s="66" t="s">
        <v>37</v>
      </c>
      <c r="AK28" s="61"/>
      <c r="AL28" s="62"/>
      <c r="AM28" s="66"/>
      <c r="AN28" s="61"/>
      <c r="AO28" s="62"/>
      <c r="AP28" s="66"/>
      <c r="AQ28" s="125">
        <f t="shared" si="1"/>
        <v>450</v>
      </c>
      <c r="AR28" s="48">
        <f t="shared" si="0"/>
        <v>10</v>
      </c>
    </row>
    <row r="29" spans="1:44" ht="12" customHeight="1">
      <c r="A29" s="75" t="s">
        <v>102</v>
      </c>
      <c r="B29" s="58" t="s">
        <v>490</v>
      </c>
      <c r="C29" s="64" t="s">
        <v>200</v>
      </c>
      <c r="D29" s="59" t="s">
        <v>152</v>
      </c>
      <c r="E29" s="59" t="s">
        <v>37</v>
      </c>
      <c r="F29" s="60">
        <v>45</v>
      </c>
      <c r="G29" s="61"/>
      <c r="H29" s="62"/>
      <c r="I29" s="66"/>
      <c r="J29" s="61"/>
      <c r="K29" s="62"/>
      <c r="L29" s="66"/>
      <c r="M29" s="61">
        <v>2</v>
      </c>
      <c r="N29" s="62">
        <v>1</v>
      </c>
      <c r="O29" s="66" t="s">
        <v>37</v>
      </c>
      <c r="P29" s="61">
        <v>2</v>
      </c>
      <c r="Q29" s="62">
        <v>1</v>
      </c>
      <c r="R29" s="66" t="s">
        <v>37</v>
      </c>
      <c r="S29" s="63">
        <v>2</v>
      </c>
      <c r="T29" s="64">
        <v>1</v>
      </c>
      <c r="U29" s="65" t="s">
        <v>37</v>
      </c>
      <c r="V29" s="63">
        <v>2</v>
      </c>
      <c r="W29" s="64">
        <v>1</v>
      </c>
      <c r="X29" s="65" t="s">
        <v>37</v>
      </c>
      <c r="Y29" s="63">
        <v>2</v>
      </c>
      <c r="Z29" s="64">
        <v>1</v>
      </c>
      <c r="AA29" s="65" t="s">
        <v>37</v>
      </c>
      <c r="AB29" s="63">
        <v>2</v>
      </c>
      <c r="AC29" s="64">
        <v>1</v>
      </c>
      <c r="AD29" s="65" t="s">
        <v>37</v>
      </c>
      <c r="AE29" s="63"/>
      <c r="AF29" s="64"/>
      <c r="AG29" s="65"/>
      <c r="AH29" s="63"/>
      <c r="AI29" s="62"/>
      <c r="AJ29" s="66"/>
      <c r="AK29" s="61"/>
      <c r="AL29" s="62"/>
      <c r="AM29" s="66"/>
      <c r="AN29" s="61"/>
      <c r="AO29" s="62"/>
      <c r="AP29" s="66"/>
      <c r="AQ29" s="125">
        <f>SUM(G29,J29,M29,P29,S29,V29,Y29,AB29,AE29,AH29,AK29,AN29)*15</f>
        <v>180</v>
      </c>
      <c r="AR29" s="48">
        <f>SUM(H29,K29,N29,Q29,T29,W29,Z29,AC29,AF29,AI29,AL29,AO29)</f>
        <v>6</v>
      </c>
    </row>
    <row r="30" spans="1:44" ht="12" customHeight="1">
      <c r="A30" s="75" t="s">
        <v>103</v>
      </c>
      <c r="B30" s="58" t="s">
        <v>498</v>
      </c>
      <c r="C30" s="64" t="s">
        <v>200</v>
      </c>
      <c r="D30" s="59" t="s">
        <v>152</v>
      </c>
      <c r="E30" s="59" t="s">
        <v>153</v>
      </c>
      <c r="F30" s="60">
        <v>60</v>
      </c>
      <c r="G30" s="61"/>
      <c r="H30" s="62"/>
      <c r="I30" s="66"/>
      <c r="J30" s="61"/>
      <c r="K30" s="62"/>
      <c r="L30" s="66"/>
      <c r="M30" s="63"/>
      <c r="N30" s="64"/>
      <c r="O30" s="65"/>
      <c r="P30" s="63"/>
      <c r="Q30" s="64"/>
      <c r="R30" s="65"/>
      <c r="S30" s="63"/>
      <c r="T30" s="64"/>
      <c r="U30" s="65"/>
      <c r="V30" s="63"/>
      <c r="W30" s="64"/>
      <c r="X30" s="65"/>
      <c r="Y30" s="63">
        <v>1</v>
      </c>
      <c r="Z30" s="64">
        <v>2</v>
      </c>
      <c r="AA30" s="65" t="s">
        <v>37</v>
      </c>
      <c r="AB30" s="63">
        <v>1</v>
      </c>
      <c r="AC30" s="62">
        <v>2</v>
      </c>
      <c r="AD30" s="66" t="s">
        <v>37</v>
      </c>
      <c r="AE30" s="63"/>
      <c r="AF30" s="64"/>
      <c r="AG30" s="65"/>
      <c r="AH30" s="63"/>
      <c r="AI30" s="62"/>
      <c r="AJ30" s="66"/>
      <c r="AK30" s="61"/>
      <c r="AL30" s="62"/>
      <c r="AM30" s="66"/>
      <c r="AN30" s="61"/>
      <c r="AO30" s="62"/>
      <c r="AP30" s="66"/>
      <c r="AQ30" s="125">
        <f>SUM(G30,J30,M30,P30,S30,V30,Y30,AB30,AE30,AH30,AK30,AN30)*15</f>
        <v>30</v>
      </c>
      <c r="AR30" s="48">
        <f t="shared" si="0"/>
        <v>4</v>
      </c>
    </row>
    <row r="31" spans="1:44" ht="12" customHeight="1" thickBot="1">
      <c r="A31" s="75" t="s">
        <v>104</v>
      </c>
      <c r="B31" s="58" t="s">
        <v>491</v>
      </c>
      <c r="C31" s="64" t="s">
        <v>200</v>
      </c>
      <c r="D31" s="59" t="s">
        <v>152</v>
      </c>
      <c r="E31" s="59" t="s">
        <v>153</v>
      </c>
      <c r="F31" s="60">
        <v>45</v>
      </c>
      <c r="G31" s="63">
        <v>1</v>
      </c>
      <c r="H31" s="64">
        <v>1</v>
      </c>
      <c r="I31" s="65" t="s">
        <v>37</v>
      </c>
      <c r="J31" s="63">
        <v>1</v>
      </c>
      <c r="K31" s="64">
        <v>1</v>
      </c>
      <c r="L31" s="65" t="s">
        <v>37</v>
      </c>
      <c r="M31" s="63"/>
      <c r="N31" s="64"/>
      <c r="O31" s="65"/>
      <c r="P31" s="63"/>
      <c r="Q31" s="64"/>
      <c r="R31" s="65"/>
      <c r="S31" s="63"/>
      <c r="T31" s="64"/>
      <c r="U31" s="65"/>
      <c r="V31" s="63"/>
      <c r="W31" s="64"/>
      <c r="X31" s="65"/>
      <c r="Y31" s="63"/>
      <c r="Z31" s="64"/>
      <c r="AA31" s="65"/>
      <c r="AB31" s="63"/>
      <c r="AC31" s="62"/>
      <c r="AD31" s="66"/>
      <c r="AE31" s="63"/>
      <c r="AF31" s="64"/>
      <c r="AG31" s="65"/>
      <c r="AH31" s="63"/>
      <c r="AI31" s="62"/>
      <c r="AJ31" s="66"/>
      <c r="AK31" s="61"/>
      <c r="AL31" s="62"/>
      <c r="AM31" s="66"/>
      <c r="AN31" s="61"/>
      <c r="AO31" s="62"/>
      <c r="AP31" s="66"/>
      <c r="AQ31" s="125">
        <f t="shared" si="1"/>
        <v>30</v>
      </c>
      <c r="AR31" s="48">
        <f t="shared" si="0"/>
        <v>2</v>
      </c>
    </row>
    <row r="32" spans="1:44" ht="12" customHeight="1" thickBot="1" thickTop="1">
      <c r="A32" s="142" t="s">
        <v>93</v>
      </c>
      <c r="B32" s="143"/>
      <c r="C32" s="143"/>
      <c r="D32" s="143"/>
      <c r="E32" s="143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34"/>
      <c r="AR32" s="135"/>
    </row>
    <row r="33" spans="1:44" ht="12" customHeight="1">
      <c r="A33" s="45" t="s">
        <v>94</v>
      </c>
      <c r="B33" s="8" t="s">
        <v>467</v>
      </c>
      <c r="C33" s="12" t="s">
        <v>200</v>
      </c>
      <c r="D33" s="9" t="s">
        <v>152</v>
      </c>
      <c r="E33" s="9" t="s">
        <v>154</v>
      </c>
      <c r="F33" s="10">
        <v>45</v>
      </c>
      <c r="G33" s="11">
        <v>1</v>
      </c>
      <c r="H33" s="12">
        <v>1</v>
      </c>
      <c r="I33" s="13" t="s">
        <v>37</v>
      </c>
      <c r="J33" s="11">
        <v>1</v>
      </c>
      <c r="K33" s="12">
        <v>1</v>
      </c>
      <c r="L33" s="13" t="s">
        <v>37</v>
      </c>
      <c r="M33" s="11"/>
      <c r="N33" s="12"/>
      <c r="O33" s="13"/>
      <c r="P33" s="11"/>
      <c r="Q33" s="12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12"/>
      <c r="AD33" s="13"/>
      <c r="AE33" s="11"/>
      <c r="AF33" s="12"/>
      <c r="AG33" s="13"/>
      <c r="AH33" s="11"/>
      <c r="AI33" s="12"/>
      <c r="AJ33" s="13"/>
      <c r="AK33" s="11"/>
      <c r="AL33" s="12"/>
      <c r="AM33" s="13"/>
      <c r="AN33" s="11"/>
      <c r="AO33" s="12"/>
      <c r="AP33" s="13"/>
      <c r="AQ33" s="123">
        <f>SUM(G33,J33,M33,P33,S33,V33,Y33,AB33,AE33,AH33,AK33,AN33)*15</f>
        <v>30</v>
      </c>
      <c r="AR33" s="14">
        <f>SUM(H33,K33,N33,Q33,T33,W33,Z33,AC33,AF33,AI33,AL33,AO33)</f>
        <v>2</v>
      </c>
    </row>
    <row r="34" spans="1:44" ht="12" customHeight="1" thickBot="1">
      <c r="A34" s="90" t="s">
        <v>95</v>
      </c>
      <c r="B34" s="58" t="s">
        <v>468</v>
      </c>
      <c r="C34" s="62" t="s">
        <v>200</v>
      </c>
      <c r="D34" s="81" t="s">
        <v>152</v>
      </c>
      <c r="E34" s="81" t="s">
        <v>154</v>
      </c>
      <c r="F34" s="82">
        <v>45</v>
      </c>
      <c r="G34" s="61">
        <v>1</v>
      </c>
      <c r="H34" s="62">
        <v>1</v>
      </c>
      <c r="I34" s="66" t="s">
        <v>37</v>
      </c>
      <c r="J34" s="61">
        <v>1</v>
      </c>
      <c r="K34" s="62">
        <v>1</v>
      </c>
      <c r="L34" s="66" t="s">
        <v>37</v>
      </c>
      <c r="M34" s="61"/>
      <c r="N34" s="62"/>
      <c r="O34" s="66"/>
      <c r="P34" s="61"/>
      <c r="Q34" s="62"/>
      <c r="R34" s="66"/>
      <c r="S34" s="61"/>
      <c r="T34" s="62"/>
      <c r="U34" s="66"/>
      <c r="V34" s="61"/>
      <c r="W34" s="62"/>
      <c r="X34" s="66"/>
      <c r="Y34" s="61"/>
      <c r="Z34" s="62"/>
      <c r="AA34" s="66"/>
      <c r="AB34" s="61"/>
      <c r="AC34" s="62"/>
      <c r="AD34" s="66"/>
      <c r="AE34" s="61"/>
      <c r="AF34" s="62"/>
      <c r="AG34" s="66"/>
      <c r="AH34" s="61"/>
      <c r="AI34" s="62"/>
      <c r="AJ34" s="66"/>
      <c r="AK34" s="61"/>
      <c r="AL34" s="62"/>
      <c r="AM34" s="66"/>
      <c r="AN34" s="61"/>
      <c r="AO34" s="62"/>
      <c r="AP34" s="66"/>
      <c r="AQ34" s="125">
        <f>SUM(G34,J34,M34,P34,S34,V34,Y34,AB34,AE34,AH34,AK34,AN34)*15</f>
        <v>30</v>
      </c>
      <c r="AR34" s="48">
        <f>SUM(H34,K34,N34,Q34,T34,W34,Z34,AC34,AF34,AI34,AL34,AO34)</f>
        <v>2</v>
      </c>
    </row>
    <row r="35" spans="1:44" ht="12" customHeight="1" thickBot="1" thickTop="1">
      <c r="A35" s="153" t="s">
        <v>35</v>
      </c>
      <c r="B35" s="154"/>
      <c r="C35" s="154"/>
      <c r="D35" s="154"/>
      <c r="E35" s="154"/>
      <c r="F35" s="154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34"/>
      <c r="AR35" s="135"/>
    </row>
    <row r="36" spans="1:44" ht="12" customHeight="1" thickBot="1">
      <c r="A36" s="76" t="s">
        <v>190</v>
      </c>
      <c r="B36" s="84" t="s">
        <v>230</v>
      </c>
      <c r="C36" s="2"/>
      <c r="D36" s="5"/>
      <c r="E36" s="5"/>
      <c r="F36" s="6"/>
      <c r="G36" s="39"/>
      <c r="H36" s="2">
        <v>4</v>
      </c>
      <c r="I36" s="3"/>
      <c r="J36" s="39"/>
      <c r="K36" s="2">
        <v>3</v>
      </c>
      <c r="L36" s="3"/>
      <c r="M36" s="39"/>
      <c r="N36" s="2">
        <v>2</v>
      </c>
      <c r="O36" s="3"/>
      <c r="P36" s="39"/>
      <c r="Q36" s="2">
        <v>2</v>
      </c>
      <c r="R36" s="3"/>
      <c r="S36" s="39"/>
      <c r="T36" s="2"/>
      <c r="U36" s="3"/>
      <c r="V36" s="39"/>
      <c r="W36" s="2"/>
      <c r="X36" s="3"/>
      <c r="Y36" s="39"/>
      <c r="Z36" s="2"/>
      <c r="AA36" s="3"/>
      <c r="AB36" s="39"/>
      <c r="AC36" s="2"/>
      <c r="AD36" s="3"/>
      <c r="AE36" s="39"/>
      <c r="AF36" s="2">
        <v>2</v>
      </c>
      <c r="AG36" s="3"/>
      <c r="AH36" s="39"/>
      <c r="AI36" s="2"/>
      <c r="AJ36" s="3"/>
      <c r="AK36" s="39"/>
      <c r="AL36" s="2"/>
      <c r="AM36" s="3"/>
      <c r="AN36" s="39"/>
      <c r="AO36" s="2"/>
      <c r="AP36" s="3"/>
      <c r="AQ36" s="126"/>
      <c r="AR36" s="7">
        <f>SUM(H36,K36,N36,Q36,T36,W36,Z36,AC36,AF36,AI36,AL36,AO36)</f>
        <v>13</v>
      </c>
    </row>
    <row r="37" spans="1:44" ht="12" customHeight="1" thickBot="1" thickTop="1">
      <c r="A37" s="93" t="s">
        <v>22</v>
      </c>
      <c r="B37" s="94" t="s">
        <v>438</v>
      </c>
      <c r="C37" s="95"/>
      <c r="D37" s="96"/>
      <c r="E37" s="97" t="s">
        <v>155</v>
      </c>
      <c r="F37" s="98"/>
      <c r="G37" s="99"/>
      <c r="H37" s="100"/>
      <c r="I37" s="101"/>
      <c r="J37" s="99"/>
      <c r="K37" s="100"/>
      <c r="L37" s="101"/>
      <c r="M37" s="99"/>
      <c r="N37" s="100"/>
      <c r="O37" s="101"/>
      <c r="P37" s="99"/>
      <c r="Q37" s="100"/>
      <c r="R37" s="101"/>
      <c r="S37" s="99"/>
      <c r="T37" s="100"/>
      <c r="U37" s="101"/>
      <c r="V37" s="99"/>
      <c r="W37" s="100"/>
      <c r="X37" s="101"/>
      <c r="Y37" s="99"/>
      <c r="Z37" s="100"/>
      <c r="AA37" s="101"/>
      <c r="AB37" s="99"/>
      <c r="AC37" s="102"/>
      <c r="AD37" s="103"/>
      <c r="AE37" s="99"/>
      <c r="AF37" s="100"/>
      <c r="AG37" s="101"/>
      <c r="AH37" s="99"/>
      <c r="AI37" s="102"/>
      <c r="AJ37" s="103"/>
      <c r="AK37" s="109">
        <v>0</v>
      </c>
      <c r="AL37" s="102">
        <v>4</v>
      </c>
      <c r="AM37" s="103" t="s">
        <v>37</v>
      </c>
      <c r="AN37" s="109">
        <v>0</v>
      </c>
      <c r="AO37" s="102">
        <v>4</v>
      </c>
      <c r="AP37" s="103" t="s">
        <v>37</v>
      </c>
      <c r="AQ37" s="127">
        <f>SUM(G37,J37,M37,P37,S37,V37,Y37,AB37,AE37,AH37,AK37,AN37)*15</f>
        <v>0</v>
      </c>
      <c r="AR37" s="104">
        <f>SUM(H37,K37,N37,Q37,T37,W37,Z37,AC37,AF37,AI37,AL37,AO37)</f>
        <v>8</v>
      </c>
    </row>
    <row r="38" spans="1:44" ht="12" customHeight="1" thickBot="1" thickTop="1">
      <c r="A38" s="167" t="s">
        <v>21</v>
      </c>
      <c r="B38" s="168"/>
      <c r="C38" s="168"/>
      <c r="D38" s="168"/>
      <c r="E38" s="168"/>
      <c r="F38" s="169"/>
      <c r="G38" s="49">
        <f>SUM(G8:G31,G33,G36,G37)</f>
        <v>22.5</v>
      </c>
      <c r="H38" s="50">
        <f>SUM(H8:H31,H33,H36,H37)</f>
        <v>30</v>
      </c>
      <c r="I38" s="51"/>
      <c r="J38" s="49">
        <f>SUM(J8:J31,J33,J36,J37)</f>
        <v>21.5</v>
      </c>
      <c r="K38" s="50">
        <f>SUM(K8:K31,K33,K36,K37)</f>
        <v>27</v>
      </c>
      <c r="L38" s="51"/>
      <c r="M38" s="49">
        <f>SUM(M8:M31,M33,M36,M37)</f>
        <v>21.5</v>
      </c>
      <c r="N38" s="50">
        <f>SUM(N8:N31,N33,N36,N37)</f>
        <v>25</v>
      </c>
      <c r="O38" s="51"/>
      <c r="P38" s="49">
        <f>SUM(P8:P31,P33,P36,P37)</f>
        <v>21.5</v>
      </c>
      <c r="Q38" s="50">
        <f>SUM(Q8:Q31,Q33,Q36,Q37)</f>
        <v>25</v>
      </c>
      <c r="R38" s="51"/>
      <c r="S38" s="49">
        <f>SUM(S8:S31,S33,S36,S37)</f>
        <v>19.5</v>
      </c>
      <c r="T38" s="50">
        <f>SUM(T8:T31,T33,T36,T37)</f>
        <v>23</v>
      </c>
      <c r="U38" s="51"/>
      <c r="V38" s="49">
        <f>SUM(V8:V31,V33,V36,V37)</f>
        <v>19.5</v>
      </c>
      <c r="W38" s="50">
        <f>SUM(W8:W31,W33,W36,W37)</f>
        <v>24</v>
      </c>
      <c r="X38" s="51"/>
      <c r="Y38" s="49">
        <f>SUM(Y8:Y31,Y33,Y36,Y37)</f>
        <v>21.5</v>
      </c>
      <c r="Z38" s="50">
        <f>SUM(Z8:Z31,Z33,Z36,Z37)</f>
        <v>27</v>
      </c>
      <c r="AA38" s="51"/>
      <c r="AB38" s="49">
        <f>SUM(AB8:AB31,AB33,AB36,AB37)</f>
        <v>21.5</v>
      </c>
      <c r="AC38" s="50">
        <f>SUM(AC8:AC31,AC33,AC36,AC37)</f>
        <v>27</v>
      </c>
      <c r="AD38" s="51"/>
      <c r="AE38" s="49">
        <f>SUM(AE8:AE31,AE33,AE36,AE37)</f>
        <v>13.5</v>
      </c>
      <c r="AF38" s="50">
        <f>SUM(AF8:AF31,AF33,AF36,AF37)</f>
        <v>20</v>
      </c>
      <c r="AG38" s="51"/>
      <c r="AH38" s="49">
        <f>SUM(AH8:AH31,AH33,AH36,AH37)</f>
        <v>13.5</v>
      </c>
      <c r="AI38" s="50">
        <f>SUM(AI8:AI31,AI33,AI36,AI37)</f>
        <v>24</v>
      </c>
      <c r="AJ38" s="51"/>
      <c r="AK38" s="49">
        <f>SUM(AK8:AK31,AK33,AK36,AK37)</f>
        <v>0</v>
      </c>
      <c r="AL38" s="50">
        <f>SUM(AL8:AL31,AL33,AL36,AL37)</f>
        <v>4</v>
      </c>
      <c r="AM38" s="110"/>
      <c r="AN38" s="111">
        <f>SUM(AN8:AN31,AN33,AN36,AN37)</f>
        <v>0</v>
      </c>
      <c r="AO38" s="50">
        <f>SUM(AO8:AO31,AO33,AO36,AO37)</f>
        <v>4</v>
      </c>
      <c r="AP38" s="110"/>
      <c r="AQ38" s="128">
        <f>SUM(AQ8:AQ31,AQ33,AQ36,AQ37)</f>
        <v>2940</v>
      </c>
      <c r="AR38" s="92">
        <f>SUM(AR8:AR31,AR33,AR36,AR37)</f>
        <v>260</v>
      </c>
    </row>
    <row r="39" spans="1:44" ht="12" customHeight="1" thickBot="1" thickTop="1">
      <c r="A39" s="170" t="s">
        <v>26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2"/>
    </row>
    <row r="40" spans="1:44" ht="12" customHeight="1" thickBot="1">
      <c r="A40" s="173" t="s">
        <v>145</v>
      </c>
      <c r="B40" s="174" t="s">
        <v>146</v>
      </c>
      <c r="C40" s="176" t="s">
        <v>147</v>
      </c>
      <c r="D40" s="178" t="s">
        <v>437</v>
      </c>
      <c r="E40" s="178" t="s">
        <v>42</v>
      </c>
      <c r="F40" s="156" t="s">
        <v>148</v>
      </c>
      <c r="G40" s="158" t="s">
        <v>0</v>
      </c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60"/>
      <c r="AQ40" s="158"/>
      <c r="AR40" s="161"/>
    </row>
    <row r="41" spans="1:48" ht="12" customHeight="1">
      <c r="A41" s="173"/>
      <c r="B41" s="175"/>
      <c r="C41" s="177"/>
      <c r="D41" s="179"/>
      <c r="E41" s="179"/>
      <c r="F41" s="157"/>
      <c r="G41" s="139" t="s">
        <v>2</v>
      </c>
      <c r="H41" s="140"/>
      <c r="I41" s="141"/>
      <c r="J41" s="139" t="s">
        <v>3</v>
      </c>
      <c r="K41" s="140"/>
      <c r="L41" s="141"/>
      <c r="M41" s="139" t="s">
        <v>4</v>
      </c>
      <c r="N41" s="140"/>
      <c r="O41" s="141"/>
      <c r="P41" s="139" t="s">
        <v>5</v>
      </c>
      <c r="Q41" s="140"/>
      <c r="R41" s="141"/>
      <c r="S41" s="139" t="s">
        <v>6</v>
      </c>
      <c r="T41" s="140"/>
      <c r="U41" s="141"/>
      <c r="V41" s="139" t="s">
        <v>7</v>
      </c>
      <c r="W41" s="140"/>
      <c r="X41" s="141"/>
      <c r="Y41" s="139" t="s">
        <v>8</v>
      </c>
      <c r="Z41" s="140"/>
      <c r="AA41" s="141"/>
      <c r="AB41" s="139" t="s">
        <v>9</v>
      </c>
      <c r="AC41" s="140"/>
      <c r="AD41" s="141"/>
      <c r="AE41" s="139" t="s">
        <v>10</v>
      </c>
      <c r="AF41" s="140"/>
      <c r="AG41" s="141"/>
      <c r="AH41" s="139" t="s">
        <v>11</v>
      </c>
      <c r="AI41" s="140"/>
      <c r="AJ41" s="141"/>
      <c r="AK41" s="139" t="s">
        <v>44</v>
      </c>
      <c r="AL41" s="140"/>
      <c r="AM41" s="141"/>
      <c r="AN41" s="139" t="s">
        <v>45</v>
      </c>
      <c r="AO41" s="140"/>
      <c r="AP41" s="141"/>
      <c r="AQ41" s="162" t="s">
        <v>149</v>
      </c>
      <c r="AR41" s="164" t="s">
        <v>150</v>
      </c>
      <c r="AT41" s="107"/>
      <c r="AU41" s="107"/>
      <c r="AV41" s="107"/>
    </row>
    <row r="42" spans="1:48" ht="12" customHeight="1" thickBot="1">
      <c r="A42" s="173"/>
      <c r="B42" s="175"/>
      <c r="C42" s="177"/>
      <c r="D42" s="179"/>
      <c r="E42" s="179"/>
      <c r="F42" s="157"/>
      <c r="G42" s="88" t="s">
        <v>1</v>
      </c>
      <c r="H42" s="89" t="s">
        <v>12</v>
      </c>
      <c r="I42" s="91" t="s">
        <v>25</v>
      </c>
      <c r="J42" s="88" t="s">
        <v>1</v>
      </c>
      <c r="K42" s="89" t="s">
        <v>12</v>
      </c>
      <c r="L42" s="91" t="s">
        <v>25</v>
      </c>
      <c r="M42" s="88" t="s">
        <v>1</v>
      </c>
      <c r="N42" s="89" t="s">
        <v>12</v>
      </c>
      <c r="O42" s="91" t="s">
        <v>25</v>
      </c>
      <c r="P42" s="88" t="s">
        <v>1</v>
      </c>
      <c r="Q42" s="89" t="s">
        <v>12</v>
      </c>
      <c r="R42" s="91" t="s">
        <v>25</v>
      </c>
      <c r="S42" s="88" t="s">
        <v>1</v>
      </c>
      <c r="T42" s="89" t="s">
        <v>12</v>
      </c>
      <c r="U42" s="91" t="s">
        <v>25</v>
      </c>
      <c r="V42" s="88" t="s">
        <v>1</v>
      </c>
      <c r="W42" s="89" t="s">
        <v>12</v>
      </c>
      <c r="X42" s="91" t="s">
        <v>25</v>
      </c>
      <c r="Y42" s="88" t="s">
        <v>1</v>
      </c>
      <c r="Z42" s="89" t="s">
        <v>12</v>
      </c>
      <c r="AA42" s="91" t="s">
        <v>25</v>
      </c>
      <c r="AB42" s="88" t="s">
        <v>1</v>
      </c>
      <c r="AC42" s="89" t="s">
        <v>12</v>
      </c>
      <c r="AD42" s="91" t="s">
        <v>25</v>
      </c>
      <c r="AE42" s="88" t="s">
        <v>1</v>
      </c>
      <c r="AF42" s="89" t="s">
        <v>12</v>
      </c>
      <c r="AG42" s="91" t="s">
        <v>25</v>
      </c>
      <c r="AH42" s="88" t="s">
        <v>1</v>
      </c>
      <c r="AI42" s="89" t="s">
        <v>12</v>
      </c>
      <c r="AJ42" s="91" t="s">
        <v>25</v>
      </c>
      <c r="AK42" s="88" t="s">
        <v>1</v>
      </c>
      <c r="AL42" s="89" t="s">
        <v>12</v>
      </c>
      <c r="AM42" s="91" t="s">
        <v>25</v>
      </c>
      <c r="AN42" s="88" t="s">
        <v>1</v>
      </c>
      <c r="AO42" s="89" t="s">
        <v>12</v>
      </c>
      <c r="AP42" s="91" t="s">
        <v>25</v>
      </c>
      <c r="AQ42" s="163"/>
      <c r="AR42" s="165"/>
      <c r="AT42" s="1"/>
      <c r="AU42" s="1"/>
      <c r="AV42" s="1"/>
    </row>
    <row r="43" spans="1:44" ht="12" customHeight="1" thickBot="1" thickTop="1">
      <c r="A43" s="142" t="s">
        <v>92</v>
      </c>
      <c r="B43" s="143"/>
      <c r="C43" s="143"/>
      <c r="D43" s="143"/>
      <c r="E43" s="143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34"/>
      <c r="AR43" s="135"/>
    </row>
    <row r="44" spans="1:44" ht="12" customHeight="1">
      <c r="A44" s="45" t="s">
        <v>14</v>
      </c>
      <c r="B44" s="8" t="s">
        <v>451</v>
      </c>
      <c r="C44" s="12" t="s">
        <v>401</v>
      </c>
      <c r="D44" s="9" t="s">
        <v>152</v>
      </c>
      <c r="E44" s="9" t="s">
        <v>153</v>
      </c>
      <c r="F44" s="10">
        <v>45</v>
      </c>
      <c r="G44" s="11"/>
      <c r="H44" s="12"/>
      <c r="I44" s="13"/>
      <c r="J44" s="11"/>
      <c r="K44" s="12"/>
      <c r="L44" s="13"/>
      <c r="M44" s="11">
        <v>3</v>
      </c>
      <c r="N44" s="12">
        <v>4</v>
      </c>
      <c r="O44" s="13" t="s">
        <v>36</v>
      </c>
      <c r="P44" s="11"/>
      <c r="Q44" s="12"/>
      <c r="R44" s="13"/>
      <c r="S44" s="11"/>
      <c r="T44" s="12"/>
      <c r="U44" s="13"/>
      <c r="V44" s="11"/>
      <c r="W44" s="12"/>
      <c r="X44" s="13"/>
      <c r="Y44" s="11"/>
      <c r="Z44" s="12"/>
      <c r="AA44" s="13"/>
      <c r="AB44" s="11"/>
      <c r="AC44" s="12"/>
      <c r="AD44" s="13"/>
      <c r="AE44" s="11"/>
      <c r="AF44" s="12"/>
      <c r="AG44" s="13"/>
      <c r="AH44" s="11"/>
      <c r="AI44" s="12"/>
      <c r="AJ44" s="13"/>
      <c r="AK44" s="11"/>
      <c r="AL44" s="12"/>
      <c r="AM44" s="13"/>
      <c r="AN44" s="11"/>
      <c r="AO44" s="12"/>
      <c r="AP44" s="13"/>
      <c r="AQ44" s="123">
        <f>SUM(G44,J44,M44,P44,S44,V44,Y44,AB44,AE44,AH44,AK44,AN44)*15</f>
        <v>45</v>
      </c>
      <c r="AR44" s="14">
        <f>SUM(H44,K44,N44,Q44,T44,W44,Z44,AC44,AF44,AI44,AL44,AO44)</f>
        <v>4</v>
      </c>
    </row>
    <row r="45" spans="1:44" ht="12" customHeight="1">
      <c r="A45" s="46" t="s">
        <v>15</v>
      </c>
      <c r="B45" s="15" t="s">
        <v>452</v>
      </c>
      <c r="C45" s="19" t="s">
        <v>434</v>
      </c>
      <c r="D45" s="16" t="s">
        <v>152</v>
      </c>
      <c r="E45" s="16" t="s">
        <v>153</v>
      </c>
      <c r="F45" s="17">
        <v>45</v>
      </c>
      <c r="G45" s="18"/>
      <c r="H45" s="19"/>
      <c r="I45" s="20"/>
      <c r="J45" s="18"/>
      <c r="K45" s="19"/>
      <c r="L45" s="20"/>
      <c r="M45" s="18"/>
      <c r="N45" s="19"/>
      <c r="O45" s="20"/>
      <c r="P45" s="61"/>
      <c r="Q45" s="62"/>
      <c r="R45" s="66"/>
      <c r="S45" s="18">
        <v>2</v>
      </c>
      <c r="T45" s="19">
        <v>3</v>
      </c>
      <c r="U45" s="20" t="s">
        <v>37</v>
      </c>
      <c r="V45" s="18">
        <v>2</v>
      </c>
      <c r="W45" s="19">
        <v>3</v>
      </c>
      <c r="X45" s="20" t="s">
        <v>36</v>
      </c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24">
        <f aca="true" t="shared" si="2" ref="AQ45:AQ59">SUM(G45,J45,M45,P45,S45,V45,Y45,AB45,AE45,AH45,AK45,AN45)*15</f>
        <v>60</v>
      </c>
      <c r="AR45" s="21">
        <f aca="true" t="shared" si="3" ref="AR45:AR59">SUM(H45,K45,N45,Q45,T45,W45,Z45,AC45,AF45,AI45,AL45,AO45)</f>
        <v>6</v>
      </c>
    </row>
    <row r="46" spans="1:44" ht="12" customHeight="1">
      <c r="A46" s="46" t="s">
        <v>13</v>
      </c>
      <c r="B46" s="15" t="s">
        <v>453</v>
      </c>
      <c r="C46" s="19"/>
      <c r="D46" s="16" t="s">
        <v>152</v>
      </c>
      <c r="E46" s="16" t="s">
        <v>153</v>
      </c>
      <c r="F46" s="17">
        <v>45</v>
      </c>
      <c r="G46" s="18"/>
      <c r="H46" s="19"/>
      <c r="I46" s="20"/>
      <c r="J46" s="18"/>
      <c r="K46" s="19"/>
      <c r="L46" s="20"/>
      <c r="M46" s="18"/>
      <c r="N46" s="19"/>
      <c r="O46" s="20"/>
      <c r="P46" s="18">
        <v>3</v>
      </c>
      <c r="Q46" s="19">
        <v>4</v>
      </c>
      <c r="R46" s="20" t="s">
        <v>36</v>
      </c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24">
        <f t="shared" si="2"/>
        <v>45</v>
      </c>
      <c r="AR46" s="21">
        <f t="shared" si="3"/>
        <v>4</v>
      </c>
    </row>
    <row r="47" spans="1:44" ht="12" customHeight="1">
      <c r="A47" s="46" t="s">
        <v>16</v>
      </c>
      <c r="B47" s="15" t="s">
        <v>454</v>
      </c>
      <c r="C47" s="19" t="s">
        <v>435</v>
      </c>
      <c r="D47" s="16" t="s">
        <v>152</v>
      </c>
      <c r="E47" s="16" t="s">
        <v>153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/>
      <c r="Q47" s="19"/>
      <c r="R47" s="20"/>
      <c r="S47" s="18">
        <v>2</v>
      </c>
      <c r="T47" s="19">
        <v>3</v>
      </c>
      <c r="U47" s="20" t="s">
        <v>37</v>
      </c>
      <c r="V47" s="18">
        <v>2</v>
      </c>
      <c r="W47" s="19">
        <v>3</v>
      </c>
      <c r="X47" s="20" t="s">
        <v>36</v>
      </c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24">
        <f t="shared" si="2"/>
        <v>60</v>
      </c>
      <c r="AR47" s="21">
        <f t="shared" si="3"/>
        <v>6</v>
      </c>
    </row>
    <row r="48" spans="1:44" ht="12" customHeight="1">
      <c r="A48" s="46" t="s">
        <v>18</v>
      </c>
      <c r="B48" s="15" t="s">
        <v>455</v>
      </c>
      <c r="C48" s="19"/>
      <c r="D48" s="16" t="s">
        <v>152</v>
      </c>
      <c r="E48" s="16" t="s">
        <v>153</v>
      </c>
      <c r="F48" s="17">
        <v>45</v>
      </c>
      <c r="G48" s="18">
        <v>1</v>
      </c>
      <c r="H48" s="19">
        <v>0</v>
      </c>
      <c r="I48" s="20" t="s">
        <v>43</v>
      </c>
      <c r="J48" s="18"/>
      <c r="K48" s="19"/>
      <c r="L48" s="20"/>
      <c r="M48" s="18"/>
      <c r="N48" s="19"/>
      <c r="O48" s="20"/>
      <c r="P48" s="18"/>
      <c r="Q48" s="19"/>
      <c r="R48" s="20"/>
      <c r="S48" s="18"/>
      <c r="T48" s="19"/>
      <c r="U48" s="20"/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24">
        <f t="shared" si="2"/>
        <v>15</v>
      </c>
      <c r="AR48" s="21">
        <f t="shared" si="3"/>
        <v>0</v>
      </c>
    </row>
    <row r="49" spans="1:44" ht="12" customHeight="1">
      <c r="A49" s="77" t="s">
        <v>108</v>
      </c>
      <c r="B49" s="44" t="s">
        <v>456</v>
      </c>
      <c r="C49" s="83"/>
      <c r="D49" s="16" t="s">
        <v>152</v>
      </c>
      <c r="E49" s="16" t="s">
        <v>153</v>
      </c>
      <c r="F49" s="17">
        <v>45</v>
      </c>
      <c r="G49" s="18"/>
      <c r="H49" s="19"/>
      <c r="I49" s="20"/>
      <c r="J49" s="18"/>
      <c r="K49" s="19"/>
      <c r="L49" s="20"/>
      <c r="M49" s="18">
        <v>2</v>
      </c>
      <c r="N49" s="19">
        <v>2</v>
      </c>
      <c r="O49" s="20" t="s">
        <v>36</v>
      </c>
      <c r="P49" s="18">
        <v>2</v>
      </c>
      <c r="Q49" s="19">
        <v>2</v>
      </c>
      <c r="R49" s="20" t="s">
        <v>36</v>
      </c>
      <c r="S49" s="18"/>
      <c r="T49" s="19"/>
      <c r="U49" s="20"/>
      <c r="V49" s="18"/>
      <c r="W49" s="19"/>
      <c r="X49" s="20"/>
      <c r="Y49" s="18"/>
      <c r="Z49" s="19"/>
      <c r="AA49" s="20"/>
      <c r="AB49" s="18"/>
      <c r="AC49" s="19"/>
      <c r="AD49" s="20"/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24">
        <f t="shared" si="2"/>
        <v>60</v>
      </c>
      <c r="AR49" s="21">
        <f t="shared" si="3"/>
        <v>4</v>
      </c>
    </row>
    <row r="50" spans="1:44" ht="12" customHeight="1">
      <c r="A50" s="77" t="s">
        <v>57</v>
      </c>
      <c r="B50" s="44" t="s">
        <v>457</v>
      </c>
      <c r="C50" s="83" t="s">
        <v>496</v>
      </c>
      <c r="D50" s="16" t="s">
        <v>152</v>
      </c>
      <c r="E50" s="16" t="s">
        <v>153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>
        <v>2</v>
      </c>
      <c r="T50" s="19">
        <v>2</v>
      </c>
      <c r="U50" s="20" t="s">
        <v>36</v>
      </c>
      <c r="V50" s="18"/>
      <c r="W50" s="19"/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24">
        <f t="shared" si="2"/>
        <v>30</v>
      </c>
      <c r="AR50" s="21">
        <f t="shared" si="3"/>
        <v>2</v>
      </c>
    </row>
    <row r="51" spans="1:44" ht="12" customHeight="1">
      <c r="A51" s="46" t="s">
        <v>109</v>
      </c>
      <c r="B51" s="15" t="s">
        <v>458</v>
      </c>
      <c r="C51" s="19" t="s">
        <v>457</v>
      </c>
      <c r="D51" s="16" t="s">
        <v>152</v>
      </c>
      <c r="E51" s="16" t="s">
        <v>153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>
        <v>2</v>
      </c>
      <c r="W51" s="19">
        <v>2</v>
      </c>
      <c r="X51" s="20" t="s">
        <v>36</v>
      </c>
      <c r="Y51" s="18"/>
      <c r="Z51" s="19"/>
      <c r="AA51" s="20"/>
      <c r="AB51" s="18"/>
      <c r="AC51" s="19"/>
      <c r="AD51" s="20"/>
      <c r="AE51" s="18"/>
      <c r="AF51" s="19"/>
      <c r="AG51" s="20"/>
      <c r="AH51" s="18"/>
      <c r="AI51" s="19"/>
      <c r="AJ51" s="20"/>
      <c r="AK51" s="18"/>
      <c r="AL51" s="19"/>
      <c r="AM51" s="20"/>
      <c r="AN51" s="18"/>
      <c r="AO51" s="19"/>
      <c r="AP51" s="20"/>
      <c r="AQ51" s="124">
        <f t="shared" si="2"/>
        <v>30</v>
      </c>
      <c r="AR51" s="21">
        <f t="shared" si="3"/>
        <v>2</v>
      </c>
    </row>
    <row r="52" spans="1:44" ht="12" customHeight="1">
      <c r="A52" s="46" t="s">
        <v>58</v>
      </c>
      <c r="B52" s="15" t="s">
        <v>459</v>
      </c>
      <c r="C52" s="19" t="s">
        <v>203</v>
      </c>
      <c r="D52" s="16" t="s">
        <v>152</v>
      </c>
      <c r="E52" s="16" t="s">
        <v>153</v>
      </c>
      <c r="F52" s="17">
        <v>45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18">
        <v>2</v>
      </c>
      <c r="AL52" s="19">
        <v>2</v>
      </c>
      <c r="AM52" s="20" t="s">
        <v>37</v>
      </c>
      <c r="AN52" s="18"/>
      <c r="AO52" s="19"/>
      <c r="AP52" s="20"/>
      <c r="AQ52" s="124">
        <f t="shared" si="2"/>
        <v>30</v>
      </c>
      <c r="AR52" s="21">
        <f t="shared" si="3"/>
        <v>2</v>
      </c>
    </row>
    <row r="53" spans="1:44" ht="12" customHeight="1">
      <c r="A53" s="46" t="s">
        <v>97</v>
      </c>
      <c r="B53" s="15" t="s">
        <v>460</v>
      </c>
      <c r="C53" s="19" t="s">
        <v>203</v>
      </c>
      <c r="D53" s="16" t="s">
        <v>152</v>
      </c>
      <c r="E53" s="16" t="s">
        <v>153</v>
      </c>
      <c r="F53" s="17">
        <v>45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/>
      <c r="Z53" s="19"/>
      <c r="AA53" s="20"/>
      <c r="AB53" s="18"/>
      <c r="AC53" s="19"/>
      <c r="AD53" s="20"/>
      <c r="AE53" s="18"/>
      <c r="AF53" s="19"/>
      <c r="AG53" s="20"/>
      <c r="AH53" s="18"/>
      <c r="AI53" s="19"/>
      <c r="AJ53" s="20"/>
      <c r="AK53" s="18">
        <v>1</v>
      </c>
      <c r="AL53" s="19">
        <v>2</v>
      </c>
      <c r="AM53" s="20" t="s">
        <v>37</v>
      </c>
      <c r="AN53" s="18"/>
      <c r="AO53" s="19"/>
      <c r="AP53" s="20"/>
      <c r="AQ53" s="124">
        <f>SUM(G53,J53,M53,P53,S53,V53,Y53,AB53,AE53,AH53,AK53,AN53)*15</f>
        <v>15</v>
      </c>
      <c r="AR53" s="21">
        <f>SUM(H53,K53,N53,Q53,T53,W53,Z53,AC53,AF53,AI53,AL53,AO53)</f>
        <v>2</v>
      </c>
    </row>
    <row r="54" spans="1:44" ht="12" customHeight="1">
      <c r="A54" s="46" t="s">
        <v>105</v>
      </c>
      <c r="B54" s="15" t="s">
        <v>461</v>
      </c>
      <c r="C54" s="19" t="s">
        <v>200</v>
      </c>
      <c r="D54" s="16" t="s">
        <v>152</v>
      </c>
      <c r="E54" s="16" t="s">
        <v>153</v>
      </c>
      <c r="F54" s="17">
        <v>45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/>
      <c r="T54" s="19"/>
      <c r="U54" s="20"/>
      <c r="V54" s="18"/>
      <c r="W54" s="19"/>
      <c r="X54" s="20"/>
      <c r="Y54" s="18"/>
      <c r="Z54" s="19"/>
      <c r="AA54" s="20"/>
      <c r="AB54" s="18"/>
      <c r="AC54" s="19"/>
      <c r="AD54" s="20"/>
      <c r="AE54" s="18">
        <v>1</v>
      </c>
      <c r="AF54" s="19">
        <v>4</v>
      </c>
      <c r="AG54" s="20" t="s">
        <v>36</v>
      </c>
      <c r="AH54" s="18">
        <v>1</v>
      </c>
      <c r="AI54" s="19">
        <v>4</v>
      </c>
      <c r="AJ54" s="20" t="s">
        <v>36</v>
      </c>
      <c r="AK54" s="18"/>
      <c r="AL54" s="19"/>
      <c r="AM54" s="20"/>
      <c r="AN54" s="18"/>
      <c r="AO54" s="19"/>
      <c r="AP54" s="20"/>
      <c r="AQ54" s="124">
        <f t="shared" si="2"/>
        <v>30</v>
      </c>
      <c r="AR54" s="21">
        <f t="shared" si="3"/>
        <v>8</v>
      </c>
    </row>
    <row r="55" spans="1:44" ht="12" customHeight="1">
      <c r="A55" s="46" t="s">
        <v>60</v>
      </c>
      <c r="B55" s="15" t="s">
        <v>462</v>
      </c>
      <c r="C55" s="19" t="s">
        <v>200</v>
      </c>
      <c r="D55" s="16" t="s">
        <v>165</v>
      </c>
      <c r="E55" s="16" t="s">
        <v>37</v>
      </c>
      <c r="F55" s="17" t="s">
        <v>164</v>
      </c>
      <c r="G55" s="18"/>
      <c r="H55" s="19"/>
      <c r="I55" s="20"/>
      <c r="J55" s="18"/>
      <c r="K55" s="19"/>
      <c r="L55" s="20"/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>
        <v>2</v>
      </c>
      <c r="Z55" s="19">
        <v>1</v>
      </c>
      <c r="AA55" s="20" t="s">
        <v>37</v>
      </c>
      <c r="AB55" s="18">
        <v>2</v>
      </c>
      <c r="AC55" s="19">
        <v>1</v>
      </c>
      <c r="AD55" s="20" t="s">
        <v>37</v>
      </c>
      <c r="AE55" s="18"/>
      <c r="AF55" s="19"/>
      <c r="AG55" s="20"/>
      <c r="AH55" s="18"/>
      <c r="AI55" s="19"/>
      <c r="AJ55" s="20"/>
      <c r="AK55" s="18"/>
      <c r="AL55" s="19"/>
      <c r="AM55" s="20"/>
      <c r="AN55" s="18"/>
      <c r="AO55" s="19"/>
      <c r="AP55" s="20"/>
      <c r="AQ55" s="124">
        <f t="shared" si="2"/>
        <v>60</v>
      </c>
      <c r="AR55" s="21">
        <f t="shared" si="3"/>
        <v>2</v>
      </c>
    </row>
    <row r="56" spans="1:44" ht="12" customHeight="1">
      <c r="A56" s="46" t="s">
        <v>106</v>
      </c>
      <c r="B56" s="15" t="s">
        <v>463</v>
      </c>
      <c r="C56" s="19" t="s">
        <v>497</v>
      </c>
      <c r="D56" s="16" t="s">
        <v>165</v>
      </c>
      <c r="E56" s="16" t="s">
        <v>37</v>
      </c>
      <c r="F56" s="17" t="s">
        <v>164</v>
      </c>
      <c r="G56" s="18"/>
      <c r="H56" s="19"/>
      <c r="I56" s="20"/>
      <c r="J56" s="18"/>
      <c r="K56" s="19"/>
      <c r="L56" s="20"/>
      <c r="M56" s="18"/>
      <c r="N56" s="19"/>
      <c r="O56" s="20"/>
      <c r="P56" s="18"/>
      <c r="Q56" s="19"/>
      <c r="R56" s="20"/>
      <c r="S56" s="18"/>
      <c r="T56" s="19"/>
      <c r="U56" s="20"/>
      <c r="V56" s="18"/>
      <c r="W56" s="19"/>
      <c r="X56" s="20"/>
      <c r="Y56" s="18"/>
      <c r="Z56" s="19"/>
      <c r="AA56" s="20"/>
      <c r="AB56" s="18"/>
      <c r="AC56" s="19"/>
      <c r="AD56" s="20"/>
      <c r="AE56" s="18">
        <v>2</v>
      </c>
      <c r="AF56" s="19">
        <v>1</v>
      </c>
      <c r="AG56" s="20" t="s">
        <v>37</v>
      </c>
      <c r="AH56" s="18">
        <v>2</v>
      </c>
      <c r="AI56" s="19">
        <v>1</v>
      </c>
      <c r="AJ56" s="20" t="s">
        <v>37</v>
      </c>
      <c r="AK56" s="18"/>
      <c r="AL56" s="19"/>
      <c r="AM56" s="20"/>
      <c r="AN56" s="18"/>
      <c r="AO56" s="19"/>
      <c r="AP56" s="20"/>
      <c r="AQ56" s="124">
        <f>SUM(G56,J56,M56,P56,S56,V56,Y56,AB56,AE56,AH56,AK56,AN56)*15</f>
        <v>60</v>
      </c>
      <c r="AR56" s="21">
        <f>SUM(H56,K56,N56,Q56,T56,W56,Z56,AC56,AF56,AI56,AL56,AO56)</f>
        <v>2</v>
      </c>
    </row>
    <row r="57" spans="1:44" ht="12" customHeight="1">
      <c r="A57" s="46" t="s">
        <v>17</v>
      </c>
      <c r="B57" s="15" t="s">
        <v>464</v>
      </c>
      <c r="C57" s="19"/>
      <c r="D57" s="16" t="s">
        <v>152</v>
      </c>
      <c r="E57" s="16" t="s">
        <v>37</v>
      </c>
      <c r="F57" s="17" t="s">
        <v>164</v>
      </c>
      <c r="G57" s="18"/>
      <c r="H57" s="19"/>
      <c r="I57" s="20"/>
      <c r="J57" s="18"/>
      <c r="K57" s="19"/>
      <c r="L57" s="20"/>
      <c r="M57" s="18"/>
      <c r="N57" s="19"/>
      <c r="O57" s="20"/>
      <c r="P57" s="18"/>
      <c r="Q57" s="19"/>
      <c r="R57" s="20"/>
      <c r="S57" s="18">
        <v>1</v>
      </c>
      <c r="T57" s="19">
        <v>1</v>
      </c>
      <c r="U57" s="20" t="s">
        <v>37</v>
      </c>
      <c r="V57" s="18"/>
      <c r="W57" s="19"/>
      <c r="X57" s="20"/>
      <c r="Y57" s="18"/>
      <c r="Z57" s="19"/>
      <c r="AA57" s="20"/>
      <c r="AB57" s="18"/>
      <c r="AC57" s="19"/>
      <c r="AD57" s="20"/>
      <c r="AE57" s="18"/>
      <c r="AF57" s="19"/>
      <c r="AG57" s="20"/>
      <c r="AH57" s="18"/>
      <c r="AI57" s="19"/>
      <c r="AJ57" s="20"/>
      <c r="AK57" s="18"/>
      <c r="AL57" s="19"/>
      <c r="AM57" s="20"/>
      <c r="AN57" s="18"/>
      <c r="AO57" s="19"/>
      <c r="AP57" s="20"/>
      <c r="AQ57" s="124">
        <f t="shared" si="2"/>
        <v>15</v>
      </c>
      <c r="AR57" s="21">
        <f>SUM(H57,K57,N57,Q57,T57,W57,Z57,AC57,AF57,AI57,AL57,AO57)</f>
        <v>1</v>
      </c>
    </row>
    <row r="58" spans="1:44" ht="12" customHeight="1">
      <c r="A58" s="46" t="s">
        <v>119</v>
      </c>
      <c r="B58" s="15" t="s">
        <v>465</v>
      </c>
      <c r="C58" s="19"/>
      <c r="D58" s="16" t="s">
        <v>152</v>
      </c>
      <c r="E58" s="16" t="s">
        <v>153</v>
      </c>
      <c r="F58" s="17">
        <v>45</v>
      </c>
      <c r="G58" s="18"/>
      <c r="H58" s="19"/>
      <c r="I58" s="20"/>
      <c r="J58" s="18">
        <v>2</v>
      </c>
      <c r="K58" s="19">
        <v>3</v>
      </c>
      <c r="L58" s="20" t="s">
        <v>37</v>
      </c>
      <c r="M58" s="18"/>
      <c r="N58" s="19"/>
      <c r="O58" s="20"/>
      <c r="P58" s="18"/>
      <c r="Q58" s="19"/>
      <c r="R58" s="20"/>
      <c r="S58" s="18"/>
      <c r="T58" s="19"/>
      <c r="U58" s="20"/>
      <c r="V58" s="18"/>
      <c r="W58" s="19"/>
      <c r="X58" s="20"/>
      <c r="Y58" s="18"/>
      <c r="Z58" s="19"/>
      <c r="AA58" s="20"/>
      <c r="AB58" s="18"/>
      <c r="AC58" s="19"/>
      <c r="AD58" s="20"/>
      <c r="AE58" s="18"/>
      <c r="AF58" s="19"/>
      <c r="AG58" s="20"/>
      <c r="AH58" s="18"/>
      <c r="AI58" s="19"/>
      <c r="AJ58" s="20"/>
      <c r="AK58" s="18"/>
      <c r="AL58" s="19"/>
      <c r="AM58" s="20"/>
      <c r="AN58" s="18"/>
      <c r="AO58" s="19"/>
      <c r="AP58" s="20"/>
      <c r="AQ58" s="124">
        <f t="shared" si="2"/>
        <v>30</v>
      </c>
      <c r="AR58" s="21">
        <f t="shared" si="3"/>
        <v>3</v>
      </c>
    </row>
    <row r="59" spans="1:44" ht="12" customHeight="1" thickBot="1">
      <c r="A59" s="90" t="s">
        <v>118</v>
      </c>
      <c r="B59" s="58" t="s">
        <v>466</v>
      </c>
      <c r="C59" s="62" t="s">
        <v>203</v>
      </c>
      <c r="D59" s="81" t="s">
        <v>152</v>
      </c>
      <c r="E59" s="81" t="s">
        <v>153</v>
      </c>
      <c r="F59" s="82">
        <v>45</v>
      </c>
      <c r="G59" s="61"/>
      <c r="H59" s="62"/>
      <c r="I59" s="66"/>
      <c r="J59" s="61"/>
      <c r="K59" s="62"/>
      <c r="L59" s="66"/>
      <c r="M59" s="61"/>
      <c r="N59" s="62"/>
      <c r="O59" s="66"/>
      <c r="P59" s="61"/>
      <c r="Q59" s="62"/>
      <c r="R59" s="66"/>
      <c r="S59" s="61"/>
      <c r="T59" s="62"/>
      <c r="U59" s="66"/>
      <c r="V59" s="61"/>
      <c r="W59" s="62"/>
      <c r="X59" s="66"/>
      <c r="Y59" s="61"/>
      <c r="Z59" s="62"/>
      <c r="AA59" s="66"/>
      <c r="AB59" s="61"/>
      <c r="AC59" s="62"/>
      <c r="AD59" s="66"/>
      <c r="AE59" s="61"/>
      <c r="AF59" s="62"/>
      <c r="AG59" s="66"/>
      <c r="AH59" s="61"/>
      <c r="AI59" s="62"/>
      <c r="AJ59" s="66"/>
      <c r="AK59" s="61">
        <v>2</v>
      </c>
      <c r="AL59" s="62">
        <v>2</v>
      </c>
      <c r="AM59" s="66" t="s">
        <v>37</v>
      </c>
      <c r="AN59" s="61"/>
      <c r="AO59" s="62"/>
      <c r="AP59" s="66"/>
      <c r="AQ59" s="125">
        <f t="shared" si="2"/>
        <v>30</v>
      </c>
      <c r="AR59" s="48">
        <f t="shared" si="3"/>
        <v>2</v>
      </c>
    </row>
    <row r="60" spans="1:44" ht="12" customHeight="1" thickBot="1" thickTop="1">
      <c r="A60" s="142" t="s">
        <v>93</v>
      </c>
      <c r="B60" s="143"/>
      <c r="C60" s="143"/>
      <c r="D60" s="143"/>
      <c r="E60" s="143"/>
      <c r="F60" s="143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34"/>
      <c r="AR60" s="135"/>
    </row>
    <row r="61" spans="1:44" ht="12" customHeight="1">
      <c r="A61" s="45" t="s">
        <v>123</v>
      </c>
      <c r="B61" s="8" t="s">
        <v>447</v>
      </c>
      <c r="C61" s="9"/>
      <c r="D61" s="9" t="s">
        <v>152</v>
      </c>
      <c r="E61" s="9" t="s">
        <v>153</v>
      </c>
      <c r="F61" s="10">
        <v>45</v>
      </c>
      <c r="G61" s="11"/>
      <c r="H61" s="12"/>
      <c r="I61" s="13"/>
      <c r="J61" s="11"/>
      <c r="K61" s="12"/>
      <c r="L61" s="13"/>
      <c r="M61" s="11"/>
      <c r="N61" s="12"/>
      <c r="O61" s="13"/>
      <c r="P61" s="11"/>
      <c r="Q61" s="12"/>
      <c r="R61" s="13"/>
      <c r="S61" s="11"/>
      <c r="T61" s="12"/>
      <c r="U61" s="13"/>
      <c r="V61" s="11"/>
      <c r="W61" s="12"/>
      <c r="X61" s="13"/>
      <c r="Y61" s="11"/>
      <c r="Z61" s="12"/>
      <c r="AA61" s="13"/>
      <c r="AB61" s="11"/>
      <c r="AC61" s="12"/>
      <c r="AD61" s="13"/>
      <c r="AE61" s="11"/>
      <c r="AF61" s="12"/>
      <c r="AG61" s="13"/>
      <c r="AH61" s="11">
        <v>2</v>
      </c>
      <c r="AI61" s="12">
        <v>3</v>
      </c>
      <c r="AJ61" s="13" t="s">
        <v>37</v>
      </c>
      <c r="AK61" s="11"/>
      <c r="AL61" s="12"/>
      <c r="AM61" s="13"/>
      <c r="AN61" s="11"/>
      <c r="AO61" s="12"/>
      <c r="AP61" s="13"/>
      <c r="AQ61" s="123">
        <f>SUM(G61,J61,M61,P61,S61,V61,Y61,AB61,AE61,AH61,AK61,AN61)*15</f>
        <v>30</v>
      </c>
      <c r="AR61" s="14">
        <f>SUM(H61,K61,N61,Q61,T61,W61,Z61,AC61,AF61,AI61,AL61,AO61)</f>
        <v>3</v>
      </c>
    </row>
    <row r="62" spans="1:44" ht="12" customHeight="1">
      <c r="A62" s="46" t="s">
        <v>116</v>
      </c>
      <c r="B62" s="15" t="s">
        <v>448</v>
      </c>
      <c r="C62" s="16"/>
      <c r="D62" s="16" t="s">
        <v>152</v>
      </c>
      <c r="E62" s="16" t="s">
        <v>153</v>
      </c>
      <c r="F62" s="17">
        <v>45</v>
      </c>
      <c r="G62" s="18"/>
      <c r="H62" s="19"/>
      <c r="I62" s="20"/>
      <c r="J62" s="18"/>
      <c r="K62" s="19"/>
      <c r="L62" s="20"/>
      <c r="M62" s="18"/>
      <c r="N62" s="19"/>
      <c r="O62" s="20"/>
      <c r="P62" s="18"/>
      <c r="Q62" s="19"/>
      <c r="R62" s="20"/>
      <c r="S62" s="18"/>
      <c r="T62" s="19"/>
      <c r="U62" s="20"/>
      <c r="V62" s="18"/>
      <c r="W62" s="19"/>
      <c r="X62" s="20"/>
      <c r="Y62" s="18"/>
      <c r="Z62" s="19"/>
      <c r="AA62" s="20"/>
      <c r="AB62" s="18"/>
      <c r="AC62" s="19"/>
      <c r="AD62" s="20"/>
      <c r="AE62" s="18"/>
      <c r="AF62" s="19"/>
      <c r="AG62" s="20"/>
      <c r="AH62" s="18">
        <v>2</v>
      </c>
      <c r="AI62" s="19">
        <v>3</v>
      </c>
      <c r="AJ62" s="20" t="s">
        <v>37</v>
      </c>
      <c r="AK62" s="18"/>
      <c r="AL62" s="19"/>
      <c r="AM62" s="20"/>
      <c r="AN62" s="18"/>
      <c r="AO62" s="19"/>
      <c r="AP62" s="20"/>
      <c r="AQ62" s="124">
        <f>SUM(G62,J62,M62,P62,S62,V62,Y62,AB62,AE62,AH62,AK62,AN62)*15</f>
        <v>30</v>
      </c>
      <c r="AR62" s="21">
        <f>SUM(H62,K62,N62,Q62,T62,W62,Z62,AC62,AF62,AI62,AL62,AO62)</f>
        <v>3</v>
      </c>
    </row>
    <row r="63" spans="1:44" ht="12" customHeight="1">
      <c r="A63" s="46" t="s">
        <v>124</v>
      </c>
      <c r="B63" s="15" t="s">
        <v>449</v>
      </c>
      <c r="C63" s="16"/>
      <c r="D63" s="16" t="s">
        <v>152</v>
      </c>
      <c r="E63" s="16" t="s">
        <v>153</v>
      </c>
      <c r="F63" s="17">
        <v>45</v>
      </c>
      <c r="G63" s="18"/>
      <c r="H63" s="19"/>
      <c r="I63" s="20"/>
      <c r="J63" s="18"/>
      <c r="K63" s="19"/>
      <c r="L63" s="20"/>
      <c r="M63" s="18"/>
      <c r="N63" s="19"/>
      <c r="O63" s="20"/>
      <c r="P63" s="18"/>
      <c r="Q63" s="19"/>
      <c r="R63" s="20"/>
      <c r="S63" s="18"/>
      <c r="T63" s="19"/>
      <c r="U63" s="20"/>
      <c r="V63" s="18"/>
      <c r="W63" s="19"/>
      <c r="X63" s="20"/>
      <c r="Y63" s="18"/>
      <c r="Z63" s="19"/>
      <c r="AA63" s="20"/>
      <c r="AB63" s="18"/>
      <c r="AC63" s="19"/>
      <c r="AD63" s="20"/>
      <c r="AE63" s="18"/>
      <c r="AF63" s="19"/>
      <c r="AG63" s="20"/>
      <c r="AH63" s="18">
        <v>2</v>
      </c>
      <c r="AI63" s="19">
        <v>3</v>
      </c>
      <c r="AJ63" s="20" t="s">
        <v>37</v>
      </c>
      <c r="AK63" s="18"/>
      <c r="AL63" s="19"/>
      <c r="AM63" s="20"/>
      <c r="AN63" s="18"/>
      <c r="AO63" s="19"/>
      <c r="AP63" s="20"/>
      <c r="AQ63" s="124">
        <f>SUM(G63,J63,M63,P63,S63,V63,Y63,AB63,AE63,AH63,AK63,AN63)*15</f>
        <v>30</v>
      </c>
      <c r="AR63" s="21">
        <f>SUM(H63,K63,N63,Q63,T63,W63,Z63,AC63,AF63,AI63,AL63,AO63)</f>
        <v>3</v>
      </c>
    </row>
    <row r="64" spans="1:44" ht="12" customHeight="1" thickBot="1">
      <c r="A64" s="90" t="s">
        <v>117</v>
      </c>
      <c r="B64" s="58" t="s">
        <v>450</v>
      </c>
      <c r="C64" s="81"/>
      <c r="D64" s="81" t="s">
        <v>152</v>
      </c>
      <c r="E64" s="81" t="s">
        <v>153</v>
      </c>
      <c r="F64" s="82">
        <v>45</v>
      </c>
      <c r="G64" s="61"/>
      <c r="H64" s="62"/>
      <c r="I64" s="66"/>
      <c r="J64" s="61"/>
      <c r="K64" s="62"/>
      <c r="L64" s="66"/>
      <c r="M64" s="61"/>
      <c r="N64" s="62"/>
      <c r="O64" s="66"/>
      <c r="P64" s="61"/>
      <c r="Q64" s="62"/>
      <c r="R64" s="66"/>
      <c r="S64" s="61"/>
      <c r="T64" s="62"/>
      <c r="U64" s="66"/>
      <c r="V64" s="61"/>
      <c r="W64" s="62"/>
      <c r="X64" s="66"/>
      <c r="Y64" s="61"/>
      <c r="Z64" s="62"/>
      <c r="AA64" s="66"/>
      <c r="AB64" s="61"/>
      <c r="AC64" s="62"/>
      <c r="AD64" s="66"/>
      <c r="AE64" s="61"/>
      <c r="AF64" s="62"/>
      <c r="AG64" s="66"/>
      <c r="AH64" s="61">
        <v>2</v>
      </c>
      <c r="AI64" s="62">
        <v>3</v>
      </c>
      <c r="AJ64" s="66" t="s">
        <v>37</v>
      </c>
      <c r="AK64" s="61"/>
      <c r="AL64" s="62"/>
      <c r="AM64" s="66"/>
      <c r="AN64" s="61"/>
      <c r="AO64" s="62"/>
      <c r="AP64" s="66"/>
      <c r="AQ64" s="125">
        <f>SUM(G64,J64,M64,P64,S64,V64,Y64,AB64,AE64,AH64,AK64,AN64)*15</f>
        <v>30</v>
      </c>
      <c r="AR64" s="48">
        <f>SUM(H64,K64,N64,Q64,T64,W64,Z64,AC64,AF64,AI64,AL64,AO64)</f>
        <v>3</v>
      </c>
    </row>
    <row r="65" spans="1:44" ht="12" customHeight="1" thickBot="1" thickTop="1">
      <c r="A65" s="153" t="s">
        <v>35</v>
      </c>
      <c r="B65" s="154"/>
      <c r="C65" s="154"/>
      <c r="D65" s="154"/>
      <c r="E65" s="154"/>
      <c r="F65" s="154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34"/>
      <c r="AR65" s="135"/>
    </row>
    <row r="66" spans="1:44" ht="12" customHeight="1" thickBot="1">
      <c r="A66" s="76" t="s">
        <v>190</v>
      </c>
      <c r="B66" s="84" t="s">
        <v>230</v>
      </c>
      <c r="C66" s="2"/>
      <c r="D66" s="5"/>
      <c r="E66" s="5"/>
      <c r="F66" s="6"/>
      <c r="G66" s="39"/>
      <c r="H66" s="2"/>
      <c r="I66" s="3"/>
      <c r="J66" s="39"/>
      <c r="K66" s="2"/>
      <c r="L66" s="3"/>
      <c r="M66" s="39"/>
      <c r="N66" s="2"/>
      <c r="O66" s="3"/>
      <c r="P66" s="39"/>
      <c r="Q66" s="2"/>
      <c r="R66" s="3"/>
      <c r="S66" s="39"/>
      <c r="T66" s="2"/>
      <c r="U66" s="3"/>
      <c r="V66" s="39"/>
      <c r="W66" s="2"/>
      <c r="X66" s="3"/>
      <c r="Y66" s="39"/>
      <c r="Z66" s="2"/>
      <c r="AA66" s="3"/>
      <c r="AB66" s="39"/>
      <c r="AC66" s="2"/>
      <c r="AD66" s="3"/>
      <c r="AE66" s="39"/>
      <c r="AF66" s="2">
        <v>3</v>
      </c>
      <c r="AG66" s="3"/>
      <c r="AH66" s="39"/>
      <c r="AI66" s="2"/>
      <c r="AJ66" s="3"/>
      <c r="AK66" s="39"/>
      <c r="AL66" s="2"/>
      <c r="AM66" s="3"/>
      <c r="AN66" s="39"/>
      <c r="AO66" s="2"/>
      <c r="AP66" s="3"/>
      <c r="AQ66" s="126"/>
      <c r="AR66" s="7">
        <f>SUM(H66,K66,N66,Q66,T66,W66,Z66,AC66,AF66,AI66,AL66,AO66)</f>
        <v>3</v>
      </c>
    </row>
    <row r="67" spans="1:44" ht="12" customHeight="1" thickBot="1" thickTop="1">
      <c r="A67" s="136" t="s">
        <v>19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8"/>
    </row>
    <row r="68" spans="1:44" ht="22.5" customHeight="1">
      <c r="A68" s="45" t="s">
        <v>62</v>
      </c>
      <c r="B68" s="8" t="s">
        <v>439</v>
      </c>
      <c r="C68" s="12" t="s">
        <v>203</v>
      </c>
      <c r="D68" s="9" t="s">
        <v>151</v>
      </c>
      <c r="E68" s="9" t="s">
        <v>37</v>
      </c>
      <c r="F68" s="10" t="s">
        <v>164</v>
      </c>
      <c r="G68" s="11"/>
      <c r="H68" s="12"/>
      <c r="I68" s="13"/>
      <c r="J68" s="11"/>
      <c r="K68" s="12"/>
      <c r="L68" s="13"/>
      <c r="M68" s="11"/>
      <c r="N68" s="12"/>
      <c r="O68" s="13"/>
      <c r="P68" s="11"/>
      <c r="Q68" s="12"/>
      <c r="R68" s="13"/>
      <c r="S68" s="11"/>
      <c r="T68" s="12"/>
      <c r="U68" s="13"/>
      <c r="V68" s="11"/>
      <c r="W68" s="12"/>
      <c r="X68" s="13"/>
      <c r="Y68" s="11"/>
      <c r="Z68" s="12"/>
      <c r="AA68" s="13"/>
      <c r="AB68" s="11"/>
      <c r="AC68" s="12"/>
      <c r="AD68" s="13"/>
      <c r="AE68" s="11"/>
      <c r="AF68" s="12"/>
      <c r="AG68" s="13"/>
      <c r="AH68" s="11"/>
      <c r="AI68" s="12"/>
      <c r="AJ68" s="13"/>
      <c r="AK68" s="11">
        <v>5</v>
      </c>
      <c r="AL68" s="12">
        <v>7</v>
      </c>
      <c r="AM68" s="13" t="s">
        <v>37</v>
      </c>
      <c r="AN68" s="11"/>
      <c r="AO68" s="12"/>
      <c r="AP68" s="13"/>
      <c r="AQ68" s="123">
        <f>SUM(G68,J68,M68,P68,S68,V68,Y68,AB68,AE68,AH68,AK68,AN68)*15</f>
        <v>75</v>
      </c>
      <c r="AR68" s="14">
        <f>SUM(H68,K68,N68,Q68,T68,W68,Z68,AC68,AF68,AI68,AL68,AO68)</f>
        <v>7</v>
      </c>
    </row>
    <row r="69" spans="1:44" ht="22.5" customHeight="1">
      <c r="A69" s="78" t="s">
        <v>63</v>
      </c>
      <c r="B69" s="67" t="s">
        <v>440</v>
      </c>
      <c r="C69" s="71" t="s">
        <v>203</v>
      </c>
      <c r="D69" s="68" t="s">
        <v>151</v>
      </c>
      <c r="E69" s="68" t="s">
        <v>37</v>
      </c>
      <c r="F69" s="69" t="s">
        <v>164</v>
      </c>
      <c r="G69" s="70"/>
      <c r="H69" s="71"/>
      <c r="I69" s="72"/>
      <c r="J69" s="70"/>
      <c r="K69" s="71"/>
      <c r="L69" s="72"/>
      <c r="M69" s="70"/>
      <c r="N69" s="71"/>
      <c r="O69" s="72"/>
      <c r="P69" s="70"/>
      <c r="Q69" s="71"/>
      <c r="R69" s="72"/>
      <c r="S69" s="70"/>
      <c r="T69" s="71"/>
      <c r="U69" s="72"/>
      <c r="V69" s="70"/>
      <c r="W69" s="71"/>
      <c r="X69" s="72"/>
      <c r="Y69" s="70"/>
      <c r="Z69" s="71"/>
      <c r="AA69" s="72"/>
      <c r="AB69" s="70"/>
      <c r="AC69" s="71"/>
      <c r="AD69" s="72"/>
      <c r="AE69" s="70"/>
      <c r="AF69" s="71"/>
      <c r="AG69" s="72"/>
      <c r="AH69" s="70"/>
      <c r="AI69" s="71"/>
      <c r="AJ69" s="72"/>
      <c r="AK69" s="70"/>
      <c r="AL69" s="71"/>
      <c r="AM69" s="72"/>
      <c r="AN69" s="70">
        <v>5</v>
      </c>
      <c r="AO69" s="71">
        <v>7</v>
      </c>
      <c r="AP69" s="72" t="s">
        <v>37</v>
      </c>
      <c r="AQ69" s="129">
        <f aca="true" t="shared" si="4" ref="AQ69:AQ74">SUM(G69,J69,M69,P69,S69,V69,Y69,AB69,AE69,AH69,AK69,AN69)*15</f>
        <v>75</v>
      </c>
      <c r="AR69" s="73">
        <f aca="true" t="shared" si="5" ref="AR69:AR75">SUM(H69,K69,N69,Q69,T69,W69,Z69,AC69,AF69,AI69,AL69,AO69)</f>
        <v>7</v>
      </c>
    </row>
    <row r="70" spans="1:44" ht="12" customHeight="1">
      <c r="A70" s="78" t="s">
        <v>107</v>
      </c>
      <c r="B70" s="67" t="s">
        <v>441</v>
      </c>
      <c r="C70" s="71" t="s">
        <v>203</v>
      </c>
      <c r="D70" s="68" t="s">
        <v>151</v>
      </c>
      <c r="E70" s="68" t="s">
        <v>37</v>
      </c>
      <c r="F70" s="69" t="s">
        <v>164</v>
      </c>
      <c r="G70" s="70"/>
      <c r="H70" s="71"/>
      <c r="I70" s="72"/>
      <c r="J70" s="70"/>
      <c r="K70" s="71"/>
      <c r="L70" s="72"/>
      <c r="M70" s="70"/>
      <c r="N70" s="71"/>
      <c r="O70" s="72"/>
      <c r="P70" s="70"/>
      <c r="Q70" s="71"/>
      <c r="R70" s="72"/>
      <c r="S70" s="70"/>
      <c r="T70" s="71"/>
      <c r="U70" s="72"/>
      <c r="V70" s="70"/>
      <c r="W70" s="71"/>
      <c r="X70" s="72"/>
      <c r="Y70" s="70"/>
      <c r="Z70" s="71"/>
      <c r="AA70" s="72"/>
      <c r="AB70" s="70"/>
      <c r="AC70" s="71"/>
      <c r="AD70" s="72"/>
      <c r="AE70" s="70"/>
      <c r="AF70" s="71"/>
      <c r="AG70" s="72"/>
      <c r="AH70" s="70"/>
      <c r="AI70" s="71"/>
      <c r="AJ70" s="72"/>
      <c r="AK70" s="70"/>
      <c r="AL70" s="71"/>
      <c r="AM70" s="72"/>
      <c r="AN70" s="70">
        <v>3</v>
      </c>
      <c r="AO70" s="71">
        <v>6</v>
      </c>
      <c r="AP70" s="72" t="s">
        <v>37</v>
      </c>
      <c r="AQ70" s="129">
        <f t="shared" si="4"/>
        <v>45</v>
      </c>
      <c r="AR70" s="73">
        <f t="shared" si="5"/>
        <v>6</v>
      </c>
    </row>
    <row r="71" spans="1:44" ht="12" customHeight="1">
      <c r="A71" s="46" t="s">
        <v>27</v>
      </c>
      <c r="B71" s="15" t="s">
        <v>442</v>
      </c>
      <c r="C71" s="71" t="s">
        <v>203</v>
      </c>
      <c r="D71" s="16" t="s">
        <v>152</v>
      </c>
      <c r="E71" s="16" t="s">
        <v>37</v>
      </c>
      <c r="F71" s="17" t="s">
        <v>164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18">
        <v>1</v>
      </c>
      <c r="AL71" s="19">
        <v>2</v>
      </c>
      <c r="AM71" s="20" t="s">
        <v>37</v>
      </c>
      <c r="AN71" s="18">
        <v>1</v>
      </c>
      <c r="AO71" s="19">
        <v>2</v>
      </c>
      <c r="AP71" s="20" t="s">
        <v>37</v>
      </c>
      <c r="AQ71" s="124">
        <f t="shared" si="4"/>
        <v>30</v>
      </c>
      <c r="AR71" s="21">
        <f t="shared" si="5"/>
        <v>4</v>
      </c>
    </row>
    <row r="72" spans="1:44" ht="12" customHeight="1">
      <c r="A72" s="46" t="s">
        <v>28</v>
      </c>
      <c r="B72" s="15" t="s">
        <v>443</v>
      </c>
      <c r="C72" s="19" t="s">
        <v>205</v>
      </c>
      <c r="D72" s="16" t="s">
        <v>152</v>
      </c>
      <c r="E72" s="16" t="s">
        <v>153</v>
      </c>
      <c r="F72" s="17">
        <v>45</v>
      </c>
      <c r="G72" s="18"/>
      <c r="H72" s="19"/>
      <c r="I72" s="20"/>
      <c r="J72" s="18"/>
      <c r="K72" s="19"/>
      <c r="L72" s="20"/>
      <c r="M72" s="18"/>
      <c r="N72" s="19"/>
      <c r="O72" s="20"/>
      <c r="P72" s="18"/>
      <c r="Q72" s="19"/>
      <c r="R72" s="20"/>
      <c r="S72" s="18"/>
      <c r="T72" s="19"/>
      <c r="U72" s="20"/>
      <c r="V72" s="18"/>
      <c r="W72" s="19"/>
      <c r="X72" s="20"/>
      <c r="Y72" s="18"/>
      <c r="Z72" s="19"/>
      <c r="AA72" s="20"/>
      <c r="AB72" s="18"/>
      <c r="AC72" s="19"/>
      <c r="AD72" s="20"/>
      <c r="AE72" s="18"/>
      <c r="AF72" s="19"/>
      <c r="AG72" s="20"/>
      <c r="AH72" s="18"/>
      <c r="AI72" s="19"/>
      <c r="AJ72" s="20"/>
      <c r="AK72" s="18">
        <v>1</v>
      </c>
      <c r="AL72" s="19">
        <v>4</v>
      </c>
      <c r="AM72" s="20" t="s">
        <v>37</v>
      </c>
      <c r="AN72" s="18">
        <v>1</v>
      </c>
      <c r="AO72" s="19">
        <v>4</v>
      </c>
      <c r="AP72" s="20" t="s">
        <v>37</v>
      </c>
      <c r="AQ72" s="124">
        <f t="shared" si="4"/>
        <v>30</v>
      </c>
      <c r="AR72" s="21">
        <f t="shared" si="5"/>
        <v>8</v>
      </c>
    </row>
    <row r="73" spans="1:44" ht="12" customHeight="1">
      <c r="A73" s="46" t="s">
        <v>29</v>
      </c>
      <c r="B73" s="15" t="s">
        <v>444</v>
      </c>
      <c r="C73" s="19" t="s">
        <v>205</v>
      </c>
      <c r="D73" s="16" t="s">
        <v>152</v>
      </c>
      <c r="E73" s="16" t="s">
        <v>37</v>
      </c>
      <c r="F73" s="17" t="s">
        <v>164</v>
      </c>
      <c r="G73" s="18"/>
      <c r="H73" s="19"/>
      <c r="I73" s="20"/>
      <c r="J73" s="18"/>
      <c r="K73" s="19"/>
      <c r="L73" s="20"/>
      <c r="M73" s="18"/>
      <c r="N73" s="19"/>
      <c r="O73" s="20"/>
      <c r="P73" s="18"/>
      <c r="Q73" s="19"/>
      <c r="R73" s="20"/>
      <c r="S73" s="18"/>
      <c r="T73" s="19"/>
      <c r="U73" s="20"/>
      <c r="V73" s="18"/>
      <c r="W73" s="19"/>
      <c r="X73" s="20"/>
      <c r="Y73" s="18"/>
      <c r="Z73" s="19"/>
      <c r="AA73" s="20"/>
      <c r="AB73" s="18"/>
      <c r="AC73" s="19"/>
      <c r="AD73" s="20"/>
      <c r="AE73" s="18"/>
      <c r="AF73" s="19"/>
      <c r="AG73" s="20"/>
      <c r="AH73" s="18"/>
      <c r="AI73" s="19"/>
      <c r="AJ73" s="20"/>
      <c r="AK73" s="18">
        <v>1</v>
      </c>
      <c r="AL73" s="19">
        <v>2</v>
      </c>
      <c r="AM73" s="20" t="s">
        <v>37</v>
      </c>
      <c r="AN73" s="18">
        <v>1</v>
      </c>
      <c r="AO73" s="19">
        <v>3</v>
      </c>
      <c r="AP73" s="20" t="s">
        <v>37</v>
      </c>
      <c r="AQ73" s="124">
        <f t="shared" si="4"/>
        <v>30</v>
      </c>
      <c r="AR73" s="21">
        <f t="shared" si="5"/>
        <v>5</v>
      </c>
    </row>
    <row r="74" spans="1:44" ht="12" customHeight="1" thickBot="1">
      <c r="A74" s="47" t="s">
        <v>30</v>
      </c>
      <c r="B74" s="27" t="s">
        <v>445</v>
      </c>
      <c r="C74" s="62" t="s">
        <v>205</v>
      </c>
      <c r="D74" s="36" t="s">
        <v>152</v>
      </c>
      <c r="E74" s="36" t="s">
        <v>153</v>
      </c>
      <c r="F74" s="37">
        <v>45</v>
      </c>
      <c r="G74" s="38"/>
      <c r="H74" s="33"/>
      <c r="I74" s="34"/>
      <c r="J74" s="38"/>
      <c r="K74" s="33"/>
      <c r="L74" s="34"/>
      <c r="M74" s="38"/>
      <c r="N74" s="33"/>
      <c r="O74" s="34"/>
      <c r="P74" s="38"/>
      <c r="Q74" s="33"/>
      <c r="R74" s="34"/>
      <c r="S74" s="38"/>
      <c r="T74" s="33"/>
      <c r="U74" s="34"/>
      <c r="V74" s="38"/>
      <c r="W74" s="33"/>
      <c r="X74" s="34"/>
      <c r="Y74" s="38"/>
      <c r="Z74" s="33"/>
      <c r="AA74" s="34"/>
      <c r="AB74" s="38"/>
      <c r="AC74" s="33"/>
      <c r="AD74" s="34"/>
      <c r="AE74" s="38"/>
      <c r="AF74" s="33"/>
      <c r="AG74" s="34"/>
      <c r="AH74" s="38"/>
      <c r="AI74" s="33"/>
      <c r="AJ74" s="34"/>
      <c r="AK74" s="38">
        <v>1</v>
      </c>
      <c r="AL74" s="33">
        <v>3</v>
      </c>
      <c r="AM74" s="34" t="s">
        <v>37</v>
      </c>
      <c r="AN74" s="38"/>
      <c r="AO74" s="33"/>
      <c r="AP74" s="34"/>
      <c r="AQ74" s="125">
        <f t="shared" si="4"/>
        <v>15</v>
      </c>
      <c r="AR74" s="48">
        <f t="shared" si="5"/>
        <v>3</v>
      </c>
    </row>
    <row r="75" spans="1:44" ht="12" customHeight="1" thickBot="1">
      <c r="A75" s="105" t="s">
        <v>20</v>
      </c>
      <c r="B75" s="84" t="s">
        <v>446</v>
      </c>
      <c r="C75" s="2" t="s">
        <v>203</v>
      </c>
      <c r="D75" s="5"/>
      <c r="E75" s="5" t="s">
        <v>155</v>
      </c>
      <c r="F75" s="6"/>
      <c r="G75" s="39"/>
      <c r="H75" s="2"/>
      <c r="I75" s="3"/>
      <c r="J75" s="39"/>
      <c r="K75" s="2"/>
      <c r="L75" s="3"/>
      <c r="M75" s="39"/>
      <c r="N75" s="2"/>
      <c r="O75" s="3"/>
      <c r="P75" s="39"/>
      <c r="Q75" s="2"/>
      <c r="R75" s="3"/>
      <c r="S75" s="39"/>
      <c r="T75" s="2"/>
      <c r="U75" s="3"/>
      <c r="V75" s="39"/>
      <c r="W75" s="2"/>
      <c r="X75" s="3"/>
      <c r="Y75" s="39"/>
      <c r="Z75" s="2"/>
      <c r="AA75" s="3"/>
      <c r="AB75" s="39"/>
      <c r="AC75" s="2"/>
      <c r="AD75" s="3"/>
      <c r="AE75" s="39"/>
      <c r="AF75" s="2"/>
      <c r="AG75" s="3"/>
      <c r="AH75" s="39"/>
      <c r="AI75" s="2"/>
      <c r="AJ75" s="3"/>
      <c r="AK75" s="39">
        <v>0</v>
      </c>
      <c r="AL75" s="2">
        <v>2</v>
      </c>
      <c r="AM75" s="3" t="s">
        <v>37</v>
      </c>
      <c r="AN75" s="39">
        <v>0</v>
      </c>
      <c r="AO75" s="2">
        <v>2</v>
      </c>
      <c r="AP75" s="3" t="s">
        <v>37</v>
      </c>
      <c r="AQ75" s="126">
        <f>SUM(G75,J75,M75,P75,S75,V75,Y75,AB75,AE75,AH75,AK75,AN75)*15</f>
        <v>0</v>
      </c>
      <c r="AR75" s="7">
        <f t="shared" si="5"/>
        <v>4</v>
      </c>
    </row>
    <row r="76" spans="1:44" ht="12" customHeight="1" thickBot="1" thickTop="1">
      <c r="A76" s="148" t="s">
        <v>21</v>
      </c>
      <c r="B76" s="149"/>
      <c r="C76" s="149"/>
      <c r="D76" s="149"/>
      <c r="E76" s="149"/>
      <c r="F76" s="150"/>
      <c r="G76" s="55">
        <f>SUM(G44:G59,G61,G66,G68:G75)</f>
        <v>1</v>
      </c>
      <c r="H76" s="53">
        <f aca="true" t="shared" si="6" ref="H76:AH76">SUM(H44:H59,H61,H66,H68:H75)</f>
        <v>0</v>
      </c>
      <c r="I76" s="54"/>
      <c r="J76" s="55">
        <f t="shared" si="6"/>
        <v>2</v>
      </c>
      <c r="K76" s="53">
        <f t="shared" si="6"/>
        <v>3</v>
      </c>
      <c r="L76" s="54"/>
      <c r="M76" s="55">
        <f t="shared" si="6"/>
        <v>5</v>
      </c>
      <c r="N76" s="53">
        <f t="shared" si="6"/>
        <v>6</v>
      </c>
      <c r="O76" s="54"/>
      <c r="P76" s="55">
        <f t="shared" si="6"/>
        <v>5</v>
      </c>
      <c r="Q76" s="53">
        <f t="shared" si="6"/>
        <v>6</v>
      </c>
      <c r="R76" s="54"/>
      <c r="S76" s="55">
        <f t="shared" si="6"/>
        <v>7</v>
      </c>
      <c r="T76" s="53">
        <f t="shared" si="6"/>
        <v>9</v>
      </c>
      <c r="U76" s="54"/>
      <c r="V76" s="55">
        <f t="shared" si="6"/>
        <v>6</v>
      </c>
      <c r="W76" s="53">
        <f t="shared" si="6"/>
        <v>8</v>
      </c>
      <c r="X76" s="54"/>
      <c r="Y76" s="55">
        <f t="shared" si="6"/>
        <v>2</v>
      </c>
      <c r="Z76" s="53">
        <f t="shared" si="6"/>
        <v>1</v>
      </c>
      <c r="AA76" s="54"/>
      <c r="AB76" s="55">
        <f t="shared" si="6"/>
        <v>2</v>
      </c>
      <c r="AC76" s="53">
        <f t="shared" si="6"/>
        <v>1</v>
      </c>
      <c r="AD76" s="54"/>
      <c r="AE76" s="55">
        <f t="shared" si="6"/>
        <v>3</v>
      </c>
      <c r="AF76" s="53">
        <f t="shared" si="6"/>
        <v>8</v>
      </c>
      <c r="AG76" s="54"/>
      <c r="AH76" s="55">
        <f t="shared" si="6"/>
        <v>5</v>
      </c>
      <c r="AI76" s="53">
        <f>SUM(AI44:AI59,AI61,AI66,AI68:AI75)</f>
        <v>8</v>
      </c>
      <c r="AJ76" s="54"/>
      <c r="AK76" s="55">
        <f>SUM(AK44:AK59,AK61,AK66,AK68:AK75)</f>
        <v>14</v>
      </c>
      <c r="AL76" s="53">
        <f>SUM(AL44:AL59,AL61,AL66,AL68:AL75)</f>
        <v>26</v>
      </c>
      <c r="AM76" s="112"/>
      <c r="AN76" s="52">
        <f>SUM(AN44:AN59,AN61,AN66,AN68:AN75)</f>
        <v>11</v>
      </c>
      <c r="AO76" s="53">
        <f>SUM(AO44:AO59,AO61,AO66,AO68:AO75)</f>
        <v>24</v>
      </c>
      <c r="AP76" s="112"/>
      <c r="AQ76" s="52">
        <f>SUM(AQ44:AQ59,AQ61,AQ66,AQ68:AQ75)</f>
        <v>945</v>
      </c>
      <c r="AR76" s="56">
        <f>SUM(AR44:AR59,AR61,AR66,AR68:AR75)</f>
        <v>100</v>
      </c>
    </row>
    <row r="77" spans="1:44" ht="12" customHeight="1" thickBot="1" thickTop="1">
      <c r="A77" s="151" t="s">
        <v>34</v>
      </c>
      <c r="B77" s="152"/>
      <c r="C77" s="152"/>
      <c r="D77" s="152"/>
      <c r="E77" s="152"/>
      <c r="F77" s="152"/>
      <c r="G77" s="52">
        <f>SUM(G38,G76)</f>
        <v>23.5</v>
      </c>
      <c r="H77" s="53">
        <f>SUM(H38,H76)</f>
        <v>30</v>
      </c>
      <c r="I77" s="54"/>
      <c r="J77" s="55">
        <f>SUM(J38,J76)</f>
        <v>23.5</v>
      </c>
      <c r="K77" s="53">
        <f>SUM(K38,K76)</f>
        <v>30</v>
      </c>
      <c r="L77" s="54"/>
      <c r="M77" s="55">
        <f>SUM(M38,M76)</f>
        <v>26.5</v>
      </c>
      <c r="N77" s="53">
        <f>SUM(N38,N76)</f>
        <v>31</v>
      </c>
      <c r="O77" s="54"/>
      <c r="P77" s="55">
        <f>SUM(P38,P76)</f>
        <v>26.5</v>
      </c>
      <c r="Q77" s="53">
        <f>SUM(Q38,Q76)</f>
        <v>31</v>
      </c>
      <c r="R77" s="54"/>
      <c r="S77" s="55">
        <f>SUM(S38,S76)</f>
        <v>26.5</v>
      </c>
      <c r="T77" s="53">
        <f>SUM(T38,T76)</f>
        <v>32</v>
      </c>
      <c r="U77" s="54"/>
      <c r="V77" s="55">
        <f>SUM(V38,V76)</f>
        <v>25.5</v>
      </c>
      <c r="W77" s="53">
        <f>SUM(W38,W76)</f>
        <v>32</v>
      </c>
      <c r="X77" s="54"/>
      <c r="Y77" s="55">
        <f>SUM(Y38,Y76)</f>
        <v>23.5</v>
      </c>
      <c r="Z77" s="53">
        <f>SUM(Z38,Z76)</f>
        <v>28</v>
      </c>
      <c r="AA77" s="54"/>
      <c r="AB77" s="55">
        <f>SUM(AB38,AB76)</f>
        <v>23.5</v>
      </c>
      <c r="AC77" s="53">
        <f>SUM(AC38,AC76)</f>
        <v>28</v>
      </c>
      <c r="AD77" s="54"/>
      <c r="AE77" s="55">
        <f>SUM(AE38,AE76)</f>
        <v>16.5</v>
      </c>
      <c r="AF77" s="53">
        <f>SUM(AF38,AF76)</f>
        <v>28</v>
      </c>
      <c r="AG77" s="54"/>
      <c r="AH77" s="55">
        <f>SUM(AH38,AH76)</f>
        <v>18.5</v>
      </c>
      <c r="AI77" s="53">
        <f>SUM(AI38,AI76)</f>
        <v>32</v>
      </c>
      <c r="AJ77" s="54"/>
      <c r="AK77" s="55">
        <f>SUM(AK38,AK76)</f>
        <v>14</v>
      </c>
      <c r="AL77" s="53">
        <f>SUM(AL38,AL76)</f>
        <v>30</v>
      </c>
      <c r="AM77" s="112"/>
      <c r="AN77" s="52">
        <f>SUM(AN38,AN76)</f>
        <v>11</v>
      </c>
      <c r="AO77" s="53">
        <f>SUM(AO38,AO76)</f>
        <v>28</v>
      </c>
      <c r="AP77" s="112"/>
      <c r="AQ77" s="130">
        <f>SUM(AQ38,AQ76)</f>
        <v>3885</v>
      </c>
      <c r="AR77" s="56">
        <f>SUM(AR38,AR76)</f>
        <v>360</v>
      </c>
    </row>
    <row r="78" ht="12" thickTop="1"/>
    <row r="79" ht="12">
      <c r="A79" s="113" t="s">
        <v>507</v>
      </c>
    </row>
    <row r="81" spans="1:44" ht="12">
      <c r="A81" s="114" t="s">
        <v>166</v>
      </c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Q81" s="4"/>
      <c r="AR81" s="4"/>
    </row>
    <row r="82" spans="1:44" ht="12">
      <c r="A82" s="114" t="s">
        <v>197</v>
      </c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5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Q82" s="4"/>
      <c r="AR82" s="4"/>
    </row>
    <row r="83" spans="1:44" ht="12">
      <c r="A83" s="114" t="s">
        <v>198</v>
      </c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Q83" s="4"/>
      <c r="AR83" s="4"/>
    </row>
    <row r="84" spans="1:44" ht="12">
      <c r="A84" s="114" t="s">
        <v>199</v>
      </c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5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Q84" s="4"/>
      <c r="AR84" s="4"/>
    </row>
    <row r="85" spans="1:44" ht="12">
      <c r="A85" s="114"/>
      <c r="B85" s="114"/>
      <c r="C85" s="115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6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Q85" s="4"/>
      <c r="AR85" s="4"/>
    </row>
    <row r="86" spans="1:44" ht="12">
      <c r="A86" s="117" t="s">
        <v>167</v>
      </c>
      <c r="B86" s="114"/>
      <c r="C86" s="115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6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Q86" s="4"/>
      <c r="AR86" s="4"/>
    </row>
    <row r="87" spans="1:44" ht="12">
      <c r="A87" s="118" t="s">
        <v>168</v>
      </c>
      <c r="B87" s="114"/>
      <c r="C87" s="115"/>
      <c r="D87" s="114" t="s">
        <v>169</v>
      </c>
      <c r="E87" s="118"/>
      <c r="F87" s="114"/>
      <c r="G87" s="114" t="s">
        <v>170</v>
      </c>
      <c r="H87" s="118"/>
      <c r="I87" s="114"/>
      <c r="J87" s="114"/>
      <c r="K87" s="118"/>
      <c r="L87" s="118"/>
      <c r="M87" s="118" t="s">
        <v>171</v>
      </c>
      <c r="N87" s="118"/>
      <c r="O87" s="114"/>
      <c r="P87" s="118"/>
      <c r="Q87" s="114"/>
      <c r="R87" s="116"/>
      <c r="S87" s="114"/>
      <c r="T87" s="115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Q87" s="4"/>
      <c r="AR87" s="4"/>
    </row>
    <row r="88" spans="1:44" ht="12">
      <c r="A88" s="118" t="s">
        <v>172</v>
      </c>
      <c r="B88" s="114"/>
      <c r="C88" s="115"/>
      <c r="D88" s="114" t="s">
        <v>173</v>
      </c>
      <c r="E88" s="118"/>
      <c r="F88" s="114"/>
      <c r="G88" s="114" t="s">
        <v>174</v>
      </c>
      <c r="H88" s="118"/>
      <c r="I88" s="114"/>
      <c r="J88" s="114"/>
      <c r="K88" s="118"/>
      <c r="L88" s="118"/>
      <c r="M88" s="118" t="s">
        <v>175</v>
      </c>
      <c r="N88" s="118"/>
      <c r="O88" s="114"/>
      <c r="P88" s="118"/>
      <c r="Q88" s="114"/>
      <c r="R88" s="116"/>
      <c r="S88" s="114"/>
      <c r="T88" s="115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Q88" s="4"/>
      <c r="AR88" s="4"/>
    </row>
    <row r="89" spans="1:44" ht="12">
      <c r="A89" s="114" t="s">
        <v>176</v>
      </c>
      <c r="B89" s="114"/>
      <c r="C89" s="115"/>
      <c r="D89" s="114" t="s">
        <v>177</v>
      </c>
      <c r="E89" s="114"/>
      <c r="F89" s="114"/>
      <c r="G89" s="114" t="s">
        <v>178</v>
      </c>
      <c r="H89" s="114"/>
      <c r="I89" s="114"/>
      <c r="J89" s="114"/>
      <c r="K89" s="114"/>
      <c r="L89" s="114"/>
      <c r="M89" s="114" t="s">
        <v>179</v>
      </c>
      <c r="N89" s="114"/>
      <c r="O89" s="114"/>
      <c r="P89" s="114"/>
      <c r="Q89" s="114"/>
      <c r="R89" s="115"/>
      <c r="S89" s="114"/>
      <c r="T89" s="115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Q89" s="4"/>
      <c r="AR89" s="4"/>
    </row>
    <row r="90" spans="1:44" ht="12">
      <c r="A90" s="114" t="s">
        <v>180</v>
      </c>
      <c r="B90" s="114"/>
      <c r="C90" s="115"/>
      <c r="D90" s="114"/>
      <c r="E90" s="114"/>
      <c r="F90" s="114"/>
      <c r="G90" s="114" t="s">
        <v>181</v>
      </c>
      <c r="H90" s="114"/>
      <c r="I90" s="114"/>
      <c r="J90" s="114"/>
      <c r="K90" s="114"/>
      <c r="L90" s="114"/>
      <c r="M90" s="114" t="s">
        <v>202</v>
      </c>
      <c r="N90" s="114"/>
      <c r="O90" s="114"/>
      <c r="P90" s="114"/>
      <c r="Q90" s="114"/>
      <c r="R90" s="115"/>
      <c r="S90" s="114"/>
      <c r="T90" s="115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Q90" s="4"/>
      <c r="AR90" s="4"/>
    </row>
    <row r="91" spans="1:44" ht="12">
      <c r="A91" s="114" t="s">
        <v>182</v>
      </c>
      <c r="B91" s="114"/>
      <c r="C91" s="115"/>
      <c r="D91" s="114"/>
      <c r="E91" s="114"/>
      <c r="F91" s="114"/>
      <c r="G91" s="114" t="s">
        <v>183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4"/>
      <c r="T91" s="115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Q91" s="4"/>
      <c r="AR91" s="4"/>
    </row>
    <row r="92" spans="1:44" ht="12">
      <c r="A92" s="114" t="s">
        <v>184</v>
      </c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  <c r="S92" s="114"/>
      <c r="T92" s="115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Q92" s="4"/>
      <c r="AR92" s="4"/>
    </row>
    <row r="93" spans="1:44" ht="12">
      <c r="A93" s="114" t="s">
        <v>204</v>
      </c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5"/>
      <c r="S93" s="114"/>
      <c r="T93" s="115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Q93" s="4"/>
      <c r="AR93" s="4"/>
    </row>
    <row r="94" spans="1:44" ht="12">
      <c r="A94" s="114"/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5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Q94" s="4"/>
      <c r="AR94" s="4"/>
    </row>
    <row r="95" spans="1:44" ht="12">
      <c r="A95" s="117" t="s">
        <v>185</v>
      </c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5"/>
      <c r="T95" s="115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Q95" s="4"/>
      <c r="AR95" s="4"/>
    </row>
    <row r="96" spans="1:44" ht="12">
      <c r="A96" s="114" t="s">
        <v>195</v>
      </c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Q96" s="4"/>
      <c r="AR96" s="4"/>
    </row>
    <row r="97" spans="1:44" ht="12">
      <c r="A97" s="114" t="s">
        <v>186</v>
      </c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5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Q97" s="4"/>
      <c r="AR97" s="4"/>
    </row>
    <row r="98" spans="1:44" ht="12">
      <c r="A98" s="114" t="s">
        <v>187</v>
      </c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5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Q98" s="4"/>
      <c r="AR98" s="4"/>
    </row>
    <row r="99" spans="1:28" ht="12">
      <c r="A99" s="114" t="s">
        <v>196</v>
      </c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5"/>
      <c r="U99" s="57"/>
      <c r="V99" s="57"/>
      <c r="W99" s="57"/>
      <c r="X99" s="57"/>
      <c r="Y99" s="57"/>
      <c r="Z99" s="57"/>
      <c r="AA99" s="57"/>
      <c r="AB99" s="57"/>
    </row>
    <row r="100" spans="1:28" ht="12">
      <c r="A100" s="114" t="s">
        <v>188</v>
      </c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5"/>
      <c r="U100" s="57"/>
      <c r="V100" s="57"/>
      <c r="W100" s="57"/>
      <c r="X100" s="57"/>
      <c r="Y100" s="57"/>
      <c r="Z100" s="57"/>
      <c r="AA100" s="57"/>
      <c r="AB100" s="57"/>
    </row>
    <row r="101" spans="1:28" ht="12">
      <c r="A101" s="114"/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5"/>
      <c r="T101" s="115"/>
      <c r="U101" s="57"/>
      <c r="V101" s="57"/>
      <c r="W101" s="57"/>
      <c r="X101" s="57"/>
      <c r="Y101" s="57"/>
      <c r="Z101" s="57"/>
      <c r="AA101" s="57"/>
      <c r="AB101" s="57"/>
    </row>
    <row r="102" spans="1:44" ht="12">
      <c r="A102" s="114"/>
      <c r="B102" s="114"/>
      <c r="C102" s="11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5"/>
      <c r="T102" s="115"/>
      <c r="U102" s="57"/>
      <c r="V102" s="57"/>
      <c r="W102" s="57"/>
      <c r="X102" s="57"/>
      <c r="Y102" s="57"/>
      <c r="Z102" s="57"/>
      <c r="AA102" s="57"/>
      <c r="AB102" s="57"/>
      <c r="AD102" s="57"/>
      <c r="AE102" s="57"/>
      <c r="AF102" s="57"/>
      <c r="AG102" s="57"/>
      <c r="AH102" s="57"/>
      <c r="AI102" s="57"/>
      <c r="AJ102" s="57"/>
      <c r="AK102" s="57"/>
      <c r="AL102" s="57"/>
      <c r="AQ102" s="4"/>
      <c r="AR102" s="4"/>
    </row>
  </sheetData>
  <sheetProtection/>
  <mergeCells count="71">
    <mergeCell ref="AQ4:AR4"/>
    <mergeCell ref="V5:X5"/>
    <mergeCell ref="A1:AR1"/>
    <mergeCell ref="A3:AR3"/>
    <mergeCell ref="A4:A6"/>
    <mergeCell ref="B4:B6"/>
    <mergeCell ref="C4:C6"/>
    <mergeCell ref="D4:D6"/>
    <mergeCell ref="E4:E6"/>
    <mergeCell ref="F4:F6"/>
    <mergeCell ref="G4:AP4"/>
    <mergeCell ref="AB5:AD5"/>
    <mergeCell ref="AE5:AG5"/>
    <mergeCell ref="AH5:AJ5"/>
    <mergeCell ref="AK5:AM5"/>
    <mergeCell ref="AN5:AP5"/>
    <mergeCell ref="G5:I5"/>
    <mergeCell ref="J5:L5"/>
    <mergeCell ref="M5:O5"/>
    <mergeCell ref="P5:R5"/>
    <mergeCell ref="S5:U5"/>
    <mergeCell ref="E40:E42"/>
    <mergeCell ref="AQ5:AQ6"/>
    <mergeCell ref="AR5:AR6"/>
    <mergeCell ref="A7:F7"/>
    <mergeCell ref="G7:AP7"/>
    <mergeCell ref="AQ7:AR7"/>
    <mergeCell ref="A32:F32"/>
    <mergeCell ref="G32:AP32"/>
    <mergeCell ref="AQ32:AR32"/>
    <mergeCell ref="Y5:AA5"/>
    <mergeCell ref="S41:U41"/>
    <mergeCell ref="A35:F35"/>
    <mergeCell ref="G35:AP35"/>
    <mergeCell ref="AQ35:AR35"/>
    <mergeCell ref="A38:F38"/>
    <mergeCell ref="A39:AR39"/>
    <mergeCell ref="A40:A42"/>
    <mergeCell ref="B40:B42"/>
    <mergeCell ref="C40:C42"/>
    <mergeCell ref="D40:D42"/>
    <mergeCell ref="A76:F76"/>
    <mergeCell ref="A77:F77"/>
    <mergeCell ref="AQ41:AQ42"/>
    <mergeCell ref="AR41:AR42"/>
    <mergeCell ref="A43:F43"/>
    <mergeCell ref="G43:AP43"/>
    <mergeCell ref="AQ43:AR43"/>
    <mergeCell ref="A60:F60"/>
    <mergeCell ref="G60:AP60"/>
    <mergeCell ref="F40:F42"/>
    <mergeCell ref="B2:AI2"/>
    <mergeCell ref="AJ2:AR2"/>
    <mergeCell ref="A65:F65"/>
    <mergeCell ref="G65:AP65"/>
    <mergeCell ref="AQ65:AR65"/>
    <mergeCell ref="V41:X41"/>
    <mergeCell ref="G40:AP40"/>
    <mergeCell ref="AQ40:AR40"/>
    <mergeCell ref="AK41:AM41"/>
    <mergeCell ref="AN41:AP41"/>
    <mergeCell ref="A67:AR67"/>
    <mergeCell ref="Y41:AA41"/>
    <mergeCell ref="AB41:AD41"/>
    <mergeCell ref="AE41:AG41"/>
    <mergeCell ref="AH41:AJ41"/>
    <mergeCell ref="AQ60:AR60"/>
    <mergeCell ref="G41:I41"/>
    <mergeCell ref="J41:L41"/>
    <mergeCell ref="M41:O41"/>
    <mergeCell ref="P41:R41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3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Körmendy Zsolt</dc:creator>
  <cp:keywords/>
  <dc:description/>
  <cp:lastModifiedBy>Pálmai Annamária</cp:lastModifiedBy>
  <cp:lastPrinted>2018-06-25T11:38:46Z</cp:lastPrinted>
  <dcterms:created xsi:type="dcterms:W3CDTF">2013-03-01T21:41:31Z</dcterms:created>
  <dcterms:modified xsi:type="dcterms:W3CDTF">2018-07-23T13:20:29Z</dcterms:modified>
  <cp:category/>
  <cp:version/>
  <cp:contentType/>
  <cp:contentStatus/>
</cp:coreProperties>
</file>