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K:\TO\Kredithálók\Kredithálók 2022 - 2023\"/>
    </mc:Choice>
  </mc:AlternateContent>
  <xr:revisionPtr revIDLastSave="0" documentId="13_ncr:1_{7FBAFB1B-00DF-41E7-9D0E-3C0D56DB7904}" xr6:coauthVersionLast="36" xr6:coauthVersionMax="36" xr10:uidLastSave="{00000000-0000-0000-0000-000000000000}"/>
  <bookViews>
    <workbookView xWindow="0" yWindow="0" windowWidth="27735" windowHeight="8565" tabRatio="842" xr2:uid="{00000000-000D-0000-FFFF-FFFF00000000}"/>
  </bookViews>
  <sheets>
    <sheet name="TARTALOMJEGYZÉK" sheetId="63" r:id="rId1"/>
    <sheet name="BA_zongora" sheetId="2" r:id="rId2"/>
    <sheet name="BA_orgona" sheetId="3" r:id="rId3"/>
    <sheet name="BA_csembaló" sheetId="4" r:id="rId4"/>
    <sheet name="BA_harmonika" sheetId="5" r:id="rId5"/>
    <sheet name="BA_hárfa" sheetId="6" r:id="rId6"/>
    <sheet name="BA_gitár" sheetId="7" r:id="rId7"/>
    <sheet name="BA_cimbalom" sheetId="8" r:id="rId8"/>
    <sheet name="BA_hegedű" sheetId="9" r:id="rId9"/>
    <sheet name="BA_mélyhegedű" sheetId="10" r:id="rId10"/>
    <sheet name="BA_gordonka" sheetId="11" r:id="rId11"/>
    <sheet name="BA_gordon" sheetId="12" r:id="rId12"/>
    <sheet name="BA_fuvola" sheetId="13" r:id="rId13"/>
    <sheet name="BA_oboa" sheetId="14" r:id="rId14"/>
    <sheet name="BA_klarinét" sheetId="15" r:id="rId15"/>
    <sheet name="BA_szaxofon" sheetId="16" r:id="rId16"/>
    <sheet name="BA_fagott" sheetId="17" r:id="rId17"/>
    <sheet name="BA_kürt" sheetId="18" r:id="rId18"/>
    <sheet name="BA_trombita" sheetId="19" r:id="rId19"/>
    <sheet name="BA_harsona" sheetId="20" r:id="rId20"/>
    <sheet name="BA_tuba" sheetId="21" r:id="rId21"/>
    <sheet name="BA_ütő" sheetId="22" r:id="rId22"/>
    <sheet name="BA_ének" sheetId="23" r:id="rId23"/>
    <sheet name=" BA_Egyházzene (katolikus)" sheetId="61" r:id="rId24"/>
    <sheet name=" BA_Egyházzene (protestáns)" sheetId="62" r:id="rId25"/>
    <sheet name="BA_Kórusvezetés" sheetId="35" r:id="rId26"/>
    <sheet name="BA_Zenekarvezetés" sheetId="36" r:id="rId27"/>
    <sheet name="BA_Jazz-zongora" sheetId="24" r:id="rId28"/>
    <sheet name="BA_Jazzgitár" sheetId="25" r:id="rId29"/>
    <sheet name="BA_Jazzbasszusgitár" sheetId="26" r:id="rId30"/>
    <sheet name="BA_Jazzbőgő" sheetId="27" r:id="rId31"/>
    <sheet name="BA_Jazzszaxofon" sheetId="28" r:id="rId32"/>
    <sheet name="BA_Jazztrombita" sheetId="29" r:id="rId33"/>
    <sheet name="BA_Jazzharsona" sheetId="30" r:id="rId34"/>
    <sheet name="BA_Jazzdob" sheetId="31" r:id="rId35"/>
    <sheet name="BA_Jazzének" sheetId="32" r:id="rId36"/>
    <sheet name="BA_Jazz-zeneszerzés" sheetId="33" r:id="rId37"/>
    <sheet name="BA_népi vonós (hegedű)" sheetId="64" r:id="rId38"/>
    <sheet name="BA_népi vonós (brácsa)" sheetId="55" r:id="rId39"/>
    <sheet name="BA_népi vonós (cselló-bőgő)" sheetId="56" r:id="rId40"/>
    <sheet name="BA_n pengetős (citera-tekerő)" sheetId="40" r:id="rId41"/>
    <sheet name="BA_n pengetős (citera-koboz)" sheetId="57" r:id="rId42"/>
    <sheet name="BA_n pengetős (tambura)" sheetId="58" r:id="rId43"/>
    <sheet name="BA_n fúv. (furulya)" sheetId="41" r:id="rId44"/>
    <sheet name="BA_n fúv. (duda-furulya)" sheetId="59" r:id="rId45"/>
    <sheet name="BA_n fúv. (klarinét-tárogató)" sheetId="60" r:id="rId46"/>
    <sheet name="BA_népi cimbalom" sheetId="42" r:id="rId47"/>
    <sheet name="BA_népi ének" sheetId="65" r:id="rId48"/>
    <sheet name="BA_Muzikológia" sheetId="54" r:id="rId49"/>
    <sheet name="BA_Zeneszerzés" sheetId="45" r:id="rId50"/>
    <sheet name="BA_Elektr. zenei médiaműv." sheetId="46" r:id="rId51"/>
    <sheet name="BA_Alkalm. zeneszerzés" sheetId="47" r:id="rId52"/>
  </sheets>
  <calcPr calcId="191029"/>
  <customWorkbookViews>
    <customWorkbookView name="Pálmai Annamária - Egyéni nézet" guid="{469C43B7-66D0-4AB4-9148-95ACE45F0B1A}" mergeInterval="0" personalView="1" maximized="1" windowWidth="1676" windowHeight="834" tabRatio="787" activeSheetId="47"/>
    <customWorkbookView name="Szabad Attila - Egyéni nézet" guid="{91A788A7-EA05-4A67-A5D3-2A427F0AB55D}" mergeInterval="0" personalView="1" maximized="1" windowWidth="1676" windowHeight="794" tabRatio="787" activeSheetId="46"/>
  </customWorkbookViews>
</workbook>
</file>

<file path=xl/calcChain.xml><?xml version="1.0" encoding="utf-8"?>
<calcChain xmlns="http://schemas.openxmlformats.org/spreadsheetml/2006/main">
  <c r="Y13" i="32" l="1"/>
  <c r="Z13" i="32"/>
  <c r="Y14" i="32"/>
  <c r="Z14" i="32"/>
  <c r="Y15" i="32"/>
  <c r="Z15" i="32"/>
  <c r="Y14" i="31"/>
  <c r="Z14" i="31"/>
  <c r="Y15" i="31"/>
  <c r="Z15" i="31"/>
  <c r="Y16" i="31"/>
  <c r="Z16" i="31"/>
  <c r="Y17" i="31"/>
  <c r="Z17" i="31"/>
  <c r="Y14" i="30"/>
  <c r="Z14" i="30"/>
  <c r="Y15" i="30"/>
  <c r="Z15" i="30"/>
  <c r="Y16" i="30"/>
  <c r="Z16" i="30"/>
  <c r="Y17" i="30"/>
  <c r="Z17" i="30"/>
  <c r="Y14" i="29"/>
  <c r="Z14" i="29"/>
  <c r="Y15" i="29"/>
  <c r="Z15" i="29"/>
  <c r="Y16" i="29"/>
  <c r="Z16" i="29"/>
  <c r="Y17" i="29"/>
  <c r="Z17" i="29"/>
  <c r="Y13" i="28"/>
  <c r="Z13" i="28"/>
  <c r="Y14" i="28"/>
  <c r="Z14" i="28"/>
  <c r="Y15" i="28"/>
  <c r="Z15" i="28"/>
  <c r="Y16" i="28"/>
  <c r="Z16" i="28"/>
  <c r="Y14" i="27"/>
  <c r="Z14" i="27"/>
  <c r="Y15" i="27"/>
  <c r="Z15" i="27"/>
  <c r="Y16" i="27"/>
  <c r="Z16" i="27"/>
  <c r="Y14" i="26"/>
  <c r="Z14" i="26"/>
  <c r="Y15" i="26"/>
  <c r="Z15" i="26"/>
  <c r="Y16" i="26"/>
  <c r="Z16" i="26"/>
  <c r="Y14" i="25"/>
  <c r="Z14" i="25"/>
  <c r="Y15" i="25"/>
  <c r="Z15" i="25"/>
  <c r="Y16" i="25"/>
  <c r="Z16" i="25"/>
  <c r="Y17" i="25"/>
  <c r="Z17" i="25"/>
  <c r="Y18" i="25"/>
  <c r="Z18" i="25"/>
  <c r="Y14" i="24"/>
  <c r="Z14" i="24"/>
  <c r="Y15" i="24"/>
  <c r="Z15" i="24"/>
  <c r="Y16" i="24"/>
  <c r="Z16" i="24"/>
  <c r="Y14" i="33"/>
  <c r="Z14" i="33"/>
  <c r="Y15" i="33"/>
  <c r="Z15" i="33"/>
  <c r="Y16" i="33"/>
  <c r="Z16" i="33"/>
  <c r="Z17" i="24" l="1"/>
  <c r="Z18" i="24"/>
  <c r="Z19" i="24"/>
  <c r="Z20" i="24"/>
  <c r="Z21" i="24"/>
  <c r="Z22" i="24"/>
  <c r="Z22" i="22" l="1"/>
  <c r="Z42" i="61" l="1"/>
  <c r="Z18" i="62"/>
  <c r="Y18" i="62"/>
  <c r="Z17" i="62"/>
  <c r="Y17" i="62"/>
  <c r="Z16" i="62"/>
  <c r="Y16" i="62"/>
  <c r="Z9" i="13" l="1"/>
  <c r="Y9" i="13"/>
  <c r="Z9" i="14"/>
  <c r="Y9" i="14"/>
  <c r="Z9" i="15"/>
  <c r="Y9" i="15"/>
  <c r="Y14" i="2" l="1"/>
  <c r="Z14" i="2"/>
  <c r="Z9" i="26" l="1"/>
  <c r="Y9" i="26"/>
  <c r="Y9" i="25"/>
  <c r="Z9" i="25"/>
  <c r="Z21" i="33" l="1"/>
  <c r="Y21" i="33"/>
  <c r="Z20" i="31"/>
  <c r="Y20" i="31"/>
  <c r="Z21" i="30"/>
  <c r="Y21" i="30"/>
  <c r="Z21" i="29"/>
  <c r="Y21" i="29"/>
  <c r="Z20" i="28"/>
  <c r="Y20" i="28"/>
  <c r="Z21" i="27"/>
  <c r="Y21" i="27"/>
  <c r="Z21" i="26"/>
  <c r="Y21" i="26"/>
  <c r="Z21" i="25"/>
  <c r="Y21" i="25"/>
  <c r="Z27" i="42" l="1"/>
  <c r="Y27" i="42"/>
  <c r="Z26" i="42"/>
  <c r="Y26" i="42"/>
  <c r="Z25" i="42"/>
  <c r="Y25" i="42"/>
  <c r="Z24" i="42"/>
  <c r="Y24" i="42"/>
  <c r="Z23" i="42"/>
  <c r="Y23" i="42"/>
  <c r="Z22" i="42"/>
  <c r="Y22" i="42"/>
  <c r="Z27" i="60"/>
  <c r="Y27" i="60"/>
  <c r="Z26" i="60"/>
  <c r="Y26" i="60"/>
  <c r="Z25" i="60"/>
  <c r="Y25" i="60"/>
  <c r="Z24" i="60"/>
  <c r="Y24" i="60"/>
  <c r="Z23" i="60"/>
  <c r="Y23" i="60"/>
  <c r="Z22" i="60"/>
  <c r="Y22" i="60"/>
  <c r="Z27" i="59"/>
  <c r="Y27" i="59"/>
  <c r="Z26" i="59"/>
  <c r="Y26" i="59"/>
  <c r="Z25" i="59"/>
  <c r="Y25" i="59"/>
  <c r="Z24" i="59"/>
  <c r="Y24" i="59"/>
  <c r="Z23" i="59"/>
  <c r="Y23" i="59"/>
  <c r="Z22" i="59"/>
  <c r="Y22" i="59"/>
  <c r="Z27" i="41"/>
  <c r="Y27" i="41"/>
  <c r="Z26" i="41"/>
  <c r="Y26" i="41"/>
  <c r="Z25" i="41"/>
  <c r="Y25" i="41"/>
  <c r="Z24" i="41"/>
  <c r="Y24" i="41"/>
  <c r="Z23" i="41"/>
  <c r="Y23" i="41"/>
  <c r="Z22" i="41"/>
  <c r="Y22" i="41"/>
  <c r="Z27" i="58"/>
  <c r="Y27" i="58"/>
  <c r="Z26" i="58"/>
  <c r="Y26" i="58"/>
  <c r="Z25" i="58"/>
  <c r="Y25" i="58"/>
  <c r="Z24" i="58"/>
  <c r="Y24" i="58"/>
  <c r="Z23" i="58"/>
  <c r="Y23" i="58"/>
  <c r="Z22" i="58"/>
  <c r="Y22" i="58"/>
  <c r="Z27" i="57"/>
  <c r="Y27" i="57"/>
  <c r="Z26" i="57"/>
  <c r="Y26" i="57"/>
  <c r="Z25" i="57"/>
  <c r="Y25" i="57"/>
  <c r="Z24" i="57"/>
  <c r="Y24" i="57"/>
  <c r="Z23" i="57"/>
  <c r="Y23" i="57"/>
  <c r="Z22" i="57"/>
  <c r="Y22" i="57"/>
  <c r="Z27" i="40"/>
  <c r="Y27" i="40"/>
  <c r="Z26" i="40"/>
  <c r="Y26" i="40"/>
  <c r="Z25" i="40"/>
  <c r="Y25" i="40"/>
  <c r="Z24" i="40"/>
  <c r="Y24" i="40"/>
  <c r="Z23" i="40"/>
  <c r="Y23" i="40"/>
  <c r="Z22" i="40"/>
  <c r="Y22" i="40"/>
  <c r="Z27" i="56"/>
  <c r="Y27" i="56"/>
  <c r="Z26" i="56"/>
  <c r="Y26" i="56"/>
  <c r="Z25" i="56"/>
  <c r="Y25" i="56"/>
  <c r="Z24" i="56"/>
  <c r="Y24" i="56"/>
  <c r="Z23" i="56"/>
  <c r="Y23" i="56"/>
  <c r="Z22" i="56"/>
  <c r="Y22" i="56"/>
  <c r="Z27" i="55"/>
  <c r="Y27" i="55"/>
  <c r="Z26" i="55"/>
  <c r="Y26" i="55"/>
  <c r="Z25" i="55"/>
  <c r="Y25" i="55"/>
  <c r="Z24" i="55"/>
  <c r="Y24" i="55"/>
  <c r="Z23" i="55"/>
  <c r="Y23" i="55"/>
  <c r="Z22" i="55"/>
  <c r="Y22" i="55"/>
  <c r="Z21" i="42"/>
  <c r="Y21" i="42"/>
  <c r="Z20" i="42"/>
  <c r="Y20" i="42"/>
  <c r="Z19" i="42"/>
  <c r="Y19" i="42"/>
  <c r="Z18" i="42"/>
  <c r="Y18" i="42"/>
  <c r="Z17" i="42"/>
  <c r="Y17" i="42"/>
  <c r="Z16" i="42"/>
  <c r="Y16" i="42"/>
  <c r="Z15" i="42"/>
  <c r="Y15" i="42"/>
  <c r="Z14" i="42"/>
  <c r="Y14" i="42"/>
  <c r="Z13" i="42"/>
  <c r="Y13" i="42"/>
  <c r="Z12" i="42"/>
  <c r="Y12" i="42"/>
  <c r="Z11" i="42"/>
  <c r="Y11" i="42"/>
  <c r="Z10" i="42"/>
  <c r="Y10" i="42"/>
  <c r="Z9" i="42"/>
  <c r="Y9" i="42"/>
  <c r="Z21" i="60"/>
  <c r="Y21" i="60"/>
  <c r="Z20" i="60"/>
  <c r="Y20" i="60"/>
  <c r="Z19" i="60"/>
  <c r="Y19" i="60"/>
  <c r="Z18" i="60"/>
  <c r="Y18" i="60"/>
  <c r="Z17" i="60"/>
  <c r="Y17" i="60"/>
  <c r="Z16" i="60"/>
  <c r="Y16" i="60"/>
  <c r="Z15" i="60"/>
  <c r="Y15" i="60"/>
  <c r="Z14" i="60"/>
  <c r="Y14" i="60"/>
  <c r="Z13" i="60"/>
  <c r="Y13" i="60"/>
  <c r="Z12" i="60"/>
  <c r="Y12" i="60"/>
  <c r="Z11" i="60"/>
  <c r="Y11" i="60"/>
  <c r="Z10" i="60"/>
  <c r="Y10" i="60"/>
  <c r="Z9" i="60"/>
  <c r="Y9" i="60"/>
  <c r="Z21" i="59"/>
  <c r="Y21" i="59"/>
  <c r="Z20" i="59"/>
  <c r="Y20" i="59"/>
  <c r="Z19" i="59"/>
  <c r="Y19" i="59"/>
  <c r="Z18" i="59"/>
  <c r="Y18" i="59"/>
  <c r="Z17" i="59"/>
  <c r="Y17" i="59"/>
  <c r="Z16" i="59"/>
  <c r="Y16" i="59"/>
  <c r="Z15" i="59"/>
  <c r="Y15" i="59"/>
  <c r="Z14" i="59"/>
  <c r="Y14" i="59"/>
  <c r="Z13" i="59"/>
  <c r="Y13" i="59"/>
  <c r="Z12" i="59"/>
  <c r="Y12" i="59"/>
  <c r="Z11" i="59"/>
  <c r="Y11" i="59"/>
  <c r="Z10" i="59"/>
  <c r="Y10" i="59"/>
  <c r="Z9" i="59"/>
  <c r="Y9" i="59"/>
  <c r="Z21" i="41"/>
  <c r="Y21" i="41"/>
  <c r="Z20" i="41"/>
  <c r="Y20" i="41"/>
  <c r="Z19" i="41"/>
  <c r="Y19" i="41"/>
  <c r="Z18" i="41"/>
  <c r="Y18" i="41"/>
  <c r="Z17" i="41"/>
  <c r="Y17" i="41"/>
  <c r="Z16" i="41"/>
  <c r="Y16" i="41"/>
  <c r="Z15" i="41"/>
  <c r="Y15" i="41"/>
  <c r="Z14" i="41"/>
  <c r="Y14" i="41"/>
  <c r="Z13" i="41"/>
  <c r="Y13" i="41"/>
  <c r="Z12" i="41"/>
  <c r="Y12" i="41"/>
  <c r="Z11" i="41"/>
  <c r="Y11" i="41"/>
  <c r="Z10" i="41"/>
  <c r="Y10" i="41"/>
  <c r="Z9" i="41"/>
  <c r="Y9" i="41"/>
  <c r="Z21" i="58"/>
  <c r="Y21" i="58"/>
  <c r="Z20" i="58"/>
  <c r="Y20" i="58"/>
  <c r="Z19" i="58"/>
  <c r="Y19" i="58"/>
  <c r="Z18" i="58"/>
  <c r="Y18" i="58"/>
  <c r="Z17" i="58"/>
  <c r="Y17" i="58"/>
  <c r="Z16" i="58"/>
  <c r="Y16" i="58"/>
  <c r="Z15" i="58"/>
  <c r="Y15" i="58"/>
  <c r="Z14" i="58"/>
  <c r="Y14" i="58"/>
  <c r="Z13" i="58"/>
  <c r="Y13" i="58"/>
  <c r="Z12" i="58"/>
  <c r="Y12" i="58"/>
  <c r="Z11" i="58"/>
  <c r="Y11" i="58"/>
  <c r="Z10" i="58"/>
  <c r="Y10" i="58"/>
  <c r="Z9" i="58"/>
  <c r="Y9" i="58"/>
  <c r="Z21" i="57"/>
  <c r="Y21" i="57"/>
  <c r="Z20" i="57"/>
  <c r="Y20" i="57"/>
  <c r="Z19" i="57"/>
  <c r="Y19" i="57"/>
  <c r="Z18" i="57"/>
  <c r="Y18" i="57"/>
  <c r="Z17" i="57"/>
  <c r="Y17" i="57"/>
  <c r="Z16" i="57"/>
  <c r="Y16" i="57"/>
  <c r="Z15" i="57"/>
  <c r="Y15" i="57"/>
  <c r="Z14" i="57"/>
  <c r="Y14" i="57"/>
  <c r="Z13" i="57"/>
  <c r="Y13" i="57"/>
  <c r="Z12" i="57"/>
  <c r="Y12" i="57"/>
  <c r="Z11" i="57"/>
  <c r="Y11" i="57"/>
  <c r="Z10" i="57"/>
  <c r="Y10" i="57"/>
  <c r="Z9" i="57"/>
  <c r="Y9" i="57"/>
  <c r="Z21" i="40"/>
  <c r="Y21" i="40"/>
  <c r="Z20" i="40"/>
  <c r="Y20" i="40"/>
  <c r="Z19" i="40"/>
  <c r="Y19" i="40"/>
  <c r="Z18" i="40"/>
  <c r="Y18" i="40"/>
  <c r="Z17" i="40"/>
  <c r="Y17" i="40"/>
  <c r="Z16" i="40"/>
  <c r="Y16" i="40"/>
  <c r="Z15" i="40"/>
  <c r="Y15" i="40"/>
  <c r="Z14" i="40"/>
  <c r="Y14" i="40"/>
  <c r="Z13" i="40"/>
  <c r="Y13" i="40"/>
  <c r="Z12" i="40"/>
  <c r="Y12" i="40"/>
  <c r="Z11" i="40"/>
  <c r="Y11" i="40"/>
  <c r="Z10" i="40"/>
  <c r="Y10" i="40"/>
  <c r="Z9" i="40"/>
  <c r="Y9" i="40"/>
  <c r="Z21" i="56"/>
  <c r="Y21" i="56"/>
  <c r="Z20" i="56"/>
  <c r="Y20" i="56"/>
  <c r="Z19" i="56"/>
  <c r="Y19" i="56"/>
  <c r="Z18" i="56"/>
  <c r="Y18" i="56"/>
  <c r="Z17" i="56"/>
  <c r="Y17" i="56"/>
  <c r="Z16" i="56"/>
  <c r="Y16" i="56"/>
  <c r="Z15" i="56"/>
  <c r="Y15" i="56"/>
  <c r="Z14" i="56"/>
  <c r="Y14" i="56"/>
  <c r="Z13" i="56"/>
  <c r="Y13" i="56"/>
  <c r="Z12" i="56"/>
  <c r="Y12" i="56"/>
  <c r="Z11" i="56"/>
  <c r="Y11" i="56"/>
  <c r="Z10" i="56"/>
  <c r="Y10" i="56"/>
  <c r="Z9" i="56"/>
  <c r="Y9" i="56"/>
  <c r="Z21" i="55"/>
  <c r="Y21" i="55"/>
  <c r="Z20" i="55"/>
  <c r="Y20" i="55"/>
  <c r="Z19" i="55"/>
  <c r="Y19" i="55"/>
  <c r="Z18" i="55"/>
  <c r="Y18" i="55"/>
  <c r="Z17" i="55"/>
  <c r="Y17" i="55"/>
  <c r="Z16" i="55"/>
  <c r="Y16" i="55"/>
  <c r="Z15" i="55"/>
  <c r="Y15" i="55"/>
  <c r="Z14" i="55"/>
  <c r="Y14" i="55"/>
  <c r="Z13" i="55"/>
  <c r="Y13" i="55"/>
  <c r="Z12" i="55"/>
  <c r="Y12" i="55"/>
  <c r="Z11" i="55"/>
  <c r="Y11" i="55"/>
  <c r="Z10" i="55"/>
  <c r="Y10" i="55"/>
  <c r="Z9" i="55"/>
  <c r="Y9" i="55"/>
  <c r="W33" i="65" l="1"/>
  <c r="V33" i="65"/>
  <c r="T33" i="65"/>
  <c r="S33" i="65"/>
  <c r="Q33" i="65"/>
  <c r="P33" i="65"/>
  <c r="N33" i="65"/>
  <c r="M33" i="65"/>
  <c r="K33" i="65"/>
  <c r="J33" i="65"/>
  <c r="H33" i="65"/>
  <c r="G33" i="65"/>
  <c r="Z32" i="65"/>
  <c r="Y32" i="65"/>
  <c r="Z31" i="65"/>
  <c r="Z29" i="65"/>
  <c r="Y29" i="65"/>
  <c r="Z28" i="65"/>
  <c r="Y28" i="65"/>
  <c r="Z27" i="65"/>
  <c r="Y27" i="65"/>
  <c r="Z26" i="65"/>
  <c r="Y26" i="65"/>
  <c r="Z25" i="65"/>
  <c r="Y25" i="65"/>
  <c r="Z24" i="65"/>
  <c r="Y24" i="65"/>
  <c r="Z23" i="65"/>
  <c r="Y23" i="65"/>
  <c r="Z22" i="65"/>
  <c r="Y22" i="65"/>
  <c r="Z21" i="65"/>
  <c r="Y21" i="65"/>
  <c r="Z20" i="65"/>
  <c r="Y20" i="65"/>
  <c r="Z19" i="65"/>
  <c r="Y19" i="65"/>
  <c r="Z18" i="65"/>
  <c r="Y18" i="65"/>
  <c r="Z17" i="65"/>
  <c r="Y17" i="65"/>
  <c r="Z16" i="65"/>
  <c r="Y16" i="65"/>
  <c r="Z15" i="65"/>
  <c r="Y15" i="65"/>
  <c r="Z14" i="65"/>
  <c r="Y14" i="65"/>
  <c r="Z13" i="65"/>
  <c r="Y13" i="65"/>
  <c r="Z12" i="65"/>
  <c r="Y12" i="65"/>
  <c r="Z11" i="65"/>
  <c r="Y11" i="65"/>
  <c r="Z10" i="65"/>
  <c r="Y10" i="65"/>
  <c r="Z9" i="65"/>
  <c r="Y9" i="65"/>
  <c r="Z8" i="65"/>
  <c r="Y8" i="65"/>
  <c r="W31" i="64"/>
  <c r="V31" i="64"/>
  <c r="T31" i="64"/>
  <c r="S31" i="64"/>
  <c r="Q31" i="64"/>
  <c r="P31" i="64"/>
  <c r="N31" i="64"/>
  <c r="M31" i="64"/>
  <c r="K31" i="64"/>
  <c r="J31" i="64"/>
  <c r="H31" i="64"/>
  <c r="G31" i="64"/>
  <c r="Z30" i="64"/>
  <c r="Y30" i="64"/>
  <c r="Z29" i="64"/>
  <c r="Z27" i="64"/>
  <c r="Y27" i="64"/>
  <c r="Z26" i="64"/>
  <c r="Y26" i="64"/>
  <c r="Z25" i="64"/>
  <c r="Y25" i="64"/>
  <c r="Z24" i="64"/>
  <c r="Y24" i="64"/>
  <c r="Z23" i="64"/>
  <c r="Y23" i="64"/>
  <c r="Z22" i="64"/>
  <c r="Y22" i="64"/>
  <c r="Z21" i="64"/>
  <c r="Y21" i="64"/>
  <c r="Z20" i="64"/>
  <c r="Y20" i="64"/>
  <c r="Z19" i="64"/>
  <c r="Y19" i="64"/>
  <c r="Z18" i="64"/>
  <c r="Y18" i="64"/>
  <c r="Z17" i="64"/>
  <c r="Y17" i="64"/>
  <c r="Z16" i="64"/>
  <c r="Y16" i="64"/>
  <c r="Z15" i="64"/>
  <c r="Y15" i="64"/>
  <c r="Z14" i="64"/>
  <c r="Y14" i="64"/>
  <c r="Z13" i="64"/>
  <c r="Y13" i="64"/>
  <c r="Z12" i="64"/>
  <c r="Y12" i="64"/>
  <c r="Z11" i="64"/>
  <c r="Y11" i="64"/>
  <c r="Z10" i="64"/>
  <c r="Y10" i="64"/>
  <c r="Z9" i="64"/>
  <c r="Y9" i="64"/>
  <c r="Z8" i="64"/>
  <c r="Y8" i="64"/>
  <c r="Z31" i="64" l="1"/>
  <c r="Y31" i="64"/>
  <c r="Y33" i="65"/>
  <c r="Z33" i="65"/>
  <c r="Z25" i="2"/>
  <c r="Y9" i="23" l="1"/>
  <c r="Z9" i="23"/>
  <c r="Z16" i="61"/>
  <c r="Y16" i="61"/>
  <c r="Z9" i="17"/>
  <c r="Y9" i="17"/>
  <c r="Y9" i="22"/>
  <c r="Z9" i="22"/>
  <c r="J25" i="17"/>
  <c r="H25" i="17"/>
  <c r="Z29" i="60" l="1"/>
  <c r="Z29" i="59"/>
  <c r="Z32" i="31"/>
  <c r="Z33" i="30"/>
  <c r="Z33" i="24"/>
  <c r="Z33" i="25"/>
  <c r="Z33" i="26"/>
  <c r="Z33" i="27"/>
  <c r="Z35" i="28"/>
  <c r="Z33" i="29"/>
  <c r="Z30" i="47"/>
  <c r="Y30" i="47"/>
  <c r="Z28" i="45"/>
  <c r="Y28" i="45"/>
  <c r="Z26" i="54"/>
  <c r="Y26" i="54"/>
  <c r="Z34" i="62"/>
  <c r="Y34" i="62"/>
  <c r="Z34" i="61"/>
  <c r="Y34" i="61"/>
  <c r="Z26" i="36"/>
  <c r="Y26" i="36"/>
  <c r="Z28" i="35"/>
  <c r="Y28" i="35"/>
  <c r="Z32" i="33"/>
  <c r="Y32" i="33"/>
  <c r="Z30" i="32"/>
  <c r="Y30" i="32"/>
  <c r="Z30" i="31"/>
  <c r="Y30" i="31"/>
  <c r="Z31" i="30"/>
  <c r="Y31" i="30"/>
  <c r="Z31" i="29"/>
  <c r="Y31" i="29"/>
  <c r="Z30" i="28"/>
  <c r="Y30" i="28"/>
  <c r="Z31" i="27"/>
  <c r="Y31" i="27"/>
  <c r="Z31" i="26"/>
  <c r="Y31" i="26"/>
  <c r="Z31" i="25"/>
  <c r="Y31" i="25"/>
  <c r="Z31" i="24"/>
  <c r="Y31" i="24"/>
  <c r="Z24" i="23"/>
  <c r="Y24" i="23"/>
  <c r="Z20" i="22"/>
  <c r="Y20" i="22"/>
  <c r="Z20" i="21"/>
  <c r="Y20" i="21"/>
  <c r="Z20" i="20"/>
  <c r="Y20" i="20"/>
  <c r="Z20" i="19"/>
  <c r="Y20" i="19"/>
  <c r="Z20" i="18"/>
  <c r="Y20" i="18"/>
  <c r="Z21" i="17"/>
  <c r="Y21" i="17"/>
  <c r="Z20" i="16"/>
  <c r="Y20" i="16"/>
  <c r="Z21" i="15"/>
  <c r="Y21" i="15"/>
  <c r="Z21" i="14"/>
  <c r="Y21" i="14"/>
  <c r="Z21" i="13"/>
  <c r="Y21" i="13"/>
  <c r="Z20" i="12"/>
  <c r="Y20" i="12"/>
  <c r="Z21" i="11"/>
  <c r="Y21" i="11"/>
  <c r="Z21" i="10"/>
  <c r="Y21" i="10"/>
  <c r="Z22" i="9"/>
  <c r="Y22" i="9"/>
  <c r="Z19" i="8"/>
  <c r="Y19" i="8"/>
  <c r="Z18" i="7"/>
  <c r="Y18" i="7"/>
  <c r="Z19" i="6"/>
  <c r="Y19" i="6"/>
  <c r="Z19" i="5"/>
  <c r="Y19" i="5"/>
  <c r="Z24" i="4"/>
  <c r="Y24" i="4"/>
  <c r="Z22" i="3"/>
  <c r="Y22" i="3"/>
  <c r="Z22" i="21" l="1"/>
  <c r="Z22" i="20"/>
  <c r="Z22" i="19"/>
  <c r="Z23" i="17"/>
  <c r="Z23" i="15"/>
  <c r="Z23" i="14"/>
  <c r="Z22" i="12"/>
  <c r="Z23" i="11"/>
  <c r="Z23" i="10"/>
  <c r="Z24" i="9"/>
  <c r="Z23" i="7"/>
  <c r="Z21" i="6"/>
  <c r="Z40" i="62" l="1"/>
  <c r="Y40" i="62"/>
  <c r="Z38" i="62"/>
  <c r="Y38" i="62"/>
  <c r="Z36" i="62"/>
  <c r="Y36" i="62"/>
  <c r="W44" i="62"/>
  <c r="V44" i="62"/>
  <c r="T44" i="62"/>
  <c r="S44" i="62"/>
  <c r="Q44" i="62"/>
  <c r="P44" i="62"/>
  <c r="N44" i="62"/>
  <c r="M44" i="62"/>
  <c r="K44" i="62"/>
  <c r="J44" i="62"/>
  <c r="H44" i="62"/>
  <c r="G44" i="62"/>
  <c r="Z43" i="62"/>
  <c r="Y43" i="62"/>
  <c r="Z42" i="62"/>
  <c r="Z33" i="62"/>
  <c r="Y33" i="62"/>
  <c r="Z32" i="62"/>
  <c r="Y32" i="62"/>
  <c r="Z31" i="62"/>
  <c r="Y31" i="62"/>
  <c r="Z30" i="62"/>
  <c r="Y30" i="62"/>
  <c r="Z29" i="62"/>
  <c r="Y29" i="62"/>
  <c r="Z28" i="62"/>
  <c r="Y28" i="62"/>
  <c r="Z27" i="62"/>
  <c r="Y27" i="62"/>
  <c r="Z26" i="62"/>
  <c r="Y26" i="62"/>
  <c r="Z25" i="62"/>
  <c r="Y25" i="62"/>
  <c r="Z24" i="62"/>
  <c r="Y24" i="62"/>
  <c r="Z23" i="62"/>
  <c r="Y23" i="62"/>
  <c r="Z22" i="62"/>
  <c r="Y22" i="62"/>
  <c r="Z21" i="62"/>
  <c r="Y21" i="62"/>
  <c r="Z20" i="62"/>
  <c r="Y20" i="62"/>
  <c r="Z19" i="62"/>
  <c r="Y19" i="62"/>
  <c r="Z15" i="62"/>
  <c r="Y15" i="62"/>
  <c r="Z14" i="62"/>
  <c r="Y14" i="62"/>
  <c r="Z13" i="62"/>
  <c r="Y13" i="62"/>
  <c r="Z12" i="62"/>
  <c r="Y12" i="62"/>
  <c r="Z11" i="62"/>
  <c r="Y11" i="62"/>
  <c r="Z10" i="62"/>
  <c r="Y10" i="62"/>
  <c r="Z9" i="62"/>
  <c r="Y9" i="62"/>
  <c r="Z8" i="62"/>
  <c r="Y8" i="62"/>
  <c r="W44" i="61"/>
  <c r="V44" i="61"/>
  <c r="Q44" i="61"/>
  <c r="P44" i="61"/>
  <c r="T44" i="61"/>
  <c r="S44" i="61"/>
  <c r="N44" i="61"/>
  <c r="M44" i="61"/>
  <c r="K44" i="61"/>
  <c r="J44" i="61"/>
  <c r="H44" i="61"/>
  <c r="G44" i="61"/>
  <c r="Y38" i="61"/>
  <c r="Z38" i="61"/>
  <c r="Z19" i="61"/>
  <c r="Y19" i="61"/>
  <c r="Z40" i="61"/>
  <c r="Y40" i="61"/>
  <c r="Z36" i="61"/>
  <c r="Y36" i="61"/>
  <c r="Z43" i="61"/>
  <c r="Y43" i="61"/>
  <c r="Z33" i="61"/>
  <c r="Y33" i="61"/>
  <c r="Z32" i="61"/>
  <c r="Y32" i="61"/>
  <c r="Z31" i="61"/>
  <c r="Y31" i="61"/>
  <c r="Z30" i="61"/>
  <c r="Y30" i="61"/>
  <c r="Z29" i="61"/>
  <c r="Y29" i="61"/>
  <c r="Z28" i="61"/>
  <c r="Y28" i="61"/>
  <c r="Z27" i="61"/>
  <c r="Y27" i="61"/>
  <c r="Z26" i="61"/>
  <c r="Y26" i="61"/>
  <c r="Z25" i="61"/>
  <c r="Y25" i="61"/>
  <c r="Z24" i="61"/>
  <c r="Y24" i="61"/>
  <c r="Z23" i="61"/>
  <c r="Y23" i="61"/>
  <c r="Z22" i="61"/>
  <c r="Y22" i="61"/>
  <c r="Z21" i="61"/>
  <c r="Y21" i="61"/>
  <c r="Z20" i="61"/>
  <c r="Y20" i="61"/>
  <c r="Z18" i="61"/>
  <c r="Y18" i="61"/>
  <c r="Z17" i="61"/>
  <c r="Y17" i="61"/>
  <c r="Z15" i="61"/>
  <c r="Y15" i="61"/>
  <c r="Z14" i="61"/>
  <c r="Y14" i="61"/>
  <c r="Z13" i="61"/>
  <c r="Y13" i="61"/>
  <c r="Z12" i="61"/>
  <c r="Y12" i="61"/>
  <c r="Z11" i="61"/>
  <c r="Y11" i="61"/>
  <c r="Z10" i="61"/>
  <c r="Y10" i="61"/>
  <c r="Z9" i="61"/>
  <c r="Y9" i="61"/>
  <c r="Z8" i="61"/>
  <c r="Y8" i="61"/>
  <c r="Z44" i="61" l="1"/>
  <c r="Z44" i="62"/>
  <c r="Y44" i="62"/>
  <c r="Y44" i="61"/>
  <c r="W31" i="60"/>
  <c r="V31" i="60"/>
  <c r="T31" i="60"/>
  <c r="S31" i="60"/>
  <c r="Q31" i="60"/>
  <c r="P31" i="60"/>
  <c r="N31" i="60"/>
  <c r="M31" i="60"/>
  <c r="K31" i="60"/>
  <c r="J31" i="60"/>
  <c r="H31" i="60"/>
  <c r="G31" i="60"/>
  <c r="Z30" i="60"/>
  <c r="Y30" i="60"/>
  <c r="Z8" i="60"/>
  <c r="Y8" i="60"/>
  <c r="W31" i="59"/>
  <c r="V31" i="59"/>
  <c r="T31" i="59"/>
  <c r="S31" i="59"/>
  <c r="Q31" i="59"/>
  <c r="P31" i="59"/>
  <c r="N31" i="59"/>
  <c r="M31" i="59"/>
  <c r="K31" i="59"/>
  <c r="J31" i="59"/>
  <c r="H31" i="59"/>
  <c r="G31" i="59"/>
  <c r="Z30" i="59"/>
  <c r="Y30" i="59"/>
  <c r="Z8" i="59"/>
  <c r="Y8" i="59"/>
  <c r="W31" i="58"/>
  <c r="V31" i="58"/>
  <c r="T31" i="58"/>
  <c r="S31" i="58"/>
  <c r="Q31" i="58"/>
  <c r="P31" i="58"/>
  <c r="N31" i="58"/>
  <c r="M31" i="58"/>
  <c r="K31" i="58"/>
  <c r="J31" i="58"/>
  <c r="H31" i="58"/>
  <c r="G31" i="58"/>
  <c r="Z30" i="58"/>
  <c r="Y30" i="58"/>
  <c r="Z29" i="58"/>
  <c r="Z8" i="58"/>
  <c r="Y8" i="58"/>
  <c r="W31" i="57"/>
  <c r="V31" i="57"/>
  <c r="T31" i="57"/>
  <c r="S31" i="57"/>
  <c r="Q31" i="57"/>
  <c r="P31" i="57"/>
  <c r="N31" i="57"/>
  <c r="M31" i="57"/>
  <c r="K31" i="57"/>
  <c r="J31" i="57"/>
  <c r="H31" i="57"/>
  <c r="G31" i="57"/>
  <c r="Z30" i="57"/>
  <c r="Y30" i="57"/>
  <c r="Z29" i="57"/>
  <c r="Z8" i="57"/>
  <c r="Y8" i="57"/>
  <c r="W31" i="56"/>
  <c r="V31" i="56"/>
  <c r="T31" i="56"/>
  <c r="S31" i="56"/>
  <c r="Q31" i="56"/>
  <c r="P31" i="56"/>
  <c r="N31" i="56"/>
  <c r="M31" i="56"/>
  <c r="K31" i="56"/>
  <c r="J31" i="56"/>
  <c r="H31" i="56"/>
  <c r="G31" i="56"/>
  <c r="Z30" i="56"/>
  <c r="Y30" i="56"/>
  <c r="Z29" i="56"/>
  <c r="Z8" i="56"/>
  <c r="Y8" i="56"/>
  <c r="W31" i="55"/>
  <c r="V31" i="55"/>
  <c r="T31" i="55"/>
  <c r="S31" i="55"/>
  <c r="Q31" i="55"/>
  <c r="P31" i="55"/>
  <c r="N31" i="55"/>
  <c r="M31" i="55"/>
  <c r="K31" i="55"/>
  <c r="J31" i="55"/>
  <c r="H31" i="55"/>
  <c r="G31" i="55"/>
  <c r="Z30" i="55"/>
  <c r="Y30" i="55"/>
  <c r="Z29" i="55"/>
  <c r="Z8" i="55"/>
  <c r="Y8" i="55"/>
  <c r="Y31" i="55" l="1"/>
  <c r="Y31" i="56"/>
  <c r="Y31" i="57"/>
  <c r="Z31" i="60"/>
  <c r="Y31" i="58"/>
  <c r="Y31" i="60"/>
  <c r="Y31" i="59"/>
  <c r="Z31" i="59"/>
  <c r="Z31" i="56"/>
  <c r="Z31" i="55"/>
  <c r="Z31" i="58"/>
  <c r="Z31" i="57"/>
  <c r="Z29" i="46"/>
  <c r="Y29" i="46"/>
  <c r="Z28" i="46"/>
  <c r="Y28" i="46"/>
  <c r="Z27" i="46"/>
  <c r="Y27" i="46"/>
  <c r="Z26" i="46"/>
  <c r="Y26" i="46"/>
  <c r="Z25" i="46"/>
  <c r="Y25" i="46"/>
  <c r="Z24" i="46"/>
  <c r="Y24" i="46"/>
  <c r="Z23" i="46"/>
  <c r="Y23" i="46"/>
  <c r="Z22" i="46"/>
  <c r="Y22" i="46"/>
  <c r="Z21" i="46"/>
  <c r="Y21" i="46"/>
  <c r="Z20" i="46"/>
  <c r="Y20" i="46"/>
  <c r="Z19" i="46"/>
  <c r="Y19" i="46"/>
  <c r="Z18" i="46"/>
  <c r="Y18" i="46"/>
  <c r="Z17" i="46"/>
  <c r="Y17" i="46"/>
  <c r="Z16" i="46"/>
  <c r="Y16" i="46"/>
  <c r="Z15" i="46"/>
  <c r="Y15" i="46"/>
  <c r="Z14" i="46"/>
  <c r="Y14" i="46"/>
  <c r="Z13" i="46"/>
  <c r="Y13" i="46"/>
  <c r="Z12" i="46"/>
  <c r="Y12" i="46"/>
  <c r="Z11" i="46"/>
  <c r="Y11" i="46"/>
  <c r="Z10" i="46"/>
  <c r="Y10" i="46"/>
  <c r="Z9" i="46"/>
  <c r="Y9" i="46"/>
  <c r="Z8" i="46"/>
  <c r="Y8" i="46"/>
  <c r="Z31" i="46"/>
  <c r="S36" i="54" l="1"/>
  <c r="W36" i="54" l="1"/>
  <c r="V36" i="54"/>
  <c r="T36" i="54"/>
  <c r="Q36" i="54"/>
  <c r="P36" i="54"/>
  <c r="N36" i="54"/>
  <c r="M36" i="54"/>
  <c r="K36" i="54"/>
  <c r="J36" i="54"/>
  <c r="H36" i="54"/>
  <c r="G36" i="54"/>
  <c r="Z35" i="54"/>
  <c r="Y35" i="54"/>
  <c r="Z34" i="54"/>
  <c r="Z32" i="54"/>
  <c r="Y32" i="54"/>
  <c r="Z31" i="54"/>
  <c r="Y31" i="54"/>
  <c r="Z30" i="54"/>
  <c r="Y30" i="54"/>
  <c r="Z29" i="54"/>
  <c r="Y29" i="54"/>
  <c r="Z27" i="54"/>
  <c r="Y27" i="54"/>
  <c r="Z25" i="54"/>
  <c r="Y25" i="54"/>
  <c r="Z24" i="54"/>
  <c r="Y24" i="54"/>
  <c r="Z23" i="54"/>
  <c r="Y23" i="54"/>
  <c r="Z22" i="54"/>
  <c r="Y22" i="54"/>
  <c r="Z21" i="54"/>
  <c r="Y21" i="54"/>
  <c r="Z20" i="54"/>
  <c r="Y20" i="54"/>
  <c r="Z19" i="54"/>
  <c r="Y19" i="54"/>
  <c r="Z18" i="54"/>
  <c r="Y18" i="54"/>
  <c r="Z17" i="54"/>
  <c r="Y17" i="54"/>
  <c r="Z16" i="54"/>
  <c r="Y16" i="54"/>
  <c r="Z15" i="54"/>
  <c r="Y15" i="54"/>
  <c r="Z14" i="54"/>
  <c r="Y14" i="54"/>
  <c r="Z13" i="54"/>
  <c r="Y13" i="54"/>
  <c r="Z12" i="54"/>
  <c r="Y12" i="54"/>
  <c r="Z11" i="54"/>
  <c r="Y11" i="54"/>
  <c r="Z10" i="54"/>
  <c r="Y10" i="54"/>
  <c r="Z9" i="54"/>
  <c r="Y9" i="54"/>
  <c r="Z8" i="54"/>
  <c r="Y8" i="54"/>
  <c r="Y36" i="54" l="1"/>
  <c r="Z36" i="54"/>
  <c r="W27" i="2" l="1"/>
  <c r="G33" i="46" l="1"/>
  <c r="Z8" i="42" l="1"/>
  <c r="Y8" i="42"/>
  <c r="Z8" i="41"/>
  <c r="Y8" i="41"/>
  <c r="Z8" i="40"/>
  <c r="Y8" i="40"/>
  <c r="Y15" i="2" l="1"/>
  <c r="Y8" i="5" l="1"/>
  <c r="Z8" i="5"/>
  <c r="Y9" i="5"/>
  <c r="Z9" i="5"/>
  <c r="Y10" i="5"/>
  <c r="Z10" i="5"/>
  <c r="Y11" i="5"/>
  <c r="Z11" i="5"/>
  <c r="Y12" i="5"/>
  <c r="Z12" i="5"/>
  <c r="Y13" i="5"/>
  <c r="Z13" i="5"/>
  <c r="Y14" i="5"/>
  <c r="Z14" i="5"/>
  <c r="Y15" i="5"/>
  <c r="Z15" i="5"/>
  <c r="Y16" i="5"/>
  <c r="Z16" i="5"/>
  <c r="Y17" i="5"/>
  <c r="Z17" i="5"/>
  <c r="Y18" i="5"/>
  <c r="Z18" i="5"/>
  <c r="Z21" i="5"/>
  <c r="Y22" i="5"/>
  <c r="Z22" i="5"/>
  <c r="G23" i="5"/>
  <c r="H23" i="5"/>
  <c r="J23" i="5"/>
  <c r="K23" i="5"/>
  <c r="M23" i="5"/>
  <c r="N23" i="5"/>
  <c r="P23" i="5"/>
  <c r="Q23" i="5"/>
  <c r="S23" i="5"/>
  <c r="T23" i="5"/>
  <c r="V23" i="5"/>
  <c r="W23" i="5"/>
  <c r="Y23" i="5" l="1"/>
  <c r="Z23" i="5"/>
  <c r="Z12" i="47"/>
  <c r="Y12" i="47"/>
  <c r="Z11" i="47"/>
  <c r="Y11" i="47"/>
  <c r="H26" i="9" l="1"/>
  <c r="H30" i="36" l="1"/>
  <c r="J30" i="36"/>
  <c r="K30" i="36"/>
  <c r="M30" i="36"/>
  <c r="N30" i="36"/>
  <c r="P30" i="36"/>
  <c r="Q30" i="36"/>
  <c r="S30" i="36"/>
  <c r="T30" i="36"/>
  <c r="V30" i="36"/>
  <c r="W30" i="36"/>
  <c r="G30" i="36"/>
  <c r="H32" i="35"/>
  <c r="J32" i="35"/>
  <c r="K32" i="35"/>
  <c r="M32" i="35"/>
  <c r="N32" i="35"/>
  <c r="P32" i="35"/>
  <c r="Q32" i="35"/>
  <c r="S32" i="35"/>
  <c r="T32" i="35"/>
  <c r="V32" i="35"/>
  <c r="W32" i="35"/>
  <c r="G32" i="35"/>
  <c r="Z29" i="36"/>
  <c r="Y29" i="36"/>
  <c r="Z28" i="36"/>
  <c r="Z25" i="36"/>
  <c r="Y25" i="36"/>
  <c r="Z24" i="36"/>
  <c r="Y24" i="36"/>
  <c r="Z23" i="36"/>
  <c r="Y23" i="36"/>
  <c r="Z22" i="36"/>
  <c r="Y22" i="36"/>
  <c r="Z21" i="36"/>
  <c r="Y21" i="36"/>
  <c r="Z20" i="36"/>
  <c r="Y20" i="36"/>
  <c r="Z18" i="36"/>
  <c r="Y18" i="36"/>
  <c r="Z17" i="36"/>
  <c r="Y17" i="36"/>
  <c r="Z15" i="36"/>
  <c r="Y15" i="36"/>
  <c r="Z14" i="36"/>
  <c r="Y14" i="36"/>
  <c r="Z16" i="36"/>
  <c r="Y16" i="36"/>
  <c r="Z19" i="36"/>
  <c r="Y19" i="36"/>
  <c r="Z13" i="36"/>
  <c r="Y13" i="36"/>
  <c r="Z12" i="36"/>
  <c r="Y12" i="36"/>
  <c r="Z11" i="36"/>
  <c r="Y11" i="36"/>
  <c r="Z10" i="36"/>
  <c r="Y10" i="36"/>
  <c r="Z9" i="36"/>
  <c r="Y9" i="36"/>
  <c r="Z8" i="36"/>
  <c r="Y8" i="36"/>
  <c r="Z31" i="35"/>
  <c r="Y31" i="35"/>
  <c r="Z30" i="35"/>
  <c r="Z27" i="35"/>
  <c r="Y27" i="35"/>
  <c r="Z26" i="35"/>
  <c r="Y26" i="35"/>
  <c r="Z25" i="35"/>
  <c r="Y25" i="35"/>
  <c r="Z24" i="35"/>
  <c r="Y24" i="35"/>
  <c r="Z23" i="35"/>
  <c r="Y23" i="35"/>
  <c r="Z22" i="35"/>
  <c r="Y22" i="35"/>
  <c r="Z19" i="35"/>
  <c r="Y19" i="35"/>
  <c r="Z17" i="35"/>
  <c r="Y17" i="35"/>
  <c r="Z15" i="35"/>
  <c r="Y15" i="35"/>
  <c r="Z14" i="35"/>
  <c r="Y14" i="35"/>
  <c r="Z16" i="35"/>
  <c r="Y16" i="35"/>
  <c r="Z18" i="35"/>
  <c r="Y18" i="35"/>
  <c r="Z21" i="35"/>
  <c r="Y21" i="35"/>
  <c r="Z13" i="35"/>
  <c r="Y13" i="35"/>
  <c r="Z12" i="35"/>
  <c r="Y12" i="35"/>
  <c r="Z11" i="35"/>
  <c r="Y11" i="35"/>
  <c r="Z20" i="35"/>
  <c r="Y20" i="35"/>
  <c r="Z10" i="35"/>
  <c r="Y10" i="35"/>
  <c r="Z9" i="35"/>
  <c r="Y9" i="35"/>
  <c r="Z8" i="35"/>
  <c r="Y8" i="35"/>
  <c r="Y32" i="35" l="1"/>
  <c r="Z30" i="36"/>
  <c r="Z32" i="35"/>
  <c r="Y30" i="36"/>
  <c r="W33" i="46"/>
  <c r="V33" i="46"/>
  <c r="T33" i="46"/>
  <c r="S33" i="46"/>
  <c r="Q33" i="46"/>
  <c r="P33" i="46"/>
  <c r="N33" i="46"/>
  <c r="M33" i="46"/>
  <c r="K33" i="46"/>
  <c r="J33" i="46"/>
  <c r="H33" i="46"/>
  <c r="Z32" i="46"/>
  <c r="Z33" i="46" s="1"/>
  <c r="Y32" i="46"/>
  <c r="Y23" i="33"/>
  <c r="Z23" i="33"/>
  <c r="Y26" i="33"/>
  <c r="Z26" i="33"/>
  <c r="Y27" i="33"/>
  <c r="Z27" i="33"/>
  <c r="W36" i="33"/>
  <c r="V36" i="33"/>
  <c r="T36" i="33"/>
  <c r="S36" i="33"/>
  <c r="Q36" i="33"/>
  <c r="P36" i="33"/>
  <c r="N36" i="33"/>
  <c r="M36" i="33"/>
  <c r="K36" i="33"/>
  <c r="J36" i="33"/>
  <c r="H36" i="33"/>
  <c r="G36" i="33"/>
  <c r="Z35" i="33"/>
  <c r="Y35" i="33"/>
  <c r="Z34" i="33"/>
  <c r="Z31" i="33"/>
  <c r="Y31" i="33"/>
  <c r="Z30" i="33"/>
  <c r="Y30" i="33"/>
  <c r="Z29" i="33"/>
  <c r="Y29" i="33"/>
  <c r="Z28" i="33"/>
  <c r="Y28" i="33"/>
  <c r="Z25" i="33"/>
  <c r="Y25" i="33"/>
  <c r="Z24" i="33"/>
  <c r="Y24" i="33"/>
  <c r="Z22" i="33"/>
  <c r="Y22" i="33"/>
  <c r="Z20" i="33"/>
  <c r="Y20" i="33"/>
  <c r="Z19" i="33"/>
  <c r="Y19" i="33"/>
  <c r="Z18" i="33"/>
  <c r="Y18" i="33"/>
  <c r="Z17" i="33"/>
  <c r="Y17" i="33"/>
  <c r="Z13" i="33"/>
  <c r="Y13" i="33"/>
  <c r="Z12" i="33"/>
  <c r="Y12" i="33"/>
  <c r="Z11" i="33"/>
  <c r="Y11" i="33"/>
  <c r="Z10" i="33"/>
  <c r="Y10" i="33"/>
  <c r="Z9" i="33"/>
  <c r="Y9" i="33"/>
  <c r="Z8" i="33"/>
  <c r="Y8" i="33"/>
  <c r="H34" i="47"/>
  <c r="J34" i="47"/>
  <c r="K34" i="47"/>
  <c r="M34" i="47"/>
  <c r="N34" i="47"/>
  <c r="P34" i="47"/>
  <c r="Q34" i="47"/>
  <c r="S34" i="47"/>
  <c r="T34" i="47"/>
  <c r="V34" i="47"/>
  <c r="W34" i="47"/>
  <c r="G34" i="47"/>
  <c r="Y8" i="47"/>
  <c r="Z8" i="47"/>
  <c r="Y9" i="47"/>
  <c r="Z9" i="47"/>
  <c r="Y10" i="47"/>
  <c r="Z10" i="47"/>
  <c r="Y22" i="47"/>
  <c r="Z22" i="47"/>
  <c r="Y20" i="47"/>
  <c r="Z20" i="47"/>
  <c r="Z33" i="47"/>
  <c r="Y33" i="47"/>
  <c r="Z32" i="47"/>
  <c r="Z29" i="47"/>
  <c r="Y29" i="47"/>
  <c r="Z28" i="47"/>
  <c r="Y28" i="47"/>
  <c r="Z27" i="47"/>
  <c r="Y27" i="47"/>
  <c r="Z26" i="47"/>
  <c r="Y26" i="47"/>
  <c r="Z25" i="47"/>
  <c r="Y25" i="47"/>
  <c r="Z24" i="47"/>
  <c r="Y24" i="47"/>
  <c r="Z23" i="47"/>
  <c r="Y23" i="47"/>
  <c r="Z21" i="47"/>
  <c r="Y21" i="47"/>
  <c r="Z19" i="47"/>
  <c r="Y19" i="47"/>
  <c r="Z18" i="47"/>
  <c r="Y18" i="47"/>
  <c r="Z17" i="47"/>
  <c r="Y17" i="47"/>
  <c r="Z16" i="47"/>
  <c r="Y16" i="47"/>
  <c r="Z13" i="47"/>
  <c r="Y13" i="47"/>
  <c r="Z15" i="47"/>
  <c r="Y15" i="47"/>
  <c r="Z14" i="47"/>
  <c r="Y14" i="47"/>
  <c r="Y36" i="33" l="1"/>
  <c r="Y33" i="46"/>
  <c r="Z36" i="33"/>
  <c r="Y34" i="47"/>
  <c r="Z34" i="47"/>
  <c r="Y16" i="45"/>
  <c r="Z16" i="45"/>
  <c r="Y17" i="45"/>
  <c r="Z17" i="45"/>
  <c r="Y19" i="45"/>
  <c r="Z19" i="45"/>
  <c r="Y20" i="45"/>
  <c r="Z20" i="45"/>
  <c r="Y18" i="45"/>
  <c r="Z18" i="45"/>
  <c r="Y22" i="45"/>
  <c r="Z22" i="45"/>
  <c r="Y21" i="45"/>
  <c r="Z21" i="45"/>
  <c r="W32" i="45"/>
  <c r="V32" i="45"/>
  <c r="T32" i="45"/>
  <c r="S32" i="45"/>
  <c r="Q32" i="45"/>
  <c r="P32" i="45"/>
  <c r="N32" i="45"/>
  <c r="M32" i="45"/>
  <c r="K32" i="45"/>
  <c r="J32" i="45"/>
  <c r="H32" i="45"/>
  <c r="G32" i="45"/>
  <c r="Z31" i="45"/>
  <c r="Y31" i="45"/>
  <c r="Z30" i="45"/>
  <c r="Z27" i="45"/>
  <c r="Y27" i="45"/>
  <c r="Z26" i="45"/>
  <c r="Y26" i="45"/>
  <c r="Z25" i="45"/>
  <c r="Y25" i="45"/>
  <c r="Z24" i="45"/>
  <c r="Y24" i="45"/>
  <c r="Z23" i="45"/>
  <c r="Y23" i="45"/>
  <c r="Z15" i="45"/>
  <c r="Y15" i="45"/>
  <c r="Z14" i="45"/>
  <c r="Y14" i="45"/>
  <c r="Z13" i="45"/>
  <c r="Y13" i="45"/>
  <c r="Z12" i="45"/>
  <c r="Y12" i="45"/>
  <c r="Z11" i="45"/>
  <c r="Y11" i="45"/>
  <c r="Z10" i="45"/>
  <c r="Y10" i="45"/>
  <c r="Z9" i="45"/>
  <c r="Y9" i="45"/>
  <c r="Z8" i="45"/>
  <c r="Y8" i="45"/>
  <c r="Z32" i="45" l="1"/>
  <c r="Y32" i="45"/>
  <c r="W31" i="42"/>
  <c r="V31" i="42"/>
  <c r="T31" i="42"/>
  <c r="S31" i="42"/>
  <c r="Q31" i="42"/>
  <c r="P31" i="42"/>
  <c r="N31" i="42"/>
  <c r="M31" i="42"/>
  <c r="K31" i="42"/>
  <c r="J31" i="42"/>
  <c r="H31" i="42"/>
  <c r="G31" i="42"/>
  <c r="Z30" i="42"/>
  <c r="Y30" i="42"/>
  <c r="Z29" i="42"/>
  <c r="W31" i="41"/>
  <c r="V31" i="41"/>
  <c r="T31" i="41"/>
  <c r="S31" i="41"/>
  <c r="Q31" i="41"/>
  <c r="P31" i="41"/>
  <c r="N31" i="41"/>
  <c r="M31" i="41"/>
  <c r="K31" i="41"/>
  <c r="J31" i="41"/>
  <c r="H31" i="41"/>
  <c r="G31" i="41"/>
  <c r="Z30" i="41"/>
  <c r="Y30" i="41"/>
  <c r="Z29" i="41"/>
  <c r="W31" i="40"/>
  <c r="V31" i="40"/>
  <c r="T31" i="40"/>
  <c r="S31" i="40"/>
  <c r="Q31" i="40"/>
  <c r="P31" i="40"/>
  <c r="N31" i="40"/>
  <c r="M31" i="40"/>
  <c r="K31" i="40"/>
  <c r="J31" i="40"/>
  <c r="H31" i="40"/>
  <c r="G31" i="40"/>
  <c r="Z30" i="40"/>
  <c r="Y30" i="40"/>
  <c r="Z29" i="40"/>
  <c r="W34" i="32"/>
  <c r="V34" i="32"/>
  <c r="T34" i="32"/>
  <c r="S34" i="32"/>
  <c r="Q34" i="32"/>
  <c r="P34" i="32"/>
  <c r="N34" i="32"/>
  <c r="M34" i="32"/>
  <c r="K34" i="32"/>
  <c r="J34" i="32"/>
  <c r="H34" i="32"/>
  <c r="G34" i="32"/>
  <c r="Z33" i="32"/>
  <c r="Y33" i="32"/>
  <c r="Z32" i="32"/>
  <c r="Z29" i="32"/>
  <c r="Y29" i="32"/>
  <c r="Z28" i="32"/>
  <c r="Y28" i="32"/>
  <c r="Z27" i="32"/>
  <c r="Y27" i="32"/>
  <c r="Z26" i="32"/>
  <c r="Y26" i="32"/>
  <c r="Z25" i="32"/>
  <c r="Y25" i="32"/>
  <c r="Z24" i="32"/>
  <c r="Y24" i="32"/>
  <c r="Z23" i="32"/>
  <c r="Y23" i="32"/>
  <c r="Z22" i="32"/>
  <c r="Y22" i="32"/>
  <c r="Z21" i="32"/>
  <c r="Y21" i="32"/>
  <c r="Z20" i="32"/>
  <c r="Y20" i="32"/>
  <c r="Z19" i="32"/>
  <c r="Y19" i="32"/>
  <c r="Z18" i="32"/>
  <c r="Y18" i="32"/>
  <c r="Z17" i="32"/>
  <c r="Y17" i="32"/>
  <c r="Z16" i="32"/>
  <c r="Y16" i="32"/>
  <c r="Z12" i="32"/>
  <c r="Y12" i="32"/>
  <c r="Z11" i="32"/>
  <c r="Y11" i="32"/>
  <c r="Z10" i="32"/>
  <c r="Y10" i="32"/>
  <c r="Z9" i="32"/>
  <c r="Y9" i="32"/>
  <c r="Z8" i="32"/>
  <c r="Y8" i="32"/>
  <c r="W34" i="31"/>
  <c r="V34" i="31"/>
  <c r="T34" i="31"/>
  <c r="S34" i="31"/>
  <c r="Q34" i="31"/>
  <c r="P34" i="31"/>
  <c r="N34" i="31"/>
  <c r="M34" i="31"/>
  <c r="K34" i="31"/>
  <c r="J34" i="31"/>
  <c r="H34" i="31"/>
  <c r="G34" i="31"/>
  <c r="Z33" i="31"/>
  <c r="Y33" i="31"/>
  <c r="Z29" i="31"/>
  <c r="Y29" i="31"/>
  <c r="Z28" i="31"/>
  <c r="Y28" i="31"/>
  <c r="Z27" i="31"/>
  <c r="Y27" i="31"/>
  <c r="Z26" i="31"/>
  <c r="Y26" i="31"/>
  <c r="Z25" i="31"/>
  <c r="Y25" i="31"/>
  <c r="Z24" i="31"/>
  <c r="Y24" i="31"/>
  <c r="Z23" i="31"/>
  <c r="Y23" i="31"/>
  <c r="Z22" i="31"/>
  <c r="Y22" i="31"/>
  <c r="Z21" i="31"/>
  <c r="Y21" i="31"/>
  <c r="Z19" i="31"/>
  <c r="Y19" i="31"/>
  <c r="Z18" i="31"/>
  <c r="Y18" i="31"/>
  <c r="Z13" i="31"/>
  <c r="Y13" i="31"/>
  <c r="Z12" i="31"/>
  <c r="Y12" i="31"/>
  <c r="Z11" i="31"/>
  <c r="Y11" i="31"/>
  <c r="Z10" i="31"/>
  <c r="Y10" i="31"/>
  <c r="Z9" i="31"/>
  <c r="Y9" i="31"/>
  <c r="Z8" i="31"/>
  <c r="Y8" i="31"/>
  <c r="W35" i="30"/>
  <c r="V35" i="30"/>
  <c r="T35" i="30"/>
  <c r="S35" i="30"/>
  <c r="Q35" i="30"/>
  <c r="P35" i="30"/>
  <c r="N35" i="30"/>
  <c r="M35" i="30"/>
  <c r="K35" i="30"/>
  <c r="J35" i="30"/>
  <c r="H35" i="30"/>
  <c r="G35" i="30"/>
  <c r="Z34" i="30"/>
  <c r="Y34" i="30"/>
  <c r="Z30" i="30"/>
  <c r="Y30" i="30"/>
  <c r="Z29" i="30"/>
  <c r="Y29" i="30"/>
  <c r="Z28" i="30"/>
  <c r="Y28" i="30"/>
  <c r="Z27" i="30"/>
  <c r="Y27" i="30"/>
  <c r="Z26" i="30"/>
  <c r="Y26" i="30"/>
  <c r="Z25" i="30"/>
  <c r="Y25" i="30"/>
  <c r="Z24" i="30"/>
  <c r="Y24" i="30"/>
  <c r="Z23" i="30"/>
  <c r="Y23" i="30"/>
  <c r="Z22" i="30"/>
  <c r="Y22" i="30"/>
  <c r="Z20" i="30"/>
  <c r="Y20" i="30"/>
  <c r="Z19" i="30"/>
  <c r="Y19" i="30"/>
  <c r="Z18" i="30"/>
  <c r="Y18" i="30"/>
  <c r="Z13" i="30"/>
  <c r="Y13" i="30"/>
  <c r="Z12" i="30"/>
  <c r="Y12" i="30"/>
  <c r="Z11" i="30"/>
  <c r="Y11" i="30"/>
  <c r="Z10" i="30"/>
  <c r="Y10" i="30"/>
  <c r="Z9" i="30"/>
  <c r="Y9" i="30"/>
  <c r="Z8" i="30"/>
  <c r="Y8" i="30"/>
  <c r="W35" i="29"/>
  <c r="V35" i="29"/>
  <c r="T35" i="29"/>
  <c r="S35" i="29"/>
  <c r="Q35" i="29"/>
  <c r="P35" i="29"/>
  <c r="N35" i="29"/>
  <c r="M35" i="29"/>
  <c r="K35" i="29"/>
  <c r="J35" i="29"/>
  <c r="H35" i="29"/>
  <c r="G35" i="29"/>
  <c r="Z34" i="29"/>
  <c r="Y34" i="29"/>
  <c r="Z30" i="29"/>
  <c r="Y30" i="29"/>
  <c r="Z29" i="29"/>
  <c r="Y29" i="29"/>
  <c r="Z28" i="29"/>
  <c r="Y28" i="29"/>
  <c r="Z27" i="29"/>
  <c r="Y27" i="29"/>
  <c r="Z26" i="29"/>
  <c r="Y26" i="29"/>
  <c r="Z25" i="29"/>
  <c r="Y25" i="29"/>
  <c r="Z24" i="29"/>
  <c r="Y24" i="29"/>
  <c r="Z23" i="29"/>
  <c r="Y23" i="29"/>
  <c r="Z22" i="29"/>
  <c r="Y22" i="29"/>
  <c r="Z20" i="29"/>
  <c r="Y20" i="29"/>
  <c r="Z19" i="29"/>
  <c r="Y19" i="29"/>
  <c r="Z18" i="29"/>
  <c r="Y18" i="29"/>
  <c r="Z13" i="29"/>
  <c r="Y13" i="29"/>
  <c r="Z12" i="29"/>
  <c r="Y12" i="29"/>
  <c r="Z11" i="29"/>
  <c r="Y11" i="29"/>
  <c r="Z10" i="29"/>
  <c r="Y10" i="29"/>
  <c r="Z9" i="29"/>
  <c r="Y9" i="29"/>
  <c r="Z8" i="29"/>
  <c r="Y8" i="29"/>
  <c r="H37" i="28"/>
  <c r="J37" i="28"/>
  <c r="K37" i="28"/>
  <c r="M37" i="28"/>
  <c r="N37" i="28"/>
  <c r="P37" i="28"/>
  <c r="Q37" i="28"/>
  <c r="S37" i="28"/>
  <c r="T37" i="28"/>
  <c r="V37" i="28"/>
  <c r="W37" i="28"/>
  <c r="G37" i="28"/>
  <c r="Z33" i="28"/>
  <c r="Y33" i="28"/>
  <c r="Z32" i="28"/>
  <c r="Y32" i="28"/>
  <c r="Z36" i="28"/>
  <c r="Y36" i="28"/>
  <c r="Z29" i="28"/>
  <c r="Y29" i="28"/>
  <c r="Z28" i="28"/>
  <c r="Y28" i="28"/>
  <c r="Z27" i="28"/>
  <c r="Y27" i="28"/>
  <c r="Z26" i="28"/>
  <c r="Y26" i="28"/>
  <c r="Z25" i="28"/>
  <c r="Y25" i="28"/>
  <c r="Z24" i="28"/>
  <c r="Y24" i="28"/>
  <c r="Z23" i="28"/>
  <c r="Y23" i="28"/>
  <c r="Z22" i="28"/>
  <c r="Y22" i="28"/>
  <c r="Z21" i="28"/>
  <c r="Y21" i="28"/>
  <c r="Z19" i="28"/>
  <c r="Y19" i="28"/>
  <c r="Z18" i="28"/>
  <c r="Y18" i="28"/>
  <c r="Z17" i="28"/>
  <c r="Y17" i="28"/>
  <c r="Z12" i="28"/>
  <c r="Y12" i="28"/>
  <c r="Z11" i="28"/>
  <c r="Y11" i="28"/>
  <c r="Z10" i="28"/>
  <c r="Y10" i="28"/>
  <c r="Z9" i="28"/>
  <c r="Y9" i="28"/>
  <c r="Z8" i="28"/>
  <c r="Y8" i="28"/>
  <c r="Y9" i="27"/>
  <c r="Z9" i="27"/>
  <c r="W35" i="27"/>
  <c r="V35" i="27"/>
  <c r="T35" i="27"/>
  <c r="S35" i="27"/>
  <c r="Q35" i="27"/>
  <c r="P35" i="27"/>
  <c r="N35" i="27"/>
  <c r="M35" i="27"/>
  <c r="K35" i="27"/>
  <c r="J35" i="27"/>
  <c r="H35" i="27"/>
  <c r="G35" i="27"/>
  <c r="Z34" i="27"/>
  <c r="Y34" i="27"/>
  <c r="Z30" i="27"/>
  <c r="Y30" i="27"/>
  <c r="Z29" i="27"/>
  <c r="Y29" i="27"/>
  <c r="Z28" i="27"/>
  <c r="Y28" i="27"/>
  <c r="Z27" i="27"/>
  <c r="Y27" i="27"/>
  <c r="Z26" i="27"/>
  <c r="Y26" i="27"/>
  <c r="Z25" i="27"/>
  <c r="Y25" i="27"/>
  <c r="Z24" i="27"/>
  <c r="Y24" i="27"/>
  <c r="Z23" i="27"/>
  <c r="Y23" i="27"/>
  <c r="Z22" i="27"/>
  <c r="Y22" i="27"/>
  <c r="Z20" i="27"/>
  <c r="Y20" i="27"/>
  <c r="Z19" i="27"/>
  <c r="Y19" i="27"/>
  <c r="Z18" i="27"/>
  <c r="Y18" i="27"/>
  <c r="Z17" i="27"/>
  <c r="Y17" i="27"/>
  <c r="Z13" i="27"/>
  <c r="Y13" i="27"/>
  <c r="Z12" i="27"/>
  <c r="Y12" i="27"/>
  <c r="Z11" i="27"/>
  <c r="Y11" i="27"/>
  <c r="Z10" i="27"/>
  <c r="Y10" i="27"/>
  <c r="Z8" i="27"/>
  <c r="Y8" i="27"/>
  <c r="W35" i="26"/>
  <c r="V35" i="26"/>
  <c r="T35" i="26"/>
  <c r="S35" i="26"/>
  <c r="Q35" i="26"/>
  <c r="P35" i="26"/>
  <c r="N35" i="26"/>
  <c r="M35" i="26"/>
  <c r="K35" i="26"/>
  <c r="J35" i="26"/>
  <c r="H35" i="26"/>
  <c r="G35" i="26"/>
  <c r="Z34" i="26"/>
  <c r="Y34" i="26"/>
  <c r="Z30" i="26"/>
  <c r="Y30" i="26"/>
  <c r="Z29" i="26"/>
  <c r="Y29" i="26"/>
  <c r="Z28" i="26"/>
  <c r="Y28" i="26"/>
  <c r="Z27" i="26"/>
  <c r="Y27" i="26"/>
  <c r="Z26" i="26"/>
  <c r="Y26" i="26"/>
  <c r="Z25" i="26"/>
  <c r="Y25" i="26"/>
  <c r="Z24" i="26"/>
  <c r="Y24" i="26"/>
  <c r="Z23" i="26"/>
  <c r="Y23" i="26"/>
  <c r="Z22" i="26"/>
  <c r="Y22" i="26"/>
  <c r="Z20" i="26"/>
  <c r="Y20" i="26"/>
  <c r="Z19" i="26"/>
  <c r="Y19" i="26"/>
  <c r="Z18" i="26"/>
  <c r="Y18" i="26"/>
  <c r="Z17" i="26"/>
  <c r="Y17" i="26"/>
  <c r="Z13" i="26"/>
  <c r="Y13" i="26"/>
  <c r="Z12" i="26"/>
  <c r="Y12" i="26"/>
  <c r="Z11" i="26"/>
  <c r="Y11" i="26"/>
  <c r="Z10" i="26"/>
  <c r="Y10" i="26"/>
  <c r="Z8" i="26"/>
  <c r="Y8" i="26"/>
  <c r="W35" i="25"/>
  <c r="V35" i="25"/>
  <c r="T35" i="25"/>
  <c r="S35" i="25"/>
  <c r="Q35" i="25"/>
  <c r="P35" i="25"/>
  <c r="N35" i="25"/>
  <c r="M35" i="25"/>
  <c r="K35" i="25"/>
  <c r="J35" i="25"/>
  <c r="H35" i="25"/>
  <c r="G35" i="25"/>
  <c r="Z34" i="25"/>
  <c r="Y34" i="25"/>
  <c r="Z30" i="25"/>
  <c r="Y30" i="25"/>
  <c r="Z29" i="25"/>
  <c r="Y29" i="25"/>
  <c r="Z28" i="25"/>
  <c r="Y28" i="25"/>
  <c r="Z27" i="25"/>
  <c r="Y27" i="25"/>
  <c r="Z26" i="25"/>
  <c r="Y26" i="25"/>
  <c r="Z25" i="25"/>
  <c r="Y25" i="25"/>
  <c r="Z24" i="25"/>
  <c r="Y24" i="25"/>
  <c r="Z23" i="25"/>
  <c r="Y23" i="25"/>
  <c r="Z22" i="25"/>
  <c r="Y22" i="25"/>
  <c r="Z20" i="25"/>
  <c r="Y20" i="25"/>
  <c r="Z19" i="25"/>
  <c r="Y19" i="25"/>
  <c r="Z13" i="25"/>
  <c r="Y13" i="25"/>
  <c r="Z12" i="25"/>
  <c r="Y12" i="25"/>
  <c r="Z11" i="25"/>
  <c r="Y11" i="25"/>
  <c r="Z10" i="25"/>
  <c r="Y10" i="25"/>
  <c r="Z8" i="25"/>
  <c r="Y8" i="25"/>
  <c r="Y30" i="24"/>
  <c r="Z30" i="24"/>
  <c r="Y19" i="24"/>
  <c r="Y20" i="24"/>
  <c r="Y21" i="24"/>
  <c r="Y22" i="24"/>
  <c r="Y17" i="24"/>
  <c r="W35" i="24"/>
  <c r="V35" i="24"/>
  <c r="T35" i="24"/>
  <c r="S35" i="24"/>
  <c r="Q35" i="24"/>
  <c r="P35" i="24"/>
  <c r="N35" i="24"/>
  <c r="M35" i="24"/>
  <c r="K35" i="24"/>
  <c r="J35" i="24"/>
  <c r="H35" i="24"/>
  <c r="G35" i="24"/>
  <c r="Z34" i="24"/>
  <c r="Y34" i="24"/>
  <c r="Z29" i="24"/>
  <c r="Y29" i="24"/>
  <c r="Z28" i="24"/>
  <c r="Y28" i="24"/>
  <c r="Z27" i="24"/>
  <c r="Y27" i="24"/>
  <c r="Z26" i="24"/>
  <c r="Y26" i="24"/>
  <c r="Z25" i="24"/>
  <c r="Y25" i="24"/>
  <c r="Z24" i="24"/>
  <c r="Y24" i="24"/>
  <c r="Z23" i="24"/>
  <c r="Y23" i="24"/>
  <c r="Y18" i="24"/>
  <c r="Z13" i="24"/>
  <c r="Y13" i="24"/>
  <c r="Z12" i="24"/>
  <c r="Y12" i="24"/>
  <c r="Z11" i="24"/>
  <c r="Y11" i="24"/>
  <c r="Z10" i="24"/>
  <c r="Y10" i="24"/>
  <c r="Z9" i="24"/>
  <c r="Y9" i="24"/>
  <c r="Z8" i="24"/>
  <c r="Y8" i="24"/>
  <c r="H28" i="23"/>
  <c r="J28" i="23"/>
  <c r="K28" i="23"/>
  <c r="M28" i="23"/>
  <c r="N28" i="23"/>
  <c r="P28" i="23"/>
  <c r="Q28" i="23"/>
  <c r="S28" i="23"/>
  <c r="T28" i="23"/>
  <c r="V28" i="23"/>
  <c r="W28" i="23"/>
  <c r="G28" i="23"/>
  <c r="H24" i="22"/>
  <c r="J24" i="22"/>
  <c r="K24" i="22"/>
  <c r="M24" i="22"/>
  <c r="N24" i="22"/>
  <c r="P24" i="22"/>
  <c r="Q24" i="22"/>
  <c r="S24" i="22"/>
  <c r="T24" i="22"/>
  <c r="V24" i="22"/>
  <c r="W24" i="22"/>
  <c r="G24" i="22"/>
  <c r="H24" i="21"/>
  <c r="J24" i="21"/>
  <c r="K24" i="21"/>
  <c r="M24" i="21"/>
  <c r="N24" i="21"/>
  <c r="P24" i="21"/>
  <c r="Q24" i="21"/>
  <c r="S24" i="21"/>
  <c r="T24" i="21"/>
  <c r="V24" i="21"/>
  <c r="W24" i="21"/>
  <c r="G24" i="21"/>
  <c r="H24" i="20"/>
  <c r="J24" i="20"/>
  <c r="K24" i="20"/>
  <c r="M24" i="20"/>
  <c r="N24" i="20"/>
  <c r="P24" i="20"/>
  <c r="Q24" i="20"/>
  <c r="S24" i="20"/>
  <c r="T24" i="20"/>
  <c r="V24" i="20"/>
  <c r="W24" i="20"/>
  <c r="G24" i="20"/>
  <c r="H24" i="19"/>
  <c r="J24" i="19"/>
  <c r="K24" i="19"/>
  <c r="M24" i="19"/>
  <c r="N24" i="19"/>
  <c r="P24" i="19"/>
  <c r="Q24" i="19"/>
  <c r="S24" i="19"/>
  <c r="T24" i="19"/>
  <c r="V24" i="19"/>
  <c r="W24" i="19"/>
  <c r="G24" i="19"/>
  <c r="H24" i="18"/>
  <c r="J24" i="18"/>
  <c r="K24" i="18"/>
  <c r="M24" i="18"/>
  <c r="N24" i="18"/>
  <c r="P24" i="18"/>
  <c r="Q24" i="18"/>
  <c r="S24" i="18"/>
  <c r="T24" i="18"/>
  <c r="V24" i="18"/>
  <c r="W24" i="18"/>
  <c r="G24" i="18"/>
  <c r="K25" i="17"/>
  <c r="M25" i="17"/>
  <c r="N25" i="17"/>
  <c r="P25" i="17"/>
  <c r="Q25" i="17"/>
  <c r="S25" i="17"/>
  <c r="T25" i="17"/>
  <c r="V25" i="17"/>
  <c r="W25" i="17"/>
  <c r="G25" i="17"/>
  <c r="H24" i="16"/>
  <c r="J24" i="16"/>
  <c r="K24" i="16"/>
  <c r="M24" i="16"/>
  <c r="N24" i="16"/>
  <c r="P24" i="16"/>
  <c r="Q24" i="16"/>
  <c r="S24" i="16"/>
  <c r="T24" i="16"/>
  <c r="V24" i="16"/>
  <c r="W24" i="16"/>
  <c r="G24" i="16"/>
  <c r="H25" i="15"/>
  <c r="J25" i="15"/>
  <c r="K25" i="15"/>
  <c r="M25" i="15"/>
  <c r="N25" i="15"/>
  <c r="P25" i="15"/>
  <c r="Q25" i="15"/>
  <c r="S25" i="15"/>
  <c r="T25" i="15"/>
  <c r="V25" i="15"/>
  <c r="W25" i="15"/>
  <c r="G25" i="15"/>
  <c r="H25" i="14"/>
  <c r="J25" i="14"/>
  <c r="K25" i="14"/>
  <c r="M25" i="14"/>
  <c r="N25" i="14"/>
  <c r="P25" i="14"/>
  <c r="Q25" i="14"/>
  <c r="S25" i="14"/>
  <c r="T25" i="14"/>
  <c r="V25" i="14"/>
  <c r="W25" i="14"/>
  <c r="G25" i="14"/>
  <c r="H25" i="13"/>
  <c r="J25" i="13"/>
  <c r="K25" i="13"/>
  <c r="M25" i="13"/>
  <c r="N25" i="13"/>
  <c r="P25" i="13"/>
  <c r="Q25" i="13"/>
  <c r="S25" i="13"/>
  <c r="T25" i="13"/>
  <c r="V25" i="13"/>
  <c r="W25" i="13"/>
  <c r="G25" i="13"/>
  <c r="H24" i="12"/>
  <c r="J24" i="12"/>
  <c r="K24" i="12"/>
  <c r="M24" i="12"/>
  <c r="N24" i="12"/>
  <c r="P24" i="12"/>
  <c r="Q24" i="12"/>
  <c r="S24" i="12"/>
  <c r="T24" i="12"/>
  <c r="V24" i="12"/>
  <c r="W24" i="12"/>
  <c r="G24" i="12"/>
  <c r="H25" i="11"/>
  <c r="J25" i="11"/>
  <c r="K25" i="11"/>
  <c r="M25" i="11"/>
  <c r="N25" i="11"/>
  <c r="P25" i="11"/>
  <c r="Q25" i="11"/>
  <c r="S25" i="11"/>
  <c r="T25" i="11"/>
  <c r="V25" i="11"/>
  <c r="W25" i="11"/>
  <c r="G25" i="11"/>
  <c r="H25" i="10"/>
  <c r="J25" i="10"/>
  <c r="K25" i="10"/>
  <c r="M25" i="10"/>
  <c r="N25" i="10"/>
  <c r="P25" i="10"/>
  <c r="Q25" i="10"/>
  <c r="S25" i="10"/>
  <c r="T25" i="10"/>
  <c r="V25" i="10"/>
  <c r="W25" i="10"/>
  <c r="G25" i="10"/>
  <c r="J26" i="9"/>
  <c r="K26" i="9"/>
  <c r="M26" i="9"/>
  <c r="N26" i="9"/>
  <c r="P26" i="9"/>
  <c r="Q26" i="9"/>
  <c r="S26" i="9"/>
  <c r="T26" i="9"/>
  <c r="V26" i="9"/>
  <c r="W26" i="9"/>
  <c r="G26" i="9"/>
  <c r="H23" i="8"/>
  <c r="J23" i="8"/>
  <c r="K23" i="8"/>
  <c r="M23" i="8"/>
  <c r="N23" i="8"/>
  <c r="P23" i="8"/>
  <c r="Q23" i="8"/>
  <c r="S23" i="8"/>
  <c r="T23" i="8"/>
  <c r="V23" i="8"/>
  <c r="W23" i="8"/>
  <c r="G23" i="8"/>
  <c r="G25" i="7"/>
  <c r="H25" i="7"/>
  <c r="J25" i="7"/>
  <c r="K25" i="7"/>
  <c r="M25" i="7"/>
  <c r="N25" i="7"/>
  <c r="P25" i="7"/>
  <c r="Q25" i="7"/>
  <c r="S25" i="7"/>
  <c r="T25" i="7"/>
  <c r="V25" i="7"/>
  <c r="W25" i="7"/>
  <c r="H23" i="6"/>
  <c r="J23" i="6"/>
  <c r="K23" i="6"/>
  <c r="M23" i="6"/>
  <c r="N23" i="6"/>
  <c r="P23" i="6"/>
  <c r="Q23" i="6"/>
  <c r="S23" i="6"/>
  <c r="T23" i="6"/>
  <c r="V23" i="6"/>
  <c r="W23" i="6"/>
  <c r="G23" i="6"/>
  <c r="H26" i="3"/>
  <c r="J26" i="3"/>
  <c r="K26" i="3"/>
  <c r="M26" i="3"/>
  <c r="N26" i="3"/>
  <c r="P26" i="3"/>
  <c r="Q26" i="3"/>
  <c r="S26" i="3"/>
  <c r="T26" i="3"/>
  <c r="V26" i="3"/>
  <c r="W26" i="3"/>
  <c r="G26" i="3"/>
  <c r="H28" i="4"/>
  <c r="J28" i="4"/>
  <c r="K28" i="4"/>
  <c r="M28" i="4"/>
  <c r="N28" i="4"/>
  <c r="P28" i="4"/>
  <c r="Q28" i="4"/>
  <c r="S28" i="4"/>
  <c r="T28" i="4"/>
  <c r="V28" i="4"/>
  <c r="W28" i="4"/>
  <c r="G28" i="4"/>
  <c r="H27" i="2"/>
  <c r="J27" i="2"/>
  <c r="K27" i="2"/>
  <c r="M27" i="2"/>
  <c r="N27" i="2"/>
  <c r="P27" i="2"/>
  <c r="Q27" i="2"/>
  <c r="S27" i="2"/>
  <c r="T27" i="2"/>
  <c r="V27" i="2"/>
  <c r="G27" i="2"/>
  <c r="Y37" i="28" l="1"/>
  <c r="Y31" i="40"/>
  <c r="Z35" i="25"/>
  <c r="Y35" i="29"/>
  <c r="Y31" i="41"/>
  <c r="Y35" i="24"/>
  <c r="Y35" i="26"/>
  <c r="Y35" i="30"/>
  <c r="Y34" i="31"/>
  <c r="Y31" i="42"/>
  <c r="Y35" i="25"/>
  <c r="Z37" i="28"/>
  <c r="Z35" i="30"/>
  <c r="Y34" i="32"/>
  <c r="Z31" i="42"/>
  <c r="Z31" i="41"/>
  <c r="Z31" i="40"/>
  <c r="Z34" i="32"/>
  <c r="Z34" i="31"/>
  <c r="Z35" i="29"/>
  <c r="Z35" i="27"/>
  <c r="Z35" i="26"/>
  <c r="Y35" i="27"/>
  <c r="Z35" i="24"/>
  <c r="Y16" i="23"/>
  <c r="Z16" i="23"/>
  <c r="Z27" i="23"/>
  <c r="Y27" i="23"/>
  <c r="Z26" i="23"/>
  <c r="Z23" i="23"/>
  <c r="Y23" i="23"/>
  <c r="Z22" i="23"/>
  <c r="Y22" i="23"/>
  <c r="Z21" i="23"/>
  <c r="Y21" i="23"/>
  <c r="Z20" i="23"/>
  <c r="Y20" i="23"/>
  <c r="Z19" i="23"/>
  <c r="Y19" i="23"/>
  <c r="Z18" i="23"/>
  <c r="Y18" i="23"/>
  <c r="Z17" i="23"/>
  <c r="Y17" i="23"/>
  <c r="Z15" i="23"/>
  <c r="Y15" i="23"/>
  <c r="Z12" i="23"/>
  <c r="Y12" i="23"/>
  <c r="Z11" i="23"/>
  <c r="Y11" i="23"/>
  <c r="Z13" i="23"/>
  <c r="Y13" i="23"/>
  <c r="Z14" i="23"/>
  <c r="Y14" i="23"/>
  <c r="Z10" i="23"/>
  <c r="Y10" i="23"/>
  <c r="Z8" i="23"/>
  <c r="Y8" i="23"/>
  <c r="Z23" i="22"/>
  <c r="Y23" i="22"/>
  <c r="Z19" i="22"/>
  <c r="Y19" i="22"/>
  <c r="Z18" i="22"/>
  <c r="Y18" i="22"/>
  <c r="Z17" i="22"/>
  <c r="Y17" i="22"/>
  <c r="Z16" i="22"/>
  <c r="Y16" i="22"/>
  <c r="Z15" i="22"/>
  <c r="Y15" i="22"/>
  <c r="Z14" i="22"/>
  <c r="Y14" i="22"/>
  <c r="Z13" i="22"/>
  <c r="Y13" i="22"/>
  <c r="Z12" i="22"/>
  <c r="Y12" i="22"/>
  <c r="Z11" i="22"/>
  <c r="Y11" i="22"/>
  <c r="Z10" i="22"/>
  <c r="Y10" i="22"/>
  <c r="Z8" i="22"/>
  <c r="Y8" i="22"/>
  <c r="Z23" i="21"/>
  <c r="Y23" i="21"/>
  <c r="Z19" i="21"/>
  <c r="Y19" i="21"/>
  <c r="Z18" i="21"/>
  <c r="Y18" i="21"/>
  <c r="Z17" i="21"/>
  <c r="Y17" i="21"/>
  <c r="Z16" i="21"/>
  <c r="Y16" i="21"/>
  <c r="Z15" i="21"/>
  <c r="Y15" i="21"/>
  <c r="Z14" i="21"/>
  <c r="Y14" i="21"/>
  <c r="Z13" i="21"/>
  <c r="Y13" i="21"/>
  <c r="Z12" i="21"/>
  <c r="Y12" i="21"/>
  <c r="Z11" i="21"/>
  <c r="Y11" i="21"/>
  <c r="Z10" i="21"/>
  <c r="Y10" i="21"/>
  <c r="Z9" i="21"/>
  <c r="Y9" i="21"/>
  <c r="Z8" i="21"/>
  <c r="Y8" i="21"/>
  <c r="Z23" i="20"/>
  <c r="Y23" i="20"/>
  <c r="Z19" i="20"/>
  <c r="Y19" i="20"/>
  <c r="Z18" i="20"/>
  <c r="Y18" i="20"/>
  <c r="Z17" i="20"/>
  <c r="Y17" i="20"/>
  <c r="Z16" i="20"/>
  <c r="Y16" i="20"/>
  <c r="Z15" i="20"/>
  <c r="Y15" i="20"/>
  <c r="Z14" i="20"/>
  <c r="Y14" i="20"/>
  <c r="Z13" i="20"/>
  <c r="Y13" i="20"/>
  <c r="Z12" i="20"/>
  <c r="Y12" i="20"/>
  <c r="Z11" i="20"/>
  <c r="Y11" i="20"/>
  <c r="Z10" i="20"/>
  <c r="Y10" i="20"/>
  <c r="Z9" i="20"/>
  <c r="Y9" i="20"/>
  <c r="Z8" i="20"/>
  <c r="Y8" i="20"/>
  <c r="Z23" i="19"/>
  <c r="Y23" i="19"/>
  <c r="Z19" i="19"/>
  <c r="Y19" i="19"/>
  <c r="Z18" i="19"/>
  <c r="Y18" i="19"/>
  <c r="Z17" i="19"/>
  <c r="Y17" i="19"/>
  <c r="Z16" i="19"/>
  <c r="Y16" i="19"/>
  <c r="Z15" i="19"/>
  <c r="Y15" i="19"/>
  <c r="Z14" i="19"/>
  <c r="Y14" i="19"/>
  <c r="Z13" i="19"/>
  <c r="Y13" i="19"/>
  <c r="Z12" i="19"/>
  <c r="Y12" i="19"/>
  <c r="Z11" i="19"/>
  <c r="Y11" i="19"/>
  <c r="Z10" i="19"/>
  <c r="Y10" i="19"/>
  <c r="Z9" i="19"/>
  <c r="Y9" i="19"/>
  <c r="Z8" i="19"/>
  <c r="Y8" i="19"/>
  <c r="Z23" i="18"/>
  <c r="Y23" i="18"/>
  <c r="Z22" i="18"/>
  <c r="Z19" i="18"/>
  <c r="Y19" i="18"/>
  <c r="Z18" i="18"/>
  <c r="Y18" i="18"/>
  <c r="Z17" i="18"/>
  <c r="Y17" i="18"/>
  <c r="Z16" i="18"/>
  <c r="Y16" i="18"/>
  <c r="Z15" i="18"/>
  <c r="Y15" i="18"/>
  <c r="Z14" i="18"/>
  <c r="Y14" i="18"/>
  <c r="Z13" i="18"/>
  <c r="Y13" i="18"/>
  <c r="Z12" i="18"/>
  <c r="Y12" i="18"/>
  <c r="Z11" i="18"/>
  <c r="Y11" i="18"/>
  <c r="Z10" i="18"/>
  <c r="Y10" i="18"/>
  <c r="Z9" i="18"/>
  <c r="Y9" i="18"/>
  <c r="Z8" i="18"/>
  <c r="Y8" i="18"/>
  <c r="Z24" i="17"/>
  <c r="Y24" i="17"/>
  <c r="Z20" i="17"/>
  <c r="Y20" i="17"/>
  <c r="Z19" i="17"/>
  <c r="Y19" i="17"/>
  <c r="Z18" i="17"/>
  <c r="Y18" i="17"/>
  <c r="Z17" i="17"/>
  <c r="Y17" i="17"/>
  <c r="Z16" i="17"/>
  <c r="Y16" i="17"/>
  <c r="Z15" i="17"/>
  <c r="Y15" i="17"/>
  <c r="Z14" i="17"/>
  <c r="Y14" i="17"/>
  <c r="Z13" i="17"/>
  <c r="Y13" i="17"/>
  <c r="Z12" i="17"/>
  <c r="Y12" i="17"/>
  <c r="Z11" i="17"/>
  <c r="Y11" i="17"/>
  <c r="Z10" i="17"/>
  <c r="Y10" i="17"/>
  <c r="Z8" i="17"/>
  <c r="Y8" i="17"/>
  <c r="Z23" i="16"/>
  <c r="Y23" i="16"/>
  <c r="Z22" i="16"/>
  <c r="Z19" i="16"/>
  <c r="Y19" i="16"/>
  <c r="Z18" i="16"/>
  <c r="Y18" i="16"/>
  <c r="Z17" i="16"/>
  <c r="Y17" i="16"/>
  <c r="Z16" i="16"/>
  <c r="Y16" i="16"/>
  <c r="Z15" i="16"/>
  <c r="Y15" i="16"/>
  <c r="Z14" i="16"/>
  <c r="Y14" i="16"/>
  <c r="Z13" i="16"/>
  <c r="Y13" i="16"/>
  <c r="Z12" i="16"/>
  <c r="Y12" i="16"/>
  <c r="Z11" i="16"/>
  <c r="Y11" i="16"/>
  <c r="Z10" i="16"/>
  <c r="Y10" i="16"/>
  <c r="Z9" i="16"/>
  <c r="Y9" i="16"/>
  <c r="Z8" i="16"/>
  <c r="Y8" i="16"/>
  <c r="Z24" i="15"/>
  <c r="Y24" i="15"/>
  <c r="Z20" i="15"/>
  <c r="Y20" i="15"/>
  <c r="Z19" i="15"/>
  <c r="Y19" i="15"/>
  <c r="Z18" i="15"/>
  <c r="Y18" i="15"/>
  <c r="Z17" i="15"/>
  <c r="Y17" i="15"/>
  <c r="Z16" i="15"/>
  <c r="Y16" i="15"/>
  <c r="Z15" i="15"/>
  <c r="Y15" i="15"/>
  <c r="Z14" i="15"/>
  <c r="Y14" i="15"/>
  <c r="Z13" i="15"/>
  <c r="Y13" i="15"/>
  <c r="Z12" i="15"/>
  <c r="Y12" i="15"/>
  <c r="Z11" i="15"/>
  <c r="Y11" i="15"/>
  <c r="Z10" i="15"/>
  <c r="Y10" i="15"/>
  <c r="Z8" i="15"/>
  <c r="Y8" i="15"/>
  <c r="Y24" i="22" l="1"/>
  <c r="Y24" i="16"/>
  <c r="Y24" i="18"/>
  <c r="Y25" i="15"/>
  <c r="Y28" i="23"/>
  <c r="Y24" i="19"/>
  <c r="Y25" i="17"/>
  <c r="Z28" i="23"/>
  <c r="Z24" i="22"/>
  <c r="Y24" i="21"/>
  <c r="Z24" i="21"/>
  <c r="Z24" i="20"/>
  <c r="Y24" i="20"/>
  <c r="Z24" i="19"/>
  <c r="Z24" i="18"/>
  <c r="Z24" i="16"/>
  <c r="Z25" i="15"/>
  <c r="Z25" i="17"/>
  <c r="Z24" i="14"/>
  <c r="Y24" i="14"/>
  <c r="Z20" i="14"/>
  <c r="Y20" i="14"/>
  <c r="Z19" i="14"/>
  <c r="Y19" i="14"/>
  <c r="Z18" i="14"/>
  <c r="Y18" i="14"/>
  <c r="Z17" i="14"/>
  <c r="Y17" i="14"/>
  <c r="Z16" i="14"/>
  <c r="Y16" i="14"/>
  <c r="Z15" i="14"/>
  <c r="Y15" i="14"/>
  <c r="Z14" i="14"/>
  <c r="Y14" i="14"/>
  <c r="Z13" i="14"/>
  <c r="Y13" i="14"/>
  <c r="Z12" i="14"/>
  <c r="Y12" i="14"/>
  <c r="Z11" i="14"/>
  <c r="Y11" i="14"/>
  <c r="Z10" i="14"/>
  <c r="Y10" i="14"/>
  <c r="Z8" i="14"/>
  <c r="Y8" i="14"/>
  <c r="Z24" i="13"/>
  <c r="Y24" i="13"/>
  <c r="Z23" i="13"/>
  <c r="Z20" i="13"/>
  <c r="Y20" i="13"/>
  <c r="Z19" i="13"/>
  <c r="Y19" i="13"/>
  <c r="Z18" i="13"/>
  <c r="Y18" i="13"/>
  <c r="Z17" i="13"/>
  <c r="Y17" i="13"/>
  <c r="Z16" i="13"/>
  <c r="Y16" i="13"/>
  <c r="Z15" i="13"/>
  <c r="Y15" i="13"/>
  <c r="Z14" i="13"/>
  <c r="Y14" i="13"/>
  <c r="Z13" i="13"/>
  <c r="Y13" i="13"/>
  <c r="Z12" i="13"/>
  <c r="Y12" i="13"/>
  <c r="Z11" i="13"/>
  <c r="Y11" i="13"/>
  <c r="Z10" i="13"/>
  <c r="Y10" i="13"/>
  <c r="Z8" i="13"/>
  <c r="Y8" i="13"/>
  <c r="Z23" i="12"/>
  <c r="Y23" i="12"/>
  <c r="Z19" i="12"/>
  <c r="Y19" i="12"/>
  <c r="Z18" i="12"/>
  <c r="Y18" i="12"/>
  <c r="Z17" i="12"/>
  <c r="Y17" i="12"/>
  <c r="Z16" i="12"/>
  <c r="Y16" i="12"/>
  <c r="Z15" i="12"/>
  <c r="Y15" i="12"/>
  <c r="Z14" i="12"/>
  <c r="Y14" i="12"/>
  <c r="Z12" i="12"/>
  <c r="Y12" i="12"/>
  <c r="Z13" i="12"/>
  <c r="Y13" i="12"/>
  <c r="Z11" i="12"/>
  <c r="Y11" i="12"/>
  <c r="Z10" i="12"/>
  <c r="Y10" i="12"/>
  <c r="Z9" i="12"/>
  <c r="Y9" i="12"/>
  <c r="Z8" i="12"/>
  <c r="Y8" i="12"/>
  <c r="Z24" i="11"/>
  <c r="Y24" i="11"/>
  <c r="Z20" i="11"/>
  <c r="Y20" i="11"/>
  <c r="Z19" i="11"/>
  <c r="Y19" i="11"/>
  <c r="Z18" i="11"/>
  <c r="Y18" i="11"/>
  <c r="Z17" i="11"/>
  <c r="Y17" i="11"/>
  <c r="Z16" i="11"/>
  <c r="Y16" i="11"/>
  <c r="Z15" i="11"/>
  <c r="Y15" i="11"/>
  <c r="Z13" i="11"/>
  <c r="Y13" i="11"/>
  <c r="Z14" i="11"/>
  <c r="Y14" i="11"/>
  <c r="Z12" i="11"/>
  <c r="Y12" i="11"/>
  <c r="Z11" i="11"/>
  <c r="Y11" i="11"/>
  <c r="Z10" i="11"/>
  <c r="Y10" i="11"/>
  <c r="Z9" i="11"/>
  <c r="Y9" i="11"/>
  <c r="Z8" i="11"/>
  <c r="Y8" i="11"/>
  <c r="Y9" i="10"/>
  <c r="Z9" i="10"/>
  <c r="Y10" i="10"/>
  <c r="Z10" i="10"/>
  <c r="Y11" i="10"/>
  <c r="Z11" i="10"/>
  <c r="Y12" i="10"/>
  <c r="Z12" i="10"/>
  <c r="Y13" i="10"/>
  <c r="Z13" i="10"/>
  <c r="Y14" i="10"/>
  <c r="Z14" i="10"/>
  <c r="Z24" i="10"/>
  <c r="Y24" i="10"/>
  <c r="Z20" i="10"/>
  <c r="Y20" i="10"/>
  <c r="Z19" i="10"/>
  <c r="Y19" i="10"/>
  <c r="Z18" i="10"/>
  <c r="Y18" i="10"/>
  <c r="Z17" i="10"/>
  <c r="Y17" i="10"/>
  <c r="Z16" i="10"/>
  <c r="Y16" i="10"/>
  <c r="Z15" i="10"/>
  <c r="Y15" i="10"/>
  <c r="Z8" i="10"/>
  <c r="Y8" i="10"/>
  <c r="Y9" i="9"/>
  <c r="Z9" i="9"/>
  <c r="Y10" i="9"/>
  <c r="Z10" i="9"/>
  <c r="Y11" i="9"/>
  <c r="Z11" i="9"/>
  <c r="Y12" i="9"/>
  <c r="Z12" i="9"/>
  <c r="Y15" i="9"/>
  <c r="Z15" i="9"/>
  <c r="Y14" i="9"/>
  <c r="Z14" i="9"/>
  <c r="Y13" i="9"/>
  <c r="Z13" i="9"/>
  <c r="Z25" i="9"/>
  <c r="Y25" i="9"/>
  <c r="Z21" i="9"/>
  <c r="Y21" i="9"/>
  <c r="Z20" i="9"/>
  <c r="Y20" i="9"/>
  <c r="Z19" i="9"/>
  <c r="Y19" i="9"/>
  <c r="Z18" i="9"/>
  <c r="Y18" i="9"/>
  <c r="Z17" i="9"/>
  <c r="Y17" i="9"/>
  <c r="Z16" i="9"/>
  <c r="Y16" i="9"/>
  <c r="Z8" i="9"/>
  <c r="Y8" i="9"/>
  <c r="Z22" i="8"/>
  <c r="Y22" i="8"/>
  <c r="Z21" i="8"/>
  <c r="Z18" i="8"/>
  <c r="Y18" i="8"/>
  <c r="Z17" i="8"/>
  <c r="Y17" i="8"/>
  <c r="Z16" i="8"/>
  <c r="Y16" i="8"/>
  <c r="Z15" i="8"/>
  <c r="Y15" i="8"/>
  <c r="Z14" i="8"/>
  <c r="Y14" i="8"/>
  <c r="Z13" i="8"/>
  <c r="Y13" i="8"/>
  <c r="Z10" i="8"/>
  <c r="Y10" i="8"/>
  <c r="Z12" i="8"/>
  <c r="Y12" i="8"/>
  <c r="Z11" i="8"/>
  <c r="Y11" i="8"/>
  <c r="Z9" i="8"/>
  <c r="Y9" i="8"/>
  <c r="Z8" i="8"/>
  <c r="Y8" i="8"/>
  <c r="Z20" i="7"/>
  <c r="Y20" i="7"/>
  <c r="Z24" i="7"/>
  <c r="Y24" i="7"/>
  <c r="Z17" i="7"/>
  <c r="Y17" i="7"/>
  <c r="Z16" i="7"/>
  <c r="Y16" i="7"/>
  <c r="Z15" i="7"/>
  <c r="Y15" i="7"/>
  <c r="Z14" i="7"/>
  <c r="Y14" i="7"/>
  <c r="Z13" i="7"/>
  <c r="Y13" i="7"/>
  <c r="Z12" i="7"/>
  <c r="Y12" i="7"/>
  <c r="Z11" i="7"/>
  <c r="Y11" i="7"/>
  <c r="Z10" i="7"/>
  <c r="Y10" i="7"/>
  <c r="Z21" i="7"/>
  <c r="Y21" i="7"/>
  <c r="Z9" i="7"/>
  <c r="Y9" i="7"/>
  <c r="Z8" i="7"/>
  <c r="Y8" i="7"/>
  <c r="Y11" i="6"/>
  <c r="Z11" i="6"/>
  <c r="Z22" i="6"/>
  <c r="Y22" i="6"/>
  <c r="Z18" i="6"/>
  <c r="Y18" i="6"/>
  <c r="Z17" i="6"/>
  <c r="Y17" i="6"/>
  <c r="Z16" i="6"/>
  <c r="Y16" i="6"/>
  <c r="Z15" i="6"/>
  <c r="Y15" i="6"/>
  <c r="Z14" i="6"/>
  <c r="Y14" i="6"/>
  <c r="Z13" i="6"/>
  <c r="Y13" i="6"/>
  <c r="Z12" i="6"/>
  <c r="Y12" i="6"/>
  <c r="Z10" i="6"/>
  <c r="Y10" i="6"/>
  <c r="Z9" i="6"/>
  <c r="Y9" i="6"/>
  <c r="Z8" i="6"/>
  <c r="Y8" i="6"/>
  <c r="Y9" i="4"/>
  <c r="Z9" i="4"/>
  <c r="Y10" i="4"/>
  <c r="Z10" i="4"/>
  <c r="Y11" i="4"/>
  <c r="Z11" i="4"/>
  <c r="Y12" i="4"/>
  <c r="Z12" i="4"/>
  <c r="Y13" i="4"/>
  <c r="Z13" i="4"/>
  <c r="Y14" i="4"/>
  <c r="Z14" i="4"/>
  <c r="Y15" i="4"/>
  <c r="Z15" i="4"/>
  <c r="Y16" i="4"/>
  <c r="Z16" i="4"/>
  <c r="Y17" i="4"/>
  <c r="Z17" i="4"/>
  <c r="Y18" i="4"/>
  <c r="Z18" i="4"/>
  <c r="Y19" i="4"/>
  <c r="Z19" i="4"/>
  <c r="Y20" i="4"/>
  <c r="Z20" i="4"/>
  <c r="Y21" i="4"/>
  <c r="Z21" i="4"/>
  <c r="Y22" i="4"/>
  <c r="Z22" i="4"/>
  <c r="Y23" i="4"/>
  <c r="Z23" i="4"/>
  <c r="Z27" i="4"/>
  <c r="Y27" i="4"/>
  <c r="Z26" i="4"/>
  <c r="Z8" i="4"/>
  <c r="Y8" i="4"/>
  <c r="Y14" i="3"/>
  <c r="Z14" i="3"/>
  <c r="Z25" i="3"/>
  <c r="Y25" i="3"/>
  <c r="Z24" i="3"/>
  <c r="Z21" i="3"/>
  <c r="Y21" i="3"/>
  <c r="Z20" i="3"/>
  <c r="Y20" i="3"/>
  <c r="Z19" i="3"/>
  <c r="Y19" i="3"/>
  <c r="Z18" i="3"/>
  <c r="Y18" i="3"/>
  <c r="Z17" i="3"/>
  <c r="Y17" i="3"/>
  <c r="Z16" i="3"/>
  <c r="Y16" i="3"/>
  <c r="Z15" i="3"/>
  <c r="Y15" i="3"/>
  <c r="Z13" i="3"/>
  <c r="Y13" i="3"/>
  <c r="Z12" i="3"/>
  <c r="Y12" i="3"/>
  <c r="Z11" i="3"/>
  <c r="Y11" i="3"/>
  <c r="Z8" i="3"/>
  <c r="Y8" i="3"/>
  <c r="Z26" i="2"/>
  <c r="Y26" i="2"/>
  <c r="Z23" i="2"/>
  <c r="Y23" i="2"/>
  <c r="Z22" i="2"/>
  <c r="Y22" i="2"/>
  <c r="Z21" i="2"/>
  <c r="Y21" i="2"/>
  <c r="Z20" i="2"/>
  <c r="Y20" i="2"/>
  <c r="Z19" i="2"/>
  <c r="Y19" i="2"/>
  <c r="Z18" i="2"/>
  <c r="Y18" i="2"/>
  <c r="Z17" i="2"/>
  <c r="Y17" i="2"/>
  <c r="Z16" i="2"/>
  <c r="Y16" i="2"/>
  <c r="Z11" i="2"/>
  <c r="Y11" i="2"/>
  <c r="Z10" i="2"/>
  <c r="Y10" i="2"/>
  <c r="Z12" i="2"/>
  <c r="Y12" i="2"/>
  <c r="Z9" i="2"/>
  <c r="Y9" i="2"/>
  <c r="Z13" i="2"/>
  <c r="Y13" i="2"/>
  <c r="Z8" i="2"/>
  <c r="Y8" i="2"/>
  <c r="Y25" i="11" l="1"/>
  <c r="Y25" i="13"/>
  <c r="Y25" i="14"/>
  <c r="Y24" i="12"/>
  <c r="Y23" i="8"/>
  <c r="Y23" i="6"/>
  <c r="Y27" i="2"/>
  <c r="Y25" i="7"/>
  <c r="Y28" i="4"/>
  <c r="Z25" i="14"/>
  <c r="Z24" i="12"/>
  <c r="Z25" i="11"/>
  <c r="Z23" i="8"/>
  <c r="Z23" i="6"/>
  <c r="Z26" i="3"/>
  <c r="Z27" i="2"/>
  <c r="Z25" i="7"/>
  <c r="Z28" i="4"/>
  <c r="Y26" i="3"/>
  <c r="Z25" i="13"/>
  <c r="Z25" i="10"/>
  <c r="Y25" i="10"/>
  <c r="Y26" i="9"/>
  <c r="Z26" i="9"/>
</calcChain>
</file>

<file path=xl/sharedStrings.xml><?xml version="1.0" encoding="utf-8"?>
<sst xmlns="http://schemas.openxmlformats.org/spreadsheetml/2006/main" count="11680" uniqueCount="688">
  <si>
    <t>Előadó-művészet – Klasszikus</t>
  </si>
  <si>
    <t>Előadó-művészet – Jazz</t>
  </si>
  <si>
    <t>Előadó-művészet – Népzene</t>
  </si>
  <si>
    <t>Alkotóművészet és muzikológia</t>
  </si>
  <si>
    <t>Zongora</t>
  </si>
  <si>
    <t>Jazz-zongora</t>
  </si>
  <si>
    <t>Népi vonós (hegedű)</t>
  </si>
  <si>
    <t>Muzikológia</t>
  </si>
  <si>
    <t>Orgona</t>
  </si>
  <si>
    <t>Jazzgitár</t>
  </si>
  <si>
    <t>Népi vonós (brácsa)</t>
  </si>
  <si>
    <t>Zeneszerzés</t>
  </si>
  <si>
    <t>Csembaló</t>
  </si>
  <si>
    <t>Jazzbasszusgitár</t>
  </si>
  <si>
    <t>Népi vonós (cselló-bőgő)</t>
  </si>
  <si>
    <t>Elektronikus zenei médiaművészet</t>
  </si>
  <si>
    <t>Harmonika</t>
  </si>
  <si>
    <t>Jazzbőgő</t>
  </si>
  <si>
    <t>Népi pengetős (citera-tekerő)</t>
  </si>
  <si>
    <t>Alkalmazott zeneszerzés</t>
  </si>
  <si>
    <t>Hárfa</t>
  </si>
  <si>
    <t>Jazzszaxofon</t>
  </si>
  <si>
    <t>Népi pengetős (citera-koboz)</t>
  </si>
  <si>
    <t>Gitár</t>
  </si>
  <si>
    <t>Jazztrombita</t>
  </si>
  <si>
    <t>Népi pengetős (tambura)</t>
  </si>
  <si>
    <t>Cimbalom</t>
  </si>
  <si>
    <t>Jazzharsona</t>
  </si>
  <si>
    <t>Népi fúvós (furulya)</t>
  </si>
  <si>
    <t>Hegedű</t>
  </si>
  <si>
    <t>Jazzdob</t>
  </si>
  <si>
    <t>Népi fúvós (duda-furulya)</t>
  </si>
  <si>
    <t>Mélyhegedű</t>
  </si>
  <si>
    <t>Jazzének</t>
  </si>
  <si>
    <t>Népi fúvós (klarinét-tárogató)</t>
  </si>
  <si>
    <t>Gordonka</t>
  </si>
  <si>
    <t>Népi cimbalom</t>
  </si>
  <si>
    <t>Gordon</t>
  </si>
  <si>
    <t>Alkotóműv. és muzikológia - Jazz</t>
  </si>
  <si>
    <t>Népi ének</t>
  </si>
  <si>
    <t>Fuvola</t>
  </si>
  <si>
    <t>Jazz-zeneszerzés</t>
  </si>
  <si>
    <t>Oboa</t>
  </si>
  <si>
    <t>Klarinét</t>
  </si>
  <si>
    <t>Szaxofon</t>
  </si>
  <si>
    <t>Fagott</t>
  </si>
  <si>
    <t>Kürt</t>
  </si>
  <si>
    <t>Trombita</t>
  </si>
  <si>
    <t>Harsona</t>
  </si>
  <si>
    <t>Tuba</t>
  </si>
  <si>
    <t>Ütőhangszerek</t>
  </si>
  <si>
    <t>Ének</t>
  </si>
  <si>
    <t>Egyházzene (katolikus)</t>
  </si>
  <si>
    <t>Egyházzene (protestáns)</t>
  </si>
  <si>
    <t>Kórusvezetés</t>
  </si>
  <si>
    <t>Zenekarvezetés</t>
  </si>
  <si>
    <t>ELŐADÓ-MŰVÉSZET ALAPKÉPZÉSI SZAK - KLASSZIKUS ZONGORA SZAKIRÁNY</t>
  </si>
  <si>
    <t>Ajánlott tanterv</t>
  </si>
  <si>
    <t>Hatályos: 2022. szeptember 1-től</t>
  </si>
  <si>
    <t>TANTÁRGY</t>
  </si>
  <si>
    <t>FÉLÉVEK</t>
  </si>
  <si>
    <t>NEVE</t>
  </si>
  <si>
    <t>KÓDJA</t>
  </si>
  <si>
    <t>ELŐFELTÉTEL</t>
  </si>
  <si>
    <t>ÓRA JEL-LEGE</t>
  </si>
  <si>
    <t>ÓRA-TÍPUS</t>
  </si>
  <si>
    <t>IDŐ-TAR-TAM*</t>
  </si>
  <si>
    <t>1.</t>
  </si>
  <si>
    <t>2.</t>
  </si>
  <si>
    <t>3.</t>
  </si>
  <si>
    <t>4.</t>
  </si>
  <si>
    <t>5.</t>
  </si>
  <si>
    <t>6.</t>
  </si>
  <si>
    <t>ÖSSZ. ÓRA</t>
  </si>
  <si>
    <t>ÖSSZ. KR.</t>
  </si>
  <si>
    <t>ÓRA</t>
  </si>
  <si>
    <t>KR.</t>
  </si>
  <si>
    <t>SZ.</t>
  </si>
  <si>
    <t>Kötelező tantárgyak</t>
  </si>
  <si>
    <t>Zongora főtárgy</t>
  </si>
  <si>
    <t>B_FT_Z</t>
  </si>
  <si>
    <t>R</t>
  </si>
  <si>
    <t>e</t>
  </si>
  <si>
    <t>gy</t>
  </si>
  <si>
    <t>v</t>
  </si>
  <si>
    <t>Kortárs zongorazene</t>
  </si>
  <si>
    <t>csop</t>
  </si>
  <si>
    <t>Kamarazene</t>
  </si>
  <si>
    <t>B_KZ5</t>
  </si>
  <si>
    <t>Zongorakíséret</t>
  </si>
  <si>
    <t>B_ZKI</t>
  </si>
  <si>
    <t>Hangszerismeret</t>
  </si>
  <si>
    <t>sz</t>
  </si>
  <si>
    <t>B_CSB</t>
  </si>
  <si>
    <t>Kórus</t>
  </si>
  <si>
    <t>B_K2</t>
  </si>
  <si>
    <t>Szolfézs</t>
  </si>
  <si>
    <t>Zeneelmélet</t>
  </si>
  <si>
    <t>Általános zenetörténet</t>
  </si>
  <si>
    <t>ea</t>
  </si>
  <si>
    <t>Magyar zenetörténet</t>
  </si>
  <si>
    <t>Népzene</t>
  </si>
  <si>
    <t>Művészettörténet</t>
  </si>
  <si>
    <t>Akusztika</t>
  </si>
  <si>
    <t>Szabadon választható tantárgyak</t>
  </si>
  <si>
    <t>Meghirdetés szerint **</t>
  </si>
  <si>
    <t>S_</t>
  </si>
  <si>
    <t>Felkészülés a diplomahangversenyre</t>
  </si>
  <si>
    <t>B_FD</t>
  </si>
  <si>
    <t>ko</t>
  </si>
  <si>
    <t>ÖSSZESEN:</t>
  </si>
  <si>
    <t>A záróvizsga részei:</t>
  </si>
  <si>
    <t xml:space="preserve">   diplomahangverseny</t>
  </si>
  <si>
    <t>Rövidítések:</t>
  </si>
  <si>
    <t xml:space="preserve">Előfeltételek: </t>
  </si>
  <si>
    <t>Tanóra jellege:</t>
  </si>
  <si>
    <t>Óratípusok és rövidítéseik:</t>
  </si>
  <si>
    <t>A számonkérés formái:</t>
  </si>
  <si>
    <t xml:space="preserve">   üres mező = a tantárgy felvételének nincs előfeltétele</t>
  </si>
  <si>
    <t xml:space="preserve">   e = egyéni</t>
  </si>
  <si>
    <t xml:space="preserve">   ea = előadás</t>
  </si>
  <si>
    <t xml:space="preserve">   v = vizsga</t>
  </si>
  <si>
    <t xml:space="preserve">   R = ráépülő tantárgy (a tantárgy egyes tanegységeinek felvétele </t>
  </si>
  <si>
    <t xml:space="preserve">   csop = csoportos</t>
  </si>
  <si>
    <t xml:space="preserve">   sz = szeminárium</t>
  </si>
  <si>
    <t xml:space="preserve">   gy = gyakorlati jegy</t>
  </si>
  <si>
    <t xml:space="preserve">         csak az előző tanegység sikeres teljesítése után történhet)</t>
  </si>
  <si>
    <t xml:space="preserve">   gy = gyakorlat</t>
  </si>
  <si>
    <t xml:space="preserve">   kód = az előfeltételként teljesítendő tantárgy kódja</t>
  </si>
  <si>
    <t xml:space="preserve">   ko = konzultáció</t>
  </si>
  <si>
    <t xml:space="preserve">   P = a megjelölt tanegységgel párhuzamosan vagy azt követően vehető fel</t>
  </si>
  <si>
    <t>Megjegyzések:</t>
  </si>
  <si>
    <t xml:space="preserve">A képzés tanóráinak teljes számát a kötelező tantárgyak és a hallgató által teljesített szabadon választható tantárgyak óraszáma együttesen képezi. </t>
  </si>
  <si>
    <t xml:space="preserve">A tanóra nélküli tantárgyak teljesítési feltételeit az egyes tantárgyakat gondozó tanszékek határozzák meg. </t>
  </si>
  <si>
    <t>* Egy egész tanóra időtartama percben megadva.</t>
  </si>
  <si>
    <t>** A szabadon választható tantárgyakat a hallgató az itt megjelöltektől eltérően, a szabadon választható tantárgyakhoz rendelt össz-kreditértéken belül, tetszőleges félév- és kreditfelosztásban veheti fel.</t>
  </si>
  <si>
    <t xml:space="preserve">     Az egyes szabadon választható tantárgyak kreditértéke és óraszáma eltérő lehet, az aktuális félévi meghirdetésektől függ. </t>
  </si>
  <si>
    <t>ELŐADÓ-MŰVÉSZET ALAPKÉPZÉSI SZAK - KLASSZIKUS ORGONA SZAKIRÁNY</t>
  </si>
  <si>
    <t>Orgona főtárgy</t>
  </si>
  <si>
    <t>B_FT_OG-22</t>
  </si>
  <si>
    <t>Improvizáció</t>
  </si>
  <si>
    <t>B_I_OG</t>
  </si>
  <si>
    <t>Hangszeres együttjáték</t>
  </si>
  <si>
    <t>B_HEJ</t>
  </si>
  <si>
    <t>Repertoárismeret</t>
  </si>
  <si>
    <t>B_RI_OG</t>
  </si>
  <si>
    <t xml:space="preserve"> gy</t>
  </si>
  <si>
    <t>Orgonaismeret</t>
  </si>
  <si>
    <t>B_OI_OG</t>
  </si>
  <si>
    <t>Transzponálás és partitúrajáték</t>
  </si>
  <si>
    <t>B_TP_OG</t>
  </si>
  <si>
    <t>B_Z_OG</t>
  </si>
  <si>
    <t>B_K1</t>
  </si>
  <si>
    <t>B_SZF</t>
  </si>
  <si>
    <t>B_ZE</t>
  </si>
  <si>
    <t>B_AZT</t>
  </si>
  <si>
    <t>B_MZT</t>
  </si>
  <si>
    <t>B_NZ</t>
  </si>
  <si>
    <t>B_MT</t>
  </si>
  <si>
    <t>B_AK</t>
  </si>
  <si>
    <t>ELŐADÓ-MŰVÉSZET ALAPKÉPZÉSI SZAK - KLASSZIKUS CSEMBALÓ SZAKIRÁNY</t>
  </si>
  <si>
    <t>Csembaló főtárgy</t>
  </si>
  <si>
    <t>B_FT_CS</t>
  </si>
  <si>
    <t>B_I_CS</t>
  </si>
  <si>
    <t>csop/csop/e/e</t>
  </si>
  <si>
    <t>B_KZ3_CS</t>
  </si>
  <si>
    <t>Continuo-játék</t>
  </si>
  <si>
    <t>B_CJ_CS-22</t>
  </si>
  <si>
    <t>Hangszerismeret-hangszertörténet-karbantartás</t>
  </si>
  <si>
    <t>B_HHK</t>
  </si>
  <si>
    <t>Historikus hangolás</t>
  </si>
  <si>
    <t>B_HH</t>
  </si>
  <si>
    <t>Historikus zenei gyakorlat</t>
  </si>
  <si>
    <t>B_HZG</t>
  </si>
  <si>
    <t>Historikus tánc</t>
  </si>
  <si>
    <t>B_HT</t>
  </si>
  <si>
    <t>B_Z</t>
  </si>
  <si>
    <t>ELŐADÓ-MŰVÉSZET ALAPKÉPZÉSI SZAK - KLASSZIKUS HARMONIKA SZAKIRÁNY</t>
  </si>
  <si>
    <t>Harmonika főtárgy</t>
  </si>
  <si>
    <t>B_FT_HR</t>
  </si>
  <si>
    <t>A harmonikajáték módszertana</t>
  </si>
  <si>
    <t>B_HJM</t>
  </si>
  <si>
    <t>B_K3</t>
  </si>
  <si>
    <t>ELŐADÓ-MŰVÉSZET ALAPKÉPZÉSI SZAK - KLASSZIKUS HÁRFA SZAKIRÁNY</t>
  </si>
  <si>
    <t>Hárfa főtárgy</t>
  </si>
  <si>
    <t>B_FT_HF</t>
  </si>
  <si>
    <t>B_KZ3</t>
  </si>
  <si>
    <t>Zenekar</t>
  </si>
  <si>
    <t>B_ZK4</t>
  </si>
  <si>
    <t>Zenekari szólamismeret</t>
  </si>
  <si>
    <t>B_ZSI_HF</t>
  </si>
  <si>
    <t>B_HI_HF</t>
  </si>
  <si>
    <t>ELŐADÓ-MŰVÉSZET ALAPKÉPZÉSI SZAK - KLASSZIKUS GITÁR SZAKIRÁNY</t>
  </si>
  <si>
    <t>Gitár főtárgy</t>
  </si>
  <si>
    <t>B_FT_GT(21)</t>
  </si>
  <si>
    <t>B_KZ4</t>
  </si>
  <si>
    <t>Gitár continuo-játék</t>
  </si>
  <si>
    <t>B_CJ_GT</t>
  </si>
  <si>
    <t>A gitárjáték módszertana</t>
  </si>
  <si>
    <t>B_GJM</t>
  </si>
  <si>
    <t>Kötelezően választható tantárgyak**</t>
  </si>
  <si>
    <t>Gitárzenekar</t>
  </si>
  <si>
    <t>B_GTZ</t>
  </si>
  <si>
    <t>Meghirdetés szerint ***</t>
  </si>
  <si>
    <t xml:space="preserve">A képzés tanóráinak teljes számát a kötelező tantárgyak és a kötelezően választható tantárgyak, valamint a hallgató által teljesített szabadon választható tantárgyak óraszáma együttesen képezi. </t>
  </si>
  <si>
    <r>
      <t xml:space="preserve">** A </t>
    </r>
    <r>
      <rPr>
        <i/>
        <sz val="9"/>
        <rFont val="Calibri"/>
        <family val="2"/>
        <charset val="238"/>
        <scheme val="minor"/>
      </rPr>
      <t>Gitárzenekar</t>
    </r>
    <r>
      <rPr>
        <sz val="9"/>
        <rFont val="Calibri"/>
        <family val="2"/>
        <charset val="238"/>
        <scheme val="minor"/>
      </rPr>
      <t xml:space="preserve"> és a </t>
    </r>
    <r>
      <rPr>
        <i/>
        <sz val="9"/>
        <rFont val="Calibri"/>
        <family val="2"/>
        <charset val="238"/>
        <scheme val="minor"/>
      </rPr>
      <t>Kórus</t>
    </r>
    <r>
      <rPr>
        <sz val="9"/>
        <rFont val="Calibri"/>
        <family val="2"/>
        <charset val="238"/>
        <scheme val="minor"/>
      </rPr>
      <t xml:space="preserve"> tantárgyak választhatósága az egyes tanegységekre (félévekre) egyenként is vonatkozik.</t>
    </r>
  </si>
  <si>
    <t>*** A szabadon választható tantárgyakat a hallgató az itt megjelöltektől eltérően, a szabadon választható tantárgyakhoz rendelt össz-kreditértéken belül, tetszőleges félév- és kreditfelosztásban veheti fel.</t>
  </si>
  <si>
    <t xml:space="preserve">       Az egyes szabadon választható tantárgyak kreditértéke és óraszáma eltérő lehet, az aktuális félévi meghirdetésektől függ. </t>
  </si>
  <si>
    <t>ELŐADÓ-MŰVÉSZET ALAPKÉPZÉSI SZAK - KLASSZIKUS CIMBALOM SZAKIRÁNY</t>
  </si>
  <si>
    <t>Cimbalom főtárgy</t>
  </si>
  <si>
    <t>B_FT_CIM</t>
  </si>
  <si>
    <t>A cimbalomjáték módszertana</t>
  </si>
  <si>
    <t>B_CJM</t>
  </si>
  <si>
    <t>ELŐADÓ-MŰVÉSZET ALAPKÉPZÉSI SZAK - KLASSZIKUS HEGEDŰ SZAKIRÁNY</t>
  </si>
  <si>
    <t>Hegedű főtárgy</t>
  </si>
  <si>
    <t>B_FT_HE(19)</t>
  </si>
  <si>
    <t>Vonósnégyes</t>
  </si>
  <si>
    <t>B_VN</t>
  </si>
  <si>
    <t>B_ZK6</t>
  </si>
  <si>
    <t>B_ZSI_V</t>
  </si>
  <si>
    <t>Vonós metodika</t>
  </si>
  <si>
    <t>B_M_V</t>
  </si>
  <si>
    <t>B_HI_V</t>
  </si>
  <si>
    <t>B_MHE</t>
  </si>
  <si>
    <t>ELŐADÓ-MŰVÉSZET ALAPKÉPZÉSI SZAK - KLASSZIKUS MÉLYHEGEDŰ SZAKIRÁNY</t>
  </si>
  <si>
    <t>Mélyhegedű főtárgy</t>
  </si>
  <si>
    <t>B_FT_MHE(19)</t>
  </si>
  <si>
    <t>ELŐADÓ-MŰVÉSZET ALAPKÉPZÉSI SZAK - KLASSZIKUS GORDONKA SZAKIRÁNY</t>
  </si>
  <si>
    <t>Gordonka főtárgy</t>
  </si>
  <si>
    <t>B_FT_GKA(19)</t>
  </si>
  <si>
    <t>ELŐADÓ-MŰVÉSZET ALAPKÉPZÉSI SZAK - KLASSZIKUS GORDON SZAKIRÁNY</t>
  </si>
  <si>
    <t>Gordon főtárgy</t>
  </si>
  <si>
    <t>B_FT_GD(19)</t>
  </si>
  <si>
    <t>B_ZK_GD</t>
  </si>
  <si>
    <t>B_ZSI_GD</t>
  </si>
  <si>
    <t>ELŐADÓ-MŰVÉSZET ALAPKÉPZÉSI SZAK - KLASSZIKUS FUVOLA SZAKIRÁNY</t>
  </si>
  <si>
    <t>Fuvola főtárgy</t>
  </si>
  <si>
    <t>B_FT_FU</t>
  </si>
  <si>
    <t>Váltóhangszer</t>
  </si>
  <si>
    <t>B_VH-22</t>
  </si>
  <si>
    <t>B_ZSI_F(19)</t>
  </si>
  <si>
    <t>Fúvósegyüttes</t>
  </si>
  <si>
    <t>B_FEGY</t>
  </si>
  <si>
    <t>Hangszertechnikai ismeretek</t>
  </si>
  <si>
    <t>B_HTI_F</t>
  </si>
  <si>
    <t>ELŐADÓ-MŰVÉSZET ALAPKÉPZÉSI SZAK - KLASSZIKUS OBOA SZAKIRÁNY</t>
  </si>
  <si>
    <t>Oboa főtárgy</t>
  </si>
  <si>
    <t>B_FT_OB</t>
  </si>
  <si>
    <t>ELŐADÓ-MŰVÉSZET ALAPKÉPZÉSI SZAK - KLASSZIKUS KLARINÉT SZAKIRÁNY</t>
  </si>
  <si>
    <t>Klarinét főtárgy</t>
  </si>
  <si>
    <t>B_FT_KL</t>
  </si>
  <si>
    <t>ELŐADÓ-MŰVÉSZET ALAPKÉPZÉSI SZAK - KLASSZIKUS SZAXOFON SZAKIRÁNY</t>
  </si>
  <si>
    <t>Szaxofon főtárgy</t>
  </si>
  <si>
    <t>B _FT_SX</t>
  </si>
  <si>
    <t>ELŐADÓ-MŰVÉSZET ALAPKÉPZÉSI SZAK - KLASSZIKUS FAGOTT SZAKIRÁNY</t>
  </si>
  <si>
    <t>Fagott főtárgy</t>
  </si>
  <si>
    <t>B_FT_FA</t>
  </si>
  <si>
    <t>ELŐADÓ-MŰVÉSZET ALAPKÉPZÉSI SZAK - KLASSZIKUS KÜRT SZAKIRÁNY</t>
  </si>
  <si>
    <t>Kürt főtárgy</t>
  </si>
  <si>
    <t>B_FT_KU</t>
  </si>
  <si>
    <t>ELŐADÓ-MŰVÉSZET ALAPKÉPZÉSI SZAK - KLASSZIKUS TROMBITA SZAKIRÁNY</t>
  </si>
  <si>
    <t>Trombita főtárgy</t>
  </si>
  <si>
    <t>B_FT_TR</t>
  </si>
  <si>
    <t>ELŐADÓ-MŰVÉSZET ALAPKÉPZÉSI SZAK - KLASSZIKUS HARSONA SZAKIRÁNY</t>
  </si>
  <si>
    <t>Harsona főtárgy</t>
  </si>
  <si>
    <t>B_FT_HRS</t>
  </si>
  <si>
    <t>ELŐADÓ-MŰVÉSZET ALAPKÉPZÉSI SZAK - KLASSZIKUS TUBA SZAKIRÁNY</t>
  </si>
  <si>
    <t>Tuba főtárgy</t>
  </si>
  <si>
    <t>B_FT_TU</t>
  </si>
  <si>
    <t>ELŐADÓ-MŰVÉSZET ALAPKÉPZÉSI SZAK - KLASSZIKUS ÜTŐHANGSZEREK SZAKIRÁNY</t>
  </si>
  <si>
    <t>Ütőhangszerek főtárgy</t>
  </si>
  <si>
    <t>B_FT_Ü</t>
  </si>
  <si>
    <t>B_RI_Ü-22</t>
  </si>
  <si>
    <t>B_ZSI_Ü</t>
  </si>
  <si>
    <t>B_HI_Ü</t>
  </si>
  <si>
    <t>ELŐADÓ-MŰVÉSZET ALAPKÉPZÉSI SZAK - KLASSZIKUS ÉNEK SZAKIRÁNY</t>
  </si>
  <si>
    <t>Magánének főtárgy</t>
  </si>
  <si>
    <t>B_FT_EN</t>
  </si>
  <si>
    <t>Korrepetíció</t>
  </si>
  <si>
    <t>B_KR</t>
  </si>
  <si>
    <t>Kamaraének</t>
  </si>
  <si>
    <t>B_KEN</t>
  </si>
  <si>
    <t>Dalirodalom</t>
  </si>
  <si>
    <t>B_DI_EN</t>
  </si>
  <si>
    <t>Stílustanulmányok</t>
  </si>
  <si>
    <t>B_ST_EN</t>
  </si>
  <si>
    <t>Színpadi játék</t>
  </si>
  <si>
    <t>B_SJ</t>
  </si>
  <si>
    <t>Színpadi beszéd</t>
  </si>
  <si>
    <t>B_SB</t>
  </si>
  <si>
    <t>Olasz szakmai nyelv</t>
  </si>
  <si>
    <t>Német szakmai nyelv</t>
  </si>
  <si>
    <t>ELŐADÓ-MŰVÉSZET ALAPKÉPZÉSI SZAK - EGYHÁZZENE SZAKIRÁNY (KATOLIKUS)</t>
  </si>
  <si>
    <t>Komplex liturgikus gyakorlat főtárgy</t>
  </si>
  <si>
    <t>B_FT_KLG(21)</t>
  </si>
  <si>
    <t>B_K_EZ(21)</t>
  </si>
  <si>
    <t>Kórusvezénylés</t>
  </si>
  <si>
    <t>B_KV_EZ(21)</t>
  </si>
  <si>
    <t>B_O_EZ(21)</t>
  </si>
  <si>
    <t>Hangképzés</t>
  </si>
  <si>
    <t>B_HK_EZ(21)</t>
  </si>
  <si>
    <t>B_TP_EZ(21)</t>
  </si>
  <si>
    <t>Continuo</t>
  </si>
  <si>
    <t>B_CJ_EZ(21)</t>
  </si>
  <si>
    <t>B_TP_EZ(21) (3)</t>
  </si>
  <si>
    <t>Liturgikus orgonajáték</t>
  </si>
  <si>
    <t>B_LO(21)</t>
  </si>
  <si>
    <t>B_O_EZ(21) (2)</t>
  </si>
  <si>
    <t>Egyházzenei alapismeretek</t>
  </si>
  <si>
    <t>Gregorián</t>
  </si>
  <si>
    <t>Egyházzene-irodalom</t>
  </si>
  <si>
    <t>Régi magyar zenetörténet</t>
  </si>
  <si>
    <t>B_RMZ</t>
  </si>
  <si>
    <t>B_AZT (2)</t>
  </si>
  <si>
    <t>Himnológia (Katolikus)</t>
  </si>
  <si>
    <t>B_KHI(21)</t>
  </si>
  <si>
    <t>Liturgikus módszertan (Katolikus)</t>
  </si>
  <si>
    <t>B_LM_K(21)</t>
  </si>
  <si>
    <t>Liturgika (Katolikus)</t>
  </si>
  <si>
    <t>B_LIT_K(21)</t>
  </si>
  <si>
    <t>Latin nyelv</t>
  </si>
  <si>
    <t>B_LN_EZ(21)</t>
  </si>
  <si>
    <t>Liturgikus nyelv (latin)</t>
  </si>
  <si>
    <t>B_LTN_L(21)</t>
  </si>
  <si>
    <t>B_LN_EZ(21) (2)</t>
  </si>
  <si>
    <t>Beszédgyakorlat</t>
  </si>
  <si>
    <t>B_BG_EZ</t>
  </si>
  <si>
    <t>B_OI_EZ(21)</t>
  </si>
  <si>
    <t>B_Z_EZ</t>
  </si>
  <si>
    <t>B_MZT_E</t>
  </si>
  <si>
    <t>Egyházzene karvezetés modul (kötelezően választható modul)**</t>
  </si>
  <si>
    <t>Pályaorientáció (Karvezetés)</t>
  </si>
  <si>
    <t>B_PO_K(21)</t>
  </si>
  <si>
    <t>B_FT_KLG(21) (2)</t>
  </si>
  <si>
    <t>Egyházzene orgona modul (kötelezően választható modul)**</t>
  </si>
  <si>
    <t>Pályaorientáció (Orgona)</t>
  </si>
  <si>
    <t>B_PO_O(21)</t>
  </si>
  <si>
    <t>Liturgikus szólóének modul (kötelezően választható modul)**</t>
  </si>
  <si>
    <t>Pályaorientáció (Hangképzés)</t>
  </si>
  <si>
    <t>B_PO_H(21)</t>
  </si>
  <si>
    <t xml:space="preserve">   diplomahangverseny (liturgikus zenei szolgálat)</t>
  </si>
  <si>
    <t xml:space="preserve">   komplex szóbeli vizsga</t>
  </si>
  <si>
    <t xml:space="preserve">A képzés tanóráinak teljes számát a kötelező tantárgyak és a kötelezően választható modulok tantárgyai, valamint a hallgató által teljesített szabadon választható tantárgyak óraszáma együttesen képezi. </t>
  </si>
  <si>
    <t xml:space="preserve">** A II. félévi B_KLG(21)-2 – Komplex liturgikus gyakorlat (2) tanegység elvégzése után választandó ki a megfelelő modul. </t>
  </si>
  <si>
    <t xml:space="preserve">     A Pályaorientáció tantárgy 1-4. féléve a kiválasztott modulnak megfelelően (Egyházzene karvezetés, vagy Egyházzene orgona, vagy Liturgikus szólóének) kötelező, a moduok közti áthallgatás nem lehetséges.</t>
  </si>
  <si>
    <t>ELŐADÓ-MŰVÉSZET ALAPKÉPZÉSI SZAK - EGYHÁZZENE SZAKIRÁNY (PROTESTÁNS)</t>
  </si>
  <si>
    <t>Himnológia (Protestáns)</t>
  </si>
  <si>
    <t>B_PHI(21)</t>
  </si>
  <si>
    <t>Liturgikus módszertan (Protestáns)</t>
  </si>
  <si>
    <t>B_LM_P(21)</t>
  </si>
  <si>
    <t>Liturgika (Protestáns)</t>
  </si>
  <si>
    <t>B_LIT_P(21)</t>
  </si>
  <si>
    <t>Liturgikus nyelv (német)</t>
  </si>
  <si>
    <t>B_LTN_N(21)</t>
  </si>
  <si>
    <t>ELŐADÓ-MŰVÉSZET ALAPKÉPZÉSI SZAK - KÓRUSVEZETÉS SZAKIRÁNY</t>
  </si>
  <si>
    <t>Vezényléstechnika főtárgy</t>
  </si>
  <si>
    <t>B_FT_VT(21)</t>
  </si>
  <si>
    <t>Kórusvezénylés főtárgy</t>
  </si>
  <si>
    <t>B_FT_KV(21)</t>
  </si>
  <si>
    <t>Repertoárismeret (kórus)</t>
  </si>
  <si>
    <t>B_RI_KR</t>
  </si>
  <si>
    <t>B_TP_ZKV</t>
  </si>
  <si>
    <t>B_ZSZ_ZKV</t>
  </si>
  <si>
    <t>Kórushospitálás</t>
  </si>
  <si>
    <t>B_KHP</t>
  </si>
  <si>
    <t>Diplomakórus</t>
  </si>
  <si>
    <t>B_DK</t>
  </si>
  <si>
    <t>Kargyakorlat</t>
  </si>
  <si>
    <t>B_KGY_ZK</t>
  </si>
  <si>
    <t>B_HK_ZKV</t>
  </si>
  <si>
    <t>B_Z_ZK</t>
  </si>
  <si>
    <t>Ütőhangszer</t>
  </si>
  <si>
    <t>B_UH</t>
  </si>
  <si>
    <t>Előadói gyakorlat</t>
  </si>
  <si>
    <t>B_EG_ZK</t>
  </si>
  <si>
    <t>B_OL_ZK</t>
  </si>
  <si>
    <t>ELŐADÓ-MŰVÉSZET ALAPKÉPZÉSI SZAK - ZENEKARVEZETÉS SZAKIRÁNY</t>
  </si>
  <si>
    <t>Zenekari vezénylés főtárgy</t>
  </si>
  <si>
    <t>B_FT_ZKVZ(21)</t>
  </si>
  <si>
    <t>Ensemble vezénylés</t>
  </si>
  <si>
    <t>B_EV</t>
  </si>
  <si>
    <t>Repertoárismeret (zenekar)</t>
  </si>
  <si>
    <t>B_RI_ZK</t>
  </si>
  <si>
    <t>Zenekari hospitálás</t>
  </si>
  <si>
    <t>B_ZHP</t>
  </si>
  <si>
    <t>B_HK_ZK</t>
  </si>
  <si>
    <t>B_UH_ZK</t>
  </si>
  <si>
    <t>ELŐADÓ-MŰVÉSZET ALAPKÉPZÉSI SZAK - JAZZ-ZONGORA SZAKIRÁNY</t>
  </si>
  <si>
    <t>Jazz-zongora főtárgy</t>
  </si>
  <si>
    <t>B_FT_JZ</t>
  </si>
  <si>
    <t>Klasszikus zongora</t>
  </si>
  <si>
    <t>Kiszenekari gyakorlat</t>
  </si>
  <si>
    <t>B_KZGY</t>
  </si>
  <si>
    <t>Nagyzenekari gyakorlat</t>
  </si>
  <si>
    <t>B_NZG</t>
  </si>
  <si>
    <t>Szekciópróba</t>
  </si>
  <si>
    <t>B_SP</t>
  </si>
  <si>
    <t>Improvizációs gyakorlat</t>
  </si>
  <si>
    <t>B_I_J</t>
  </si>
  <si>
    <t>Jazzvokál</t>
  </si>
  <si>
    <t>Jazzelmélet</t>
  </si>
  <si>
    <t>B_JE</t>
  </si>
  <si>
    <t>Jazzelmélet szigorlat</t>
  </si>
  <si>
    <t>B_JE_S</t>
  </si>
  <si>
    <t>P: B_JE (4)</t>
  </si>
  <si>
    <t>szi</t>
  </si>
  <si>
    <t>Jazztörténet</t>
  </si>
  <si>
    <t>B_JT</t>
  </si>
  <si>
    <t>Jazztörténet szigorlat</t>
  </si>
  <si>
    <t>B_JT_S</t>
  </si>
  <si>
    <t>P: B_JT (6)</t>
  </si>
  <si>
    <t>Nemzetközi népzene</t>
  </si>
  <si>
    <t>B_NNZ</t>
  </si>
  <si>
    <t>Hangszerelés</t>
  </si>
  <si>
    <t>Elektronikus hangszerismeret</t>
  </si>
  <si>
    <t>B_EHI</t>
  </si>
  <si>
    <t>Hallásfejlesztés</t>
  </si>
  <si>
    <t>B_HF</t>
  </si>
  <si>
    <t>Hallásfejlesztés szigorlat</t>
  </si>
  <si>
    <t>B_HF_S</t>
  </si>
  <si>
    <t>P: B_HF (6)</t>
  </si>
  <si>
    <t>Klasszikus zeneelmélet</t>
  </si>
  <si>
    <t>B_KZE</t>
  </si>
  <si>
    <t>Klasszikus zeneelmélet szigorlat</t>
  </si>
  <si>
    <t>B_KZE_S</t>
  </si>
  <si>
    <t>P: B_KZE (6)</t>
  </si>
  <si>
    <t>ELŐADÓ-MŰVÉSZET ALAPKÉPZÉSI SZAK - JAZZGITÁR SZAKIRÁNY</t>
  </si>
  <si>
    <t>Jazzgitár főtárgy</t>
  </si>
  <si>
    <t>B_Z_J</t>
  </si>
  <si>
    <t>ELŐADÓ-MŰVÉSZET ALAPKÉPZÉSI SZAK - JAZZBASSZUSGITÁR SZAKIRÁNY</t>
  </si>
  <si>
    <t>Jazzbasszusgitár főtárgy</t>
  </si>
  <si>
    <t>ELŐADÓ-MŰVÉSZET ALAPKÉPZÉSI SZAK - JAZZBŐGŐ SZAKIRÁNY</t>
  </si>
  <si>
    <t>Jazzbőgő főtárgy</t>
  </si>
  <si>
    <t>B_FT_JBO</t>
  </si>
  <si>
    <t>Klasszikus gordon</t>
  </si>
  <si>
    <t>ELŐADÓ-MŰVÉSZET ALAPKÉPZÉSI SZAK - JAZZSZAXOFON SZAKIRÁNY</t>
  </si>
  <si>
    <t>Jazzszaxofon főtárgy</t>
  </si>
  <si>
    <t>Kötelezően választható tantárgyak</t>
  </si>
  <si>
    <t>Klasszikus fuvola</t>
  </si>
  <si>
    <t>Klasszikus klarinét</t>
  </si>
  <si>
    <t>ELŐADÓ-MŰVÉSZET ALAPKÉPZÉSI SZAK - JAZZTROMBITA SZAKIRÁNY</t>
  </si>
  <si>
    <t>Jazztrombita főtárgy</t>
  </si>
  <si>
    <t>Klasszikus trombita</t>
  </si>
  <si>
    <t>ELŐADÓ-MŰVÉSZET ALAPKÉPZÉSI SZAK - JAZZHARSONA SZAKIRÁNY</t>
  </si>
  <si>
    <t>Jazzharsona főtárgy</t>
  </si>
  <si>
    <t>Klasszikus harsona</t>
  </si>
  <si>
    <t>ELŐADÓ-MŰVÉSZET ALAPKÉPZÉSI SZAK - JAZZDOB SZAKIRÁNY</t>
  </si>
  <si>
    <t>Jazzdob főtárgy</t>
  </si>
  <si>
    <t>B_FT_JD</t>
  </si>
  <si>
    <t>Klasszikus ütőhangszerek</t>
  </si>
  <si>
    <t>ELŐADÓ-MŰVÉSZET ALAPKÉPZÉSI SZAK - JAZZÉNEK SZAKIRÁNY</t>
  </si>
  <si>
    <t>Jazzének főtárgy</t>
  </si>
  <si>
    <t>Klasszikus ének</t>
  </si>
  <si>
    <t>Prozódia (angol)</t>
  </si>
  <si>
    <t>B_PR_J</t>
  </si>
  <si>
    <t>ALKOTÓMŰVÉSZET ÉS MUZIKOLÓGIA ALAPKÉPZÉSI SZAK - JAZZ-ZENESZERZÉS SZAKIRÁNY</t>
  </si>
  <si>
    <t>Jazz-zeneszerzés-hangszerelés főtárgy</t>
  </si>
  <si>
    <t>B_FT_JZS</t>
  </si>
  <si>
    <t xml:space="preserve">Klasszikus zeneszerzés-hangszerelés </t>
  </si>
  <si>
    <t>ELŐADÓ-MŰVÉSZET ALAPKÉPZÉSI SZAK - NÉPI VONÓS (HEGEDŰ) SZAKIRÁNY</t>
  </si>
  <si>
    <t>Népi hegedű főtárgy</t>
  </si>
  <si>
    <t>B_FT_NHE</t>
  </si>
  <si>
    <t>Néptánc</t>
  </si>
  <si>
    <t xml:space="preserve">   szi = szigorlat</t>
  </si>
  <si>
    <t>Népi brácsa főtárgy</t>
  </si>
  <si>
    <t>B_FT_NB</t>
  </si>
  <si>
    <t>ELŐADÓ-MŰVÉSZET ALAPKÉPZÉSI SZAK - NÉPI VONÓS (CSELLÓ-BŐGŐ) SZAKIRÁNY</t>
  </si>
  <si>
    <t>Népi cselló-bőgő főtárgy</t>
  </si>
  <si>
    <t>B_FT_NCSB</t>
  </si>
  <si>
    <t>ELŐADÓ-MŰVÉSZET ALAPKÉPZÉSI SZAK - NÉPI PENGETŐS (CITERA-TEKERŐ) SZAKIRÁNY</t>
  </si>
  <si>
    <t>Népi citera-tekerő főtárgy</t>
  </si>
  <si>
    <t>B_FT_NCT</t>
  </si>
  <si>
    <t>ELŐADÓ-MŰVÉSZET ALAPKÉPZÉSI SZAK - NÉPI PENGETŐS (CITERA-KOBOZ) SZAKIRÁNY</t>
  </si>
  <si>
    <t>Népi citera-koboz főtárgy</t>
  </si>
  <si>
    <t>B_FT_NCK</t>
  </si>
  <si>
    <t>ELŐADÓ-MŰVÉSZET ALAPKÉPZÉSI SZAK - NÉPI PENGETŐS (TAMBURA) SZAKIRÁNY</t>
  </si>
  <si>
    <t>Tambura főtárgy</t>
  </si>
  <si>
    <t>B_FT_NT</t>
  </si>
  <si>
    <t>ELŐADÓ-MŰVÉSZET ALAPKÉPZÉSI SZAK - NÉPI FÚVÓS (FURULYA) SZAKIRÁNY</t>
  </si>
  <si>
    <t>Népi furulya főtárgy</t>
  </si>
  <si>
    <t>B_FT_NFU</t>
  </si>
  <si>
    <t>ELŐADÓ-MŰVÉSZET ALAPKÉPZÉSI SZAK - NÉPI FÚVÓS (DUDA-FURULYA) SZAKIRÁNY</t>
  </si>
  <si>
    <t>Népi duda-furulya főtárgy</t>
  </si>
  <si>
    <t>B_FT_NDFU</t>
  </si>
  <si>
    <t>ELŐADÓ-MŰVÉSZET ALAPKÉPZÉSI SZAK - NÉPI FÚVÓS (KLARINÉT-TÁROGATÓ) SZAKIRÁNY</t>
  </si>
  <si>
    <t>Népi klarinét-tárogató főtárgy</t>
  </si>
  <si>
    <t>B_FT_NKLT</t>
  </si>
  <si>
    <t>ELŐADÓ-MŰVÉSZET ALAPKÉPZÉSI SZAK - NÉPI CIMBALOM SZAKIRÁNY</t>
  </si>
  <si>
    <t>Népi cimbalom főtárgy</t>
  </si>
  <si>
    <t>B_FT_NC(19)</t>
  </si>
  <si>
    <t>ELŐADÓ-MŰVÉSZET ALAPKÉPZÉSI SZAK - NÉPI ÉNEK SZAKIRÁNY</t>
  </si>
  <si>
    <t>Népi ének főtárgy</t>
  </si>
  <si>
    <t>B_FT_NE(19)</t>
  </si>
  <si>
    <t>ALKOTÓMŰVÉSZET ÉS MUZIKOLÓGIA ALAPKÉPZÉSI SZAK - MUZIKOLÓGIA SZAKIRÁNY</t>
  </si>
  <si>
    <t>Általános és magyar zenetörténet főtárgy 1.</t>
  </si>
  <si>
    <t>B_A1</t>
  </si>
  <si>
    <t>Általános és magyar zenetörténet főtárgy 2.</t>
  </si>
  <si>
    <t>B_A2</t>
  </si>
  <si>
    <t>Általános és magyar zenetörténet főtárgy 1-2. szigorlat</t>
  </si>
  <si>
    <t>B_A12_KS</t>
  </si>
  <si>
    <t>P: B_A1 (4) és B_A2 (4)</t>
  </si>
  <si>
    <t>kszi</t>
  </si>
  <si>
    <t>Általános és magyar zenetörténet főtárgy 3.</t>
  </si>
  <si>
    <t>B_A3</t>
  </si>
  <si>
    <t>Általános és magyar zenetörténet főtárgy 4.</t>
  </si>
  <si>
    <t>B_A4</t>
  </si>
  <si>
    <t>Általános és magyar zenetörténet főtárgy 3-4. szigorlat</t>
  </si>
  <si>
    <t>B_A34_KS</t>
  </si>
  <si>
    <t>B_A12_KS; P: B_A3 (2) és B_A4 (2)</t>
  </si>
  <si>
    <t>Zenetörténeti kutatás főtárgy 1.</t>
  </si>
  <si>
    <t>B_ZTK1</t>
  </si>
  <si>
    <t>Zenetörténeti kutatás főtárgy 2.</t>
  </si>
  <si>
    <t>B_ZTK2</t>
  </si>
  <si>
    <t>Paleográfia</t>
  </si>
  <si>
    <t>B_P_M</t>
  </si>
  <si>
    <t>Urtext</t>
  </si>
  <si>
    <t>B_UT</t>
  </si>
  <si>
    <t>Propedeutika</t>
  </si>
  <si>
    <t>B_PRD</t>
  </si>
  <si>
    <t>B_SZF_M</t>
  </si>
  <si>
    <t>B_ZE_M</t>
  </si>
  <si>
    <t>B_ZSZ_M</t>
  </si>
  <si>
    <t>B_TP_M</t>
  </si>
  <si>
    <t>Esztétika</t>
  </si>
  <si>
    <t>B_ES_M</t>
  </si>
  <si>
    <t>Zenei informatika</t>
  </si>
  <si>
    <t>B_ZIF</t>
  </si>
  <si>
    <t>B_Z_MU</t>
  </si>
  <si>
    <t xml:space="preserve">Szakmai nyelv (latin) </t>
  </si>
  <si>
    <t>B_SN_L</t>
  </si>
  <si>
    <t>Szakmai nyelv (angol)</t>
  </si>
  <si>
    <t>B_SN_A</t>
  </si>
  <si>
    <t>Szakmai nyelv (német)</t>
  </si>
  <si>
    <t>B_SN_N</t>
  </si>
  <si>
    <t>Szakmai nyelv (olasz)</t>
  </si>
  <si>
    <t>B_SN_O</t>
  </si>
  <si>
    <t>Szakdolgozat</t>
  </si>
  <si>
    <t>B_SZD</t>
  </si>
  <si>
    <t xml:space="preserve">   szakdolgozat</t>
  </si>
  <si>
    <t xml:space="preserve">   kszi = komplex szigorlat</t>
  </si>
  <si>
    <r>
      <t>** A</t>
    </r>
    <r>
      <rPr>
        <i/>
        <sz val="9"/>
        <color theme="1"/>
        <rFont val="Calibri"/>
        <family val="2"/>
        <charset val="238"/>
        <scheme val="minor"/>
      </rPr>
      <t xml:space="preserve"> Szakmai nyelv (latin)</t>
    </r>
    <r>
      <rPr>
        <sz val="9"/>
        <color theme="1"/>
        <rFont val="Calibri"/>
        <family val="2"/>
        <charset val="238"/>
        <scheme val="minor"/>
      </rPr>
      <t xml:space="preserve">, a </t>
    </r>
    <r>
      <rPr>
        <i/>
        <sz val="9"/>
        <color theme="1"/>
        <rFont val="Calibri"/>
        <family val="2"/>
        <charset val="238"/>
        <scheme val="minor"/>
      </rPr>
      <t>Szakmai nyelv (angol)</t>
    </r>
    <r>
      <rPr>
        <sz val="9"/>
        <color theme="1"/>
        <rFont val="Calibri"/>
        <family val="2"/>
        <charset val="238"/>
        <scheme val="minor"/>
      </rPr>
      <t xml:space="preserve">, a </t>
    </r>
    <r>
      <rPr>
        <i/>
        <sz val="9"/>
        <color theme="1"/>
        <rFont val="Calibri"/>
        <family val="2"/>
        <charset val="238"/>
        <scheme val="minor"/>
      </rPr>
      <t>Szakmai nyelv (német)</t>
    </r>
    <r>
      <rPr>
        <sz val="9"/>
        <color theme="1"/>
        <rFont val="Calibri"/>
        <family val="2"/>
        <charset val="238"/>
        <scheme val="minor"/>
      </rPr>
      <t xml:space="preserve"> és a </t>
    </r>
    <r>
      <rPr>
        <i/>
        <sz val="9"/>
        <color theme="1"/>
        <rFont val="Calibri"/>
        <family val="2"/>
        <charset val="238"/>
        <scheme val="minor"/>
      </rPr>
      <t>Szakmai nyelv (olasz)</t>
    </r>
    <r>
      <rPr>
        <sz val="9"/>
        <color theme="1"/>
        <rFont val="Calibri"/>
        <family val="2"/>
        <charset val="238"/>
        <scheme val="minor"/>
      </rPr>
      <t xml:space="preserve"> tantárgyak választhatósága az egyes tanegységekre (félévekre) egyenként is vonatkozik.</t>
    </r>
  </si>
  <si>
    <t>***A szabadon választható tantárgyakat a hallgató az itt megjelöltektől eltérően, a szabadon választható tantárgyakhoz rendelt össz-kreditértéken belül, tetszőleges félév- és kreditfelosztásban veheti fel.</t>
  </si>
  <si>
    <t>ALKOTÓMŰVÉSZET ÉS MUZIKOLÓGIA ALAPKÉPZÉSI SZAK - ZENESZERZÉS SZAKIRÁNY</t>
  </si>
  <si>
    <t>Szabad kompozíció főtárgy</t>
  </si>
  <si>
    <t>B_FT_S_ZS(20)</t>
  </si>
  <si>
    <t>Klasszikus kompozíciós gyakorlat főtárgy</t>
  </si>
  <si>
    <t>B_FT_KKG_ZS</t>
  </si>
  <si>
    <t>Vokális ellenpont főtárgy</t>
  </si>
  <si>
    <t>B_FT_VE(19)</t>
  </si>
  <si>
    <t>Hangszeres ellenpont főtárgy</t>
  </si>
  <si>
    <t>B_FT_HEP</t>
  </si>
  <si>
    <t>R; B_FT_VE (2)</t>
  </si>
  <si>
    <t>Hangszerelés főtárgy</t>
  </si>
  <si>
    <t>B_FT_HS(19)</t>
  </si>
  <si>
    <t>XX. sz. kompozíciós gyakorlat</t>
  </si>
  <si>
    <t>B_XXKG</t>
  </si>
  <si>
    <t>Az elektronikus zeneszerzés alapjai</t>
  </si>
  <si>
    <t>B_EZA</t>
  </si>
  <si>
    <t>Az elektronikus zeneszerzés alapjai gyakorlat</t>
  </si>
  <si>
    <t>B_EZAG</t>
  </si>
  <si>
    <t>z</t>
  </si>
  <si>
    <t>Formatan és analízis</t>
  </si>
  <si>
    <t>B_FAN_ZS(20)</t>
  </si>
  <si>
    <t>Hangszínszolfézs</t>
  </si>
  <si>
    <t>B_HSZF_ZS</t>
  </si>
  <si>
    <t>B_TP_ZS</t>
  </si>
  <si>
    <t>Karmesteri gyakorlat</t>
  </si>
  <si>
    <t>B_KMG_ZS</t>
  </si>
  <si>
    <t>B_Z_ZSZ</t>
  </si>
  <si>
    <t>ALKOTÓMŰVÉSZET ÉS MUZIKOLÓGIA ALAPKÉPZÉSI SZAK - ELEKTRONIKUS ZENEI MÉDIAMŰVÉSZET SZAKIRÁNY</t>
  </si>
  <si>
    <t>Elektronikus zeneszerzés elmélet főtárgy</t>
  </si>
  <si>
    <t>B_FT_EZE(19)</t>
  </si>
  <si>
    <t>megj1</t>
  </si>
  <si>
    <t>Elektronikus zeneszerzés gyakorlat főtárgy</t>
  </si>
  <si>
    <t>B_FT_EZG(20)</t>
  </si>
  <si>
    <t>megj2</t>
  </si>
  <si>
    <t>Kortárs kompozíciós technikák</t>
  </si>
  <si>
    <t>B_KKT</t>
  </si>
  <si>
    <t>Klasszikus kompozíciós technikák</t>
  </si>
  <si>
    <t>B_KLKT</t>
  </si>
  <si>
    <t>Multimédia gyakorlat</t>
  </si>
  <si>
    <t>B_MG_EL(20)</t>
  </si>
  <si>
    <t>Hangdesign főtárgy</t>
  </si>
  <si>
    <t>B_FT_HDI</t>
  </si>
  <si>
    <t>B_FT_EZE (2); B_FT_EZG (2)</t>
  </si>
  <si>
    <t>Zenei programozás</t>
  </si>
  <si>
    <t>B_ZP_EL(19)</t>
  </si>
  <si>
    <t>Digitális hangfelvétel és hangszerkesztés</t>
  </si>
  <si>
    <t>B_DHHS(20)</t>
  </si>
  <si>
    <t>Interaktív média</t>
  </si>
  <si>
    <t>B_IM</t>
  </si>
  <si>
    <t>B_HSZ_EL(19)</t>
  </si>
  <si>
    <t>Szolfézs-zeneelmélet</t>
  </si>
  <si>
    <t>B_SZE_EL</t>
  </si>
  <si>
    <t>B_HSZF_EL</t>
  </si>
  <si>
    <t>Az elektroakusztikus zene története és irodalma</t>
  </si>
  <si>
    <t>B_EZTI</t>
  </si>
  <si>
    <t>Filmzene analízis</t>
  </si>
  <si>
    <t>B_FZA</t>
  </si>
  <si>
    <t>Partitúraismeret és elektronikus zenei lejegyzés</t>
  </si>
  <si>
    <t>B_PEZ</t>
  </si>
  <si>
    <t>Elektroakusztikus zenei élőjáték</t>
  </si>
  <si>
    <t>B_EZÉ</t>
  </si>
  <si>
    <t>Akusztika-pszichoakusztika</t>
  </si>
  <si>
    <t>B_AK_EL_18</t>
  </si>
  <si>
    <t>megj. 1.  A B_FT_EZE (3) és a B_FT_EZE (5) előfeltétele a B_FT_EZE (2) teljesítése</t>
  </si>
  <si>
    <t>megj. 2.  A B_FT_EZG (3) és a B_FT_EZG (5) előfeltétele a B_FT_EZG (2) teljesítése</t>
  </si>
  <si>
    <t>ALKOTÓMŰVÉSZET ÉS MUZIKOLÓGIA ALAPKÉPZÉSI SZAK - ALKALMAZOTT ZENESZERZÉS SZAKIRÁNY</t>
  </si>
  <si>
    <t>B_FT_S_AZ(20)</t>
  </si>
  <si>
    <t>B_FT_KKG_AZ(20)</t>
  </si>
  <si>
    <t>Digitális hangszerelés és hangfelvétel</t>
  </si>
  <si>
    <t>B_DHH</t>
  </si>
  <si>
    <t>Alkalmazott zeneszerzés gyakorlat I.</t>
  </si>
  <si>
    <t>B_AZG1</t>
  </si>
  <si>
    <t>Alkalmazott zeneszerzés gyakorlat II.</t>
  </si>
  <si>
    <t>B_AZG2</t>
  </si>
  <si>
    <t>R; B_AZG1 (2)</t>
  </si>
  <si>
    <t>Társművészetek analízise</t>
  </si>
  <si>
    <t>B_TAN</t>
  </si>
  <si>
    <t>B_TP_AZ(19)</t>
  </si>
  <si>
    <t>Korrepetíciós gyakorlat</t>
  </si>
  <si>
    <t>B_KG(19)</t>
  </si>
  <si>
    <t>Próbafolyamatok</t>
  </si>
  <si>
    <t>B_PR</t>
  </si>
  <si>
    <t>B_KMG_AZ(19)</t>
  </si>
  <si>
    <t>B_OL-22</t>
  </si>
  <si>
    <t>B_NEM-22</t>
  </si>
  <si>
    <t>B_I_Z-22</t>
  </si>
  <si>
    <t>Hatályos: 2021. szeptember 1-től</t>
  </si>
  <si>
    <t>B_EAI-22</t>
  </si>
  <si>
    <t>B_G-22</t>
  </si>
  <si>
    <t>B_EI-22</t>
  </si>
  <si>
    <t>B_G-22 (2)</t>
  </si>
  <si>
    <t>B_KZO-22</t>
  </si>
  <si>
    <t>Repertoárismeret A</t>
  </si>
  <si>
    <t>Repertoárismeret B</t>
  </si>
  <si>
    <t>Néprajzi ismeretek</t>
  </si>
  <si>
    <t>Lejegyzés A</t>
  </si>
  <si>
    <t>Lejegyzés B</t>
  </si>
  <si>
    <t>B_NT-22</t>
  </si>
  <si>
    <t>Zene és tánc</t>
  </si>
  <si>
    <t>B_ZT-22</t>
  </si>
  <si>
    <t>Népzeneelmélet</t>
  </si>
  <si>
    <t>B_NZE-22</t>
  </si>
  <si>
    <t>Népzenetörténet</t>
  </si>
  <si>
    <t>B_NZT-22</t>
  </si>
  <si>
    <t>Népzeneelmélet - Népzenetörténet komplex szigorlat</t>
  </si>
  <si>
    <t>Színpadi- és stúdiógyakorlat</t>
  </si>
  <si>
    <t>B_RI_A-22</t>
  </si>
  <si>
    <t>B_LEJ_A-22</t>
  </si>
  <si>
    <t>B_LEJ_B-22</t>
  </si>
  <si>
    <t>B_RI_B-22</t>
  </si>
  <si>
    <t>B_NI-22</t>
  </si>
  <si>
    <t>B_NZEZT_S-22</t>
  </si>
  <si>
    <t>P: B_NZE-22 (6)</t>
  </si>
  <si>
    <t>B_SSTG-22</t>
  </si>
  <si>
    <t>Tantervek 2022. szeptember 1-től – BA</t>
  </si>
  <si>
    <t>B_KZ_N-22</t>
  </si>
  <si>
    <t>B_HSZ_J-22</t>
  </si>
  <si>
    <t>B_HSZ_JZSZ-22</t>
  </si>
  <si>
    <t>B_FT_JBG-22</t>
  </si>
  <si>
    <t>Klasszikus gitár</t>
  </si>
  <si>
    <t>B_KZ-22</t>
  </si>
  <si>
    <t>B_KLG-22</t>
  </si>
  <si>
    <t>B_FT_JG-22</t>
  </si>
  <si>
    <t>B_KGD-22</t>
  </si>
  <si>
    <t>B_KF-22</t>
  </si>
  <si>
    <t>B_KK-22</t>
  </si>
  <si>
    <t>B_KTR-22</t>
  </si>
  <si>
    <t>B_KHRS-22</t>
  </si>
  <si>
    <t>B_KD-22</t>
  </si>
  <si>
    <t>B_KE-22</t>
  </si>
  <si>
    <t>B_KZSZ-22</t>
  </si>
  <si>
    <t>B_JV-22</t>
  </si>
  <si>
    <t>Jazzkar</t>
  </si>
  <si>
    <t>B_JK</t>
  </si>
  <si>
    <t>A zongorajáték módszertana</t>
  </si>
  <si>
    <t>B_ZM-22</t>
  </si>
  <si>
    <t>Komplex ritmikai gyakorlatok</t>
  </si>
  <si>
    <t>B_FT_JSX_22</t>
  </si>
  <si>
    <t>B_FT_JTR_22</t>
  </si>
  <si>
    <t>B_FT_JHRS_22</t>
  </si>
  <si>
    <t>B_FT_JE_22</t>
  </si>
  <si>
    <t>B_KRG-22</t>
  </si>
  <si>
    <t>B_HI_Z-22</t>
  </si>
  <si>
    <t>B_KZGY_JE-22</t>
  </si>
  <si>
    <t>B_HK-22</t>
  </si>
  <si>
    <t>B_BG-22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</si>
</sst>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6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i/>
      <sz val="9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trike/>
      <sz val="9"/>
      <name val="Calibri"/>
      <family val="2"/>
      <charset val="238"/>
      <scheme val="minor"/>
    </font>
    <font>
      <sz val="9"/>
      <name val="Calibri"/>
      <family val="2"/>
      <charset val="238"/>
    </font>
    <font>
      <i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9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trike/>
      <sz val="9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3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/>
      <diagonal/>
    </border>
    <border>
      <left style="thin">
        <color indexed="64"/>
      </left>
      <right/>
      <top style="medium">
        <color rgb="FF000000"/>
      </top>
      <bottom/>
      <diagonal/>
    </border>
    <border>
      <left style="thin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/>
      <top/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/>
      <diagonal/>
    </border>
    <border>
      <left style="medium">
        <color rgb="FF000000"/>
      </left>
      <right style="thin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0" fillId="0" borderId="0" applyNumberFormat="0" applyFill="0" applyBorder="0" applyAlignment="0" applyProtection="0"/>
  </cellStyleXfs>
  <cellXfs count="551">
    <xf numFmtId="0" fontId="0" fillId="0" borderId="0" xfId="0"/>
    <xf numFmtId="0" fontId="2" fillId="0" borderId="19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53" xfId="0" applyFont="1" applyBorder="1" applyAlignment="1">
      <alignment horizontal="left"/>
    </xf>
    <xf numFmtId="0" fontId="2" fillId="0" borderId="13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46" xfId="0" applyFont="1" applyBorder="1" applyAlignment="1">
      <alignment horizontal="center" wrapText="1"/>
    </xf>
    <xf numFmtId="0" fontId="2" fillId="0" borderId="44" xfId="0" applyFont="1" applyBorder="1" applyAlignment="1">
      <alignment horizontal="center" wrapText="1"/>
    </xf>
    <xf numFmtId="0" fontId="2" fillId="0" borderId="45" xfId="0" applyFont="1" applyBorder="1" applyAlignment="1">
      <alignment horizontal="center" wrapText="1"/>
    </xf>
    <xf numFmtId="0" fontId="2" fillId="0" borderId="46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54" xfId="0" applyFont="1" applyBorder="1"/>
    <xf numFmtId="0" fontId="2" fillId="0" borderId="26" xfId="0" applyFont="1" applyBorder="1" applyAlignment="1">
      <alignment horizontal="center"/>
    </xf>
    <xf numFmtId="0" fontId="2" fillId="0" borderId="53" xfId="0" applyFont="1" applyBorder="1"/>
    <xf numFmtId="0" fontId="2" fillId="0" borderId="50" xfId="0" applyFont="1" applyBorder="1" applyAlignment="1">
      <alignment horizontal="left"/>
    </xf>
    <xf numFmtId="0" fontId="2" fillId="0" borderId="7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57" xfId="0" applyFont="1" applyBorder="1" applyAlignment="1">
      <alignment horizontal="left"/>
    </xf>
    <xf numFmtId="0" fontId="2" fillId="0" borderId="5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/>
    <xf numFmtId="0" fontId="2" fillId="0" borderId="5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63" xfId="0" applyFont="1" applyBorder="1" applyAlignment="1">
      <alignment horizontal="left"/>
    </xf>
    <xf numFmtId="0" fontId="2" fillId="0" borderId="66" xfId="0" applyFont="1" applyBorder="1" applyAlignment="1">
      <alignment horizontal="center"/>
    </xf>
    <xf numFmtId="0" fontId="4" fillId="0" borderId="55" xfId="0" applyFont="1" applyBorder="1"/>
    <xf numFmtId="0" fontId="5" fillId="0" borderId="44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7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2" fillId="0" borderId="67" xfId="0" applyNumberFormat="1" applyFont="1" applyBorder="1" applyAlignment="1">
      <alignment horizontal="center"/>
    </xf>
    <xf numFmtId="164" fontId="2" fillId="0" borderId="39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164" fontId="2" fillId="0" borderId="27" xfId="0" applyNumberFormat="1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64" fontId="2" fillId="0" borderId="26" xfId="0" applyNumberFormat="1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0" fontId="2" fillId="0" borderId="71" xfId="0" applyFont="1" applyBorder="1" applyAlignment="1">
      <alignment horizontal="center"/>
    </xf>
    <xf numFmtId="0" fontId="2" fillId="0" borderId="72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73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64" xfId="0" applyFont="1" applyBorder="1" applyAlignment="1">
      <alignment horizontal="center"/>
    </xf>
    <xf numFmtId="0" fontId="2" fillId="0" borderId="65" xfId="0" applyFont="1" applyBorder="1" applyAlignment="1">
      <alignment horizontal="center"/>
    </xf>
    <xf numFmtId="0" fontId="2" fillId="0" borderId="71" xfId="0" applyFont="1" applyBorder="1" applyAlignment="1">
      <alignment horizontal="center" wrapText="1"/>
    </xf>
    <xf numFmtId="164" fontId="2" fillId="0" borderId="8" xfId="0" applyNumberFormat="1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64" fontId="2" fillId="0" borderId="3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70" xfId="0" applyFont="1" applyBorder="1" applyAlignment="1">
      <alignment horizontal="center"/>
    </xf>
    <xf numFmtId="164" fontId="2" fillId="0" borderId="48" xfId="0" applyNumberFormat="1" applyFont="1" applyBorder="1" applyAlignment="1">
      <alignment horizontal="center"/>
    </xf>
    <xf numFmtId="0" fontId="2" fillId="0" borderId="64" xfId="0" applyFont="1" applyBorder="1" applyAlignment="1">
      <alignment horizontal="center" wrapText="1"/>
    </xf>
    <xf numFmtId="0" fontId="2" fillId="0" borderId="65" xfId="0" applyFont="1" applyBorder="1" applyAlignment="1">
      <alignment horizontal="center" wrapText="1"/>
    </xf>
    <xf numFmtId="0" fontId="2" fillId="0" borderId="66" xfId="0" applyFont="1" applyBorder="1" applyAlignment="1">
      <alignment horizontal="center" wrapText="1"/>
    </xf>
    <xf numFmtId="0" fontId="2" fillId="0" borderId="40" xfId="0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0" fontId="2" fillId="0" borderId="42" xfId="0" applyFont="1" applyBorder="1" applyAlignment="1">
      <alignment horizontal="center" wrapText="1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164" fontId="3" fillId="0" borderId="40" xfId="0" applyNumberFormat="1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164" fontId="3" fillId="0" borderId="38" xfId="0" applyNumberFormat="1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5" fillId="0" borderId="0" xfId="0" applyFont="1"/>
    <xf numFmtId="0" fontId="8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164" fontId="3" fillId="0" borderId="42" xfId="0" applyNumberFormat="1" applyFont="1" applyBorder="1" applyAlignment="1">
      <alignment horizontal="center"/>
    </xf>
    <xf numFmtId="0" fontId="3" fillId="0" borderId="0" xfId="0" applyFont="1"/>
    <xf numFmtId="0" fontId="7" fillId="0" borderId="4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2" fillId="0" borderId="74" xfId="0" applyFont="1" applyBorder="1" applyAlignment="1">
      <alignment horizontal="left"/>
    </xf>
    <xf numFmtId="0" fontId="2" fillId="0" borderId="72" xfId="0" applyFont="1" applyBorder="1" applyAlignment="1">
      <alignment horizontal="center" wrapText="1"/>
    </xf>
    <xf numFmtId="0" fontId="2" fillId="0" borderId="73" xfId="0" applyFont="1" applyBorder="1" applyAlignment="1">
      <alignment horizontal="center" wrapText="1"/>
    </xf>
    <xf numFmtId="0" fontId="2" fillId="0" borderId="69" xfId="0" applyFont="1" applyBorder="1" applyAlignment="1">
      <alignment horizontal="left"/>
    </xf>
    <xf numFmtId="0" fontId="7" fillId="0" borderId="12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12" fillId="0" borderId="47" xfId="0" applyFont="1" applyBorder="1" applyAlignment="1">
      <alignment horizontal="center"/>
    </xf>
    <xf numFmtId="0" fontId="12" fillId="0" borderId="58" xfId="0" applyFont="1" applyBorder="1" applyAlignment="1">
      <alignment horizontal="center"/>
    </xf>
    <xf numFmtId="0" fontId="15" fillId="0" borderId="41" xfId="0" applyFont="1" applyBorder="1" applyAlignment="1">
      <alignment horizontal="center"/>
    </xf>
    <xf numFmtId="0" fontId="15" fillId="0" borderId="42" xfId="0" applyFont="1" applyBorder="1" applyAlignment="1">
      <alignment horizontal="center"/>
    </xf>
    <xf numFmtId="0" fontId="15" fillId="0" borderId="43" xfId="0" applyFont="1" applyBorder="1" applyAlignment="1">
      <alignment horizontal="center"/>
    </xf>
    <xf numFmtId="0" fontId="17" fillId="0" borderId="0" xfId="0" applyFont="1" applyAlignment="1">
      <alignment vertical="center"/>
    </xf>
    <xf numFmtId="0" fontId="12" fillId="0" borderId="0" xfId="0" applyFont="1"/>
    <xf numFmtId="164" fontId="12" fillId="0" borderId="3" xfId="0" applyNumberFormat="1" applyFont="1" applyBorder="1" applyAlignment="1">
      <alignment horizontal="center"/>
    </xf>
    <xf numFmtId="164" fontId="12" fillId="0" borderId="4" xfId="0" applyNumberFormat="1" applyFont="1" applyBorder="1" applyAlignment="1">
      <alignment horizontal="center"/>
    </xf>
    <xf numFmtId="164" fontId="12" fillId="0" borderId="26" xfId="0" applyNumberFormat="1" applyFont="1" applyBorder="1" applyAlignment="1">
      <alignment horizontal="center"/>
    </xf>
    <xf numFmtId="164" fontId="12" fillId="0" borderId="12" xfId="0" applyNumberFormat="1" applyFont="1" applyBorder="1" applyAlignment="1">
      <alignment horizontal="center"/>
    </xf>
    <xf numFmtId="164" fontId="12" fillId="0" borderId="8" xfId="0" applyNumberFormat="1" applyFont="1" applyBorder="1" applyAlignment="1">
      <alignment horizontal="center"/>
    </xf>
    <xf numFmtId="164" fontId="12" fillId="0" borderId="25" xfId="0" applyNumberFormat="1" applyFont="1" applyBorder="1" applyAlignment="1">
      <alignment horizontal="center"/>
    </xf>
    <xf numFmtId="164" fontId="15" fillId="0" borderId="40" xfId="0" applyNumberFormat="1" applyFont="1" applyBorder="1" applyAlignment="1">
      <alignment horizontal="center"/>
    </xf>
    <xf numFmtId="164" fontId="15" fillId="0" borderId="38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6" fillId="0" borderId="0" xfId="0" applyFont="1"/>
    <xf numFmtId="0" fontId="2" fillId="0" borderId="75" xfId="0" applyFont="1" applyBorder="1" applyAlignment="1">
      <alignment horizontal="center" vertical="center" wrapText="1"/>
    </xf>
    <xf numFmtId="0" fontId="19" fillId="0" borderId="0" xfId="0" applyFont="1"/>
    <xf numFmtId="0" fontId="18" fillId="0" borderId="13" xfId="0" applyFont="1" applyBorder="1"/>
    <xf numFmtId="0" fontId="18" fillId="0" borderId="0" xfId="0" applyFont="1"/>
    <xf numFmtId="0" fontId="0" fillId="0" borderId="13" xfId="0" applyBorder="1"/>
    <xf numFmtId="0" fontId="20" fillId="0" borderId="13" xfId="2" applyBorder="1"/>
    <xf numFmtId="0" fontId="2" fillId="0" borderId="68" xfId="0" applyFont="1" applyBorder="1" applyAlignment="1">
      <alignment horizontal="center"/>
    </xf>
    <xf numFmtId="0" fontId="2" fillId="0" borderId="53" xfId="0" applyFont="1" applyBorder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53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0" fontId="2" fillId="0" borderId="50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63" xfId="0" applyFont="1" applyBorder="1" applyAlignment="1">
      <alignment horizontal="left" vertical="center"/>
    </xf>
    <xf numFmtId="0" fontId="2" fillId="0" borderId="64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164" fontId="2" fillId="0" borderId="67" xfId="0" applyNumberFormat="1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4" fillId="0" borderId="55" xfId="0" applyFont="1" applyBorder="1" applyAlignment="1">
      <alignment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164" fontId="2" fillId="0" borderId="39" xfId="0" applyNumberFormat="1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164" fontId="3" fillId="0" borderId="40" xfId="0" applyNumberFormat="1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164" fontId="3" fillId="0" borderId="38" xfId="0" applyNumberFormat="1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4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54" xfId="0" applyFont="1" applyBorder="1" applyAlignment="1">
      <alignment vertical="center"/>
    </xf>
    <xf numFmtId="0" fontId="2" fillId="0" borderId="46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164" fontId="2" fillId="0" borderId="26" xfId="0" applyNumberFormat="1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87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164" fontId="23" fillId="0" borderId="12" xfId="0" applyNumberFormat="1" applyFont="1" applyBorder="1" applyAlignment="1">
      <alignment horizontal="center"/>
    </xf>
    <xf numFmtId="0" fontId="23" fillId="0" borderId="29" xfId="0" applyFont="1" applyBorder="1" applyAlignment="1">
      <alignment horizontal="center"/>
    </xf>
    <xf numFmtId="0" fontId="23" fillId="0" borderId="4" xfId="0" applyFont="1" applyBorder="1" applyAlignment="1">
      <alignment horizontal="center" wrapText="1"/>
    </xf>
    <xf numFmtId="0" fontId="23" fillId="0" borderId="5" xfId="0" applyFont="1" applyBorder="1" applyAlignment="1">
      <alignment horizontal="center" wrapText="1"/>
    </xf>
    <xf numFmtId="0" fontId="2" fillId="0" borderId="116" xfId="0" applyFont="1" applyBorder="1" applyAlignment="1">
      <alignment horizontal="center" vertical="center"/>
    </xf>
    <xf numFmtId="0" fontId="2" fillId="0" borderId="117" xfId="0" applyFont="1" applyBorder="1" applyAlignment="1">
      <alignment horizontal="center" vertical="center"/>
    </xf>
    <xf numFmtId="0" fontId="2" fillId="0" borderId="118" xfId="0" applyFont="1" applyBorder="1" applyAlignment="1">
      <alignment horizontal="center" vertical="center"/>
    </xf>
    <xf numFmtId="0" fontId="2" fillId="0" borderId="119" xfId="0" applyFont="1" applyBorder="1" applyAlignment="1">
      <alignment horizontal="center" vertical="center"/>
    </xf>
    <xf numFmtId="0" fontId="2" fillId="0" borderId="113" xfId="0" applyFont="1" applyBorder="1" applyAlignment="1">
      <alignment horizontal="center" vertical="center"/>
    </xf>
    <xf numFmtId="0" fontId="2" fillId="0" borderId="114" xfId="0" applyFont="1" applyBorder="1" applyAlignment="1">
      <alignment horizontal="center" vertical="center"/>
    </xf>
    <xf numFmtId="0" fontId="2" fillId="0" borderId="123" xfId="0" applyFont="1" applyBorder="1" applyAlignment="1">
      <alignment horizontal="left"/>
    </xf>
    <xf numFmtId="164" fontId="2" fillId="0" borderId="22" xfId="0" applyNumberFormat="1" applyFont="1" applyBorder="1" applyAlignment="1">
      <alignment horizontal="center"/>
    </xf>
    <xf numFmtId="0" fontId="2" fillId="0" borderId="123" xfId="0" applyFont="1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25" xfId="0" applyFont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25" xfId="0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2" fillId="0" borderId="124" xfId="0" applyFont="1" applyBorder="1" applyAlignment="1">
      <alignment horizontal="center"/>
    </xf>
    <xf numFmtId="0" fontId="4" fillId="0" borderId="124" xfId="0" applyFont="1" applyBorder="1"/>
    <xf numFmtId="164" fontId="3" fillId="0" borderId="118" xfId="0" applyNumberFormat="1" applyFont="1" applyBorder="1" applyAlignment="1">
      <alignment horizontal="center"/>
    </xf>
    <xf numFmtId="0" fontId="3" fillId="0" borderId="117" xfId="0" applyFont="1" applyBorder="1" applyAlignment="1">
      <alignment horizontal="center"/>
    </xf>
    <xf numFmtId="0" fontId="3" fillId="0" borderId="126" xfId="0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0" fontId="3" fillId="0" borderId="127" xfId="0" applyFont="1" applyBorder="1" applyAlignment="1">
      <alignment horizontal="center"/>
    </xf>
    <xf numFmtId="0" fontId="2" fillId="0" borderId="65" xfId="0" applyFont="1" applyFill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1" fillId="0" borderId="0" xfId="0" applyFont="1"/>
    <xf numFmtId="0" fontId="2" fillId="0" borderId="54" xfId="0" applyFont="1" applyFill="1" applyBorder="1"/>
    <xf numFmtId="0" fontId="2" fillId="0" borderId="46" xfId="0" applyFont="1" applyFill="1" applyBorder="1" applyAlignment="1">
      <alignment horizontal="center" wrapText="1"/>
    </xf>
    <xf numFmtId="0" fontId="2" fillId="0" borderId="44" xfId="0" applyFont="1" applyFill="1" applyBorder="1" applyAlignment="1">
      <alignment horizontal="center" wrapText="1"/>
    </xf>
    <xf numFmtId="0" fontId="2" fillId="0" borderId="45" xfId="0" applyFont="1" applyFill="1" applyBorder="1" applyAlignment="1">
      <alignment horizontal="center" wrapText="1"/>
    </xf>
    <xf numFmtId="0" fontId="2" fillId="0" borderId="46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2" fillId="0" borderId="53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center" wrapText="1"/>
    </xf>
    <xf numFmtId="0" fontId="2" fillId="0" borderId="21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wrapText="1"/>
    </xf>
    <xf numFmtId="0" fontId="2" fillId="0" borderId="57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50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53" xfId="0" applyFont="1" applyFill="1" applyBorder="1"/>
    <xf numFmtId="0" fontId="21" fillId="0" borderId="68" xfId="0" applyFont="1" applyFill="1" applyBorder="1" applyAlignment="1">
      <alignment horizontal="center"/>
    </xf>
    <xf numFmtId="164" fontId="2" fillId="0" borderId="12" xfId="0" applyNumberFormat="1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57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0" fontId="2" fillId="0" borderId="7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164" fontId="2" fillId="0" borderId="4" xfId="0" applyNumberFormat="1" applyFont="1" applyFill="1" applyBorder="1" applyAlignment="1">
      <alignment horizontal="center" vertical="center"/>
    </xf>
    <xf numFmtId="0" fontId="2" fillId="0" borderId="8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71" xfId="0" applyFont="1" applyFill="1" applyBorder="1" applyAlignment="1">
      <alignment horizontal="center" vertical="center"/>
    </xf>
    <xf numFmtId="0" fontId="2" fillId="0" borderId="72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164" fontId="2" fillId="0" borderId="26" xfId="0" applyNumberFormat="1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164" fontId="2" fillId="0" borderId="8" xfId="0" applyNumberFormat="1" applyFont="1" applyFill="1" applyBorder="1" applyAlignment="1">
      <alignment horizontal="center"/>
    </xf>
    <xf numFmtId="0" fontId="2" fillId="0" borderId="58" xfId="0" applyFont="1" applyFill="1" applyBorder="1" applyAlignment="1">
      <alignment horizontal="center"/>
    </xf>
    <xf numFmtId="164" fontId="2" fillId="0" borderId="3" xfId="0" applyNumberFormat="1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164" fontId="2" fillId="0" borderId="4" xfId="0" applyNumberFormat="1" applyFont="1" applyFill="1" applyBorder="1" applyAlignment="1">
      <alignment horizontal="center"/>
    </xf>
    <xf numFmtId="164" fontId="2" fillId="0" borderId="5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2" fillId="0" borderId="3" xfId="0" applyFont="1" applyFill="1" applyBorder="1"/>
    <xf numFmtId="0" fontId="2" fillId="0" borderId="25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121" xfId="0" applyFont="1" applyFill="1" applyBorder="1" applyAlignment="1">
      <alignment horizontal="center"/>
    </xf>
    <xf numFmtId="0" fontId="2" fillId="0" borderId="122" xfId="0" applyFont="1" applyFill="1" applyBorder="1" applyAlignment="1">
      <alignment horizontal="center"/>
    </xf>
    <xf numFmtId="0" fontId="2" fillId="0" borderId="122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2" fillId="0" borderId="121" xfId="0" applyFont="1" applyFill="1" applyBorder="1" applyAlignment="1">
      <alignment horizontal="left"/>
    </xf>
    <xf numFmtId="0" fontId="2" fillId="0" borderId="123" xfId="0" applyFont="1" applyFill="1" applyBorder="1" applyAlignment="1">
      <alignment horizontal="left"/>
    </xf>
    <xf numFmtId="0" fontId="2" fillId="0" borderId="22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164" fontId="2" fillId="0" borderId="22" xfId="0" applyNumberFormat="1" applyFont="1" applyFill="1" applyBorder="1" applyAlignment="1">
      <alignment horizontal="center"/>
    </xf>
    <xf numFmtId="0" fontId="2" fillId="0" borderId="123" xfId="0" applyFont="1" applyFill="1" applyBorder="1" applyAlignment="1">
      <alignment horizontal="center"/>
    </xf>
    <xf numFmtId="0" fontId="2" fillId="0" borderId="124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wrapText="1"/>
    </xf>
    <xf numFmtId="0" fontId="2" fillId="0" borderId="125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25" xfId="0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 horizontal="center"/>
    </xf>
    <xf numFmtId="0" fontId="2" fillId="0" borderId="124" xfId="0" applyFont="1" applyFill="1" applyBorder="1" applyAlignment="1">
      <alignment horizontal="center"/>
    </xf>
    <xf numFmtId="0" fontId="2" fillId="0" borderId="121" xfId="0" applyFont="1" applyFill="1" applyBorder="1"/>
    <xf numFmtId="164" fontId="8" fillId="0" borderId="4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2" fillId="0" borderId="122" xfId="0" applyFont="1" applyFill="1" applyBorder="1" applyAlignment="1">
      <alignment horizontal="left" wrapText="1"/>
    </xf>
    <xf numFmtId="164" fontId="8" fillId="0" borderId="5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left"/>
    </xf>
    <xf numFmtId="0" fontId="2" fillId="0" borderId="64" xfId="0" applyFont="1" applyFill="1" applyBorder="1" applyAlignment="1">
      <alignment horizontal="center" wrapText="1"/>
    </xf>
    <xf numFmtId="0" fontId="2" fillId="0" borderId="65" xfId="0" applyFont="1" applyFill="1" applyBorder="1" applyAlignment="1">
      <alignment horizontal="center" wrapText="1"/>
    </xf>
    <xf numFmtId="0" fontId="2" fillId="0" borderId="66" xfId="0" applyFont="1" applyFill="1" applyBorder="1" applyAlignment="1">
      <alignment horizontal="center" wrapText="1"/>
    </xf>
    <xf numFmtId="0" fontId="2" fillId="0" borderId="64" xfId="0" applyFont="1" applyFill="1" applyBorder="1" applyAlignment="1">
      <alignment horizontal="center"/>
    </xf>
    <xf numFmtId="0" fontId="2" fillId="0" borderId="66" xfId="0" applyFont="1" applyFill="1" applyBorder="1" applyAlignment="1">
      <alignment horizontal="center"/>
    </xf>
    <xf numFmtId="164" fontId="2" fillId="0" borderId="67" xfId="0" applyNumberFormat="1" applyFont="1" applyFill="1" applyBorder="1" applyAlignment="1">
      <alignment horizontal="center"/>
    </xf>
    <xf numFmtId="0" fontId="2" fillId="0" borderId="68" xfId="0" applyFont="1" applyFill="1" applyBorder="1" applyAlignment="1">
      <alignment horizontal="center"/>
    </xf>
    <xf numFmtId="0" fontId="4" fillId="0" borderId="55" xfId="0" applyFont="1" applyFill="1" applyBorder="1"/>
    <xf numFmtId="0" fontId="2" fillId="0" borderId="40" xfId="0" applyFont="1" applyFill="1" applyBorder="1" applyAlignment="1">
      <alignment horizontal="center" wrapText="1"/>
    </xf>
    <xf numFmtId="0" fontId="2" fillId="0" borderId="41" xfId="0" applyFont="1" applyFill="1" applyBorder="1" applyAlignment="1">
      <alignment horizontal="center" wrapText="1"/>
    </xf>
    <xf numFmtId="0" fontId="2" fillId="0" borderId="42" xfId="0" applyFont="1" applyFill="1" applyBorder="1" applyAlignment="1">
      <alignment horizontal="center" wrapText="1"/>
    </xf>
    <xf numFmtId="0" fontId="2" fillId="0" borderId="40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164" fontId="2" fillId="0" borderId="39" xfId="0" applyNumberFormat="1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164" fontId="3" fillId="0" borderId="40" xfId="0" applyNumberFormat="1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164" fontId="3" fillId="0" borderId="38" xfId="0" applyNumberFormat="1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164" fontId="3" fillId="0" borderId="42" xfId="0" applyNumberFormat="1" applyFont="1" applyFill="1" applyBorder="1" applyAlignment="1">
      <alignment horizontal="center"/>
    </xf>
    <xf numFmtId="0" fontId="2" fillId="0" borderId="128" xfId="0" applyFont="1" applyFill="1" applyBorder="1"/>
    <xf numFmtId="0" fontId="2" fillId="0" borderId="128" xfId="0" applyFont="1" applyFill="1" applyBorder="1" applyAlignment="1">
      <alignment horizontal="center"/>
    </xf>
    <xf numFmtId="0" fontId="4" fillId="0" borderId="127" xfId="0" applyFont="1" applyFill="1" applyBorder="1"/>
    <xf numFmtId="0" fontId="2" fillId="0" borderId="118" xfId="0" applyFont="1" applyFill="1" applyBorder="1" applyAlignment="1">
      <alignment horizontal="center" wrapText="1"/>
    </xf>
    <xf numFmtId="0" fontId="2" fillId="0" borderId="117" xfId="0" applyFont="1" applyFill="1" applyBorder="1" applyAlignment="1">
      <alignment horizontal="center" wrapText="1"/>
    </xf>
    <xf numFmtId="0" fontId="2" fillId="0" borderId="126" xfId="0" applyFont="1" applyFill="1" applyBorder="1" applyAlignment="1">
      <alignment horizontal="center" wrapText="1"/>
    </xf>
    <xf numFmtId="0" fontId="2" fillId="0" borderId="118" xfId="0" applyFont="1" applyFill="1" applyBorder="1" applyAlignment="1">
      <alignment horizontal="center"/>
    </xf>
    <xf numFmtId="0" fontId="2" fillId="0" borderId="117" xfId="0" applyFont="1" applyFill="1" applyBorder="1" applyAlignment="1">
      <alignment horizontal="center"/>
    </xf>
    <xf numFmtId="0" fontId="2" fillId="0" borderId="126" xfId="0" applyFont="1" applyFill="1" applyBorder="1" applyAlignment="1">
      <alignment horizontal="center"/>
    </xf>
    <xf numFmtId="164" fontId="2" fillId="0" borderId="11" xfId="0" applyNumberFormat="1" applyFont="1" applyFill="1" applyBorder="1" applyAlignment="1">
      <alignment horizontal="center"/>
    </xf>
    <xf numFmtId="0" fontId="2" fillId="0" borderId="127" xfId="0" applyFont="1" applyFill="1" applyBorder="1" applyAlignment="1">
      <alignment horizontal="center"/>
    </xf>
    <xf numFmtId="164" fontId="3" fillId="0" borderId="119" xfId="0" applyNumberFormat="1" applyFont="1" applyFill="1" applyBorder="1" applyAlignment="1">
      <alignment horizontal="center"/>
    </xf>
    <xf numFmtId="0" fontId="3" fillId="0" borderId="113" xfId="0" applyFont="1" applyFill="1" applyBorder="1" applyAlignment="1">
      <alignment horizontal="center"/>
    </xf>
    <xf numFmtId="0" fontId="3" fillId="0" borderId="129" xfId="0" applyFont="1" applyFill="1" applyBorder="1" applyAlignment="1">
      <alignment horizontal="center"/>
    </xf>
    <xf numFmtId="164" fontId="3" fillId="0" borderId="24" xfId="0" applyNumberFormat="1" applyFont="1" applyFill="1" applyBorder="1" applyAlignment="1">
      <alignment horizontal="center"/>
    </xf>
    <xf numFmtId="0" fontId="3" fillId="0" borderId="130" xfId="0" applyFont="1" applyFill="1" applyBorder="1" applyAlignment="1">
      <alignment horizontal="center"/>
    </xf>
    <xf numFmtId="164" fontId="8" fillId="0" borderId="46" xfId="0" applyNumberFormat="1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center" vertical="center"/>
    </xf>
    <xf numFmtId="164" fontId="25" fillId="0" borderId="46" xfId="0" applyNumberFormat="1" applyFont="1" applyFill="1" applyBorder="1" applyAlignment="1">
      <alignment horizontal="center" vertical="center"/>
    </xf>
    <xf numFmtId="0" fontId="25" fillId="0" borderId="44" xfId="0" applyFont="1" applyFill="1" applyBorder="1" applyAlignment="1">
      <alignment horizontal="center" vertical="center"/>
    </xf>
    <xf numFmtId="0" fontId="25" fillId="0" borderId="45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25" fillId="0" borderId="21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2" fillId="0" borderId="80" xfId="0" applyFont="1" applyBorder="1" applyAlignment="1">
      <alignment horizontal="center" vertical="center" wrapText="1"/>
    </xf>
    <xf numFmtId="0" fontId="2" fillId="0" borderId="8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2" fillId="3" borderId="35" xfId="0" applyFont="1" applyFill="1" applyBorder="1" applyAlignment="1">
      <alignment horizontal="center" vertical="center"/>
    </xf>
    <xf numFmtId="0" fontId="22" fillId="3" borderId="10" xfId="0" applyFont="1" applyFill="1" applyBorder="1" applyAlignment="1">
      <alignment horizontal="center" vertical="center"/>
    </xf>
    <xf numFmtId="0" fontId="22" fillId="3" borderId="36" xfId="0" applyFont="1" applyFill="1" applyBorder="1" applyAlignment="1">
      <alignment horizontal="center" vertical="center"/>
    </xf>
    <xf numFmtId="0" fontId="2" fillId="0" borderId="95" xfId="0" applyFont="1" applyBorder="1" applyAlignment="1">
      <alignment horizontal="center" vertical="center" wrapText="1"/>
    </xf>
    <xf numFmtId="0" fontId="2" fillId="0" borderId="96" xfId="0" applyFont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0" fontId="6" fillId="2" borderId="31" xfId="0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4" fillId="0" borderId="60" xfId="0" applyFont="1" applyBorder="1" applyAlignment="1">
      <alignment horizontal="left" vertical="center"/>
    </xf>
    <xf numFmtId="0" fontId="4" fillId="0" borderId="61" xfId="0" applyFont="1" applyBorder="1" applyAlignment="1">
      <alignment horizontal="left" vertical="center"/>
    </xf>
    <xf numFmtId="0" fontId="4" fillId="0" borderId="62" xfId="0" applyFont="1" applyBorder="1" applyAlignment="1">
      <alignment horizontal="left" vertical="center"/>
    </xf>
    <xf numFmtId="0" fontId="3" fillId="0" borderId="51" xfId="0" applyFont="1" applyBorder="1" applyAlignment="1">
      <alignment horizontal="left" vertical="center"/>
    </xf>
    <xf numFmtId="0" fontId="10" fillId="0" borderId="52" xfId="0" applyFont="1" applyBorder="1" applyAlignment="1">
      <alignment horizontal="left" vertical="center"/>
    </xf>
    <xf numFmtId="0" fontId="10" fillId="0" borderId="56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94" xfId="0" applyFont="1" applyBorder="1" applyAlignment="1">
      <alignment horizontal="center" vertical="center" wrapText="1"/>
    </xf>
    <xf numFmtId="0" fontId="2" fillId="0" borderId="93" xfId="0" applyFont="1" applyBorder="1" applyAlignment="1">
      <alignment horizontal="center" vertical="center" wrapText="1"/>
    </xf>
    <xf numFmtId="0" fontId="2" fillId="0" borderId="91" xfId="0" applyFont="1" applyBorder="1" applyAlignment="1">
      <alignment horizontal="center" vertical="center" wrapText="1"/>
    </xf>
    <xf numFmtId="0" fontId="2" fillId="0" borderId="81" xfId="0" applyFont="1" applyBorder="1" applyAlignment="1">
      <alignment horizontal="center" vertical="center" wrapText="1"/>
    </xf>
    <xf numFmtId="0" fontId="2" fillId="0" borderId="85" xfId="0" applyFont="1" applyBorder="1" applyAlignment="1">
      <alignment horizontal="center" vertical="center" wrapText="1"/>
    </xf>
    <xf numFmtId="0" fontId="2" fillId="0" borderId="82" xfId="0" applyFont="1" applyBorder="1" applyAlignment="1">
      <alignment horizontal="center" vertical="center" wrapText="1"/>
    </xf>
    <xf numFmtId="0" fontId="2" fillId="0" borderId="86" xfId="0" applyFont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/>
    </xf>
    <xf numFmtId="0" fontId="2" fillId="0" borderId="83" xfId="0" applyFont="1" applyBorder="1" applyAlignment="1">
      <alignment horizontal="center" vertical="center"/>
    </xf>
    <xf numFmtId="0" fontId="10" fillId="0" borderId="61" xfId="0" applyFont="1" applyBorder="1" applyAlignment="1">
      <alignment horizontal="left" vertical="center"/>
    </xf>
    <xf numFmtId="0" fontId="10" fillId="0" borderId="62" xfId="0" applyFont="1" applyBorder="1" applyAlignment="1">
      <alignment horizontal="left" vertical="center"/>
    </xf>
    <xf numFmtId="0" fontId="9" fillId="0" borderId="61" xfId="0" applyFont="1" applyBorder="1" applyAlignment="1">
      <alignment horizontal="left" vertical="center"/>
    </xf>
    <xf numFmtId="0" fontId="9" fillId="0" borderId="62" xfId="0" applyFont="1" applyBorder="1" applyAlignment="1">
      <alignment horizontal="left" vertical="center"/>
    </xf>
    <xf numFmtId="0" fontId="24" fillId="3" borderId="35" xfId="0" applyFont="1" applyFill="1" applyBorder="1" applyAlignment="1">
      <alignment horizontal="center" vertical="center"/>
    </xf>
    <xf numFmtId="0" fontId="24" fillId="3" borderId="10" xfId="0" applyFont="1" applyFill="1" applyBorder="1" applyAlignment="1">
      <alignment horizontal="center" vertical="center"/>
    </xf>
    <xf numFmtId="0" fontId="24" fillId="3" borderId="36" xfId="0" applyFont="1" applyFill="1" applyBorder="1" applyAlignment="1">
      <alignment horizontal="center" vertical="center"/>
    </xf>
    <xf numFmtId="0" fontId="3" fillId="0" borderId="52" xfId="0" applyFont="1" applyBorder="1" applyAlignment="1">
      <alignment horizontal="left" vertical="center"/>
    </xf>
    <xf numFmtId="0" fontId="3" fillId="0" borderId="56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88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92" xfId="0" applyFont="1" applyBorder="1" applyAlignment="1">
      <alignment horizontal="center" vertical="center" wrapText="1"/>
    </xf>
    <xf numFmtId="0" fontId="4" fillId="0" borderId="89" xfId="0" applyFont="1" applyBorder="1" applyAlignment="1">
      <alignment horizontal="left" vertical="center"/>
    </xf>
    <xf numFmtId="0" fontId="9" fillId="0" borderId="90" xfId="0" applyFont="1" applyBorder="1" applyAlignment="1">
      <alignment horizontal="left" vertical="center"/>
    </xf>
    <xf numFmtId="0" fontId="9" fillId="0" borderId="77" xfId="0" applyFont="1" applyBorder="1" applyAlignment="1">
      <alignment horizontal="left" vertical="center"/>
    </xf>
    <xf numFmtId="0" fontId="9" fillId="0" borderId="91" xfId="0" applyFont="1" applyBorder="1" applyAlignment="1">
      <alignment horizontal="left" vertical="center"/>
    </xf>
    <xf numFmtId="0" fontId="2" fillId="0" borderId="100" xfId="0" applyFont="1" applyBorder="1" applyAlignment="1">
      <alignment horizontal="center" vertical="center"/>
    </xf>
    <xf numFmtId="0" fontId="2" fillId="0" borderId="99" xfId="0" applyFont="1" applyBorder="1" applyAlignment="1">
      <alignment horizontal="center" vertical="center"/>
    </xf>
    <xf numFmtId="0" fontId="2" fillId="0" borderId="92" xfId="0" applyFont="1" applyBorder="1" applyAlignment="1">
      <alignment horizontal="center" vertical="center"/>
    </xf>
    <xf numFmtId="0" fontId="2" fillId="0" borderId="93" xfId="0" applyFont="1" applyBorder="1" applyAlignment="1">
      <alignment horizontal="center" vertical="center"/>
    </xf>
    <xf numFmtId="0" fontId="2" fillId="0" borderId="97" xfId="0" applyFont="1" applyBorder="1" applyAlignment="1">
      <alignment horizontal="center" vertical="center" wrapText="1"/>
    </xf>
    <xf numFmtId="0" fontId="2" fillId="0" borderId="98" xfId="0" applyFont="1" applyBorder="1" applyAlignment="1">
      <alignment horizontal="center" vertical="center" wrapText="1"/>
    </xf>
    <xf numFmtId="0" fontId="2" fillId="0" borderId="81" xfId="0" applyFont="1" applyFill="1" applyBorder="1" applyAlignment="1">
      <alignment horizontal="center" vertical="center" wrapText="1"/>
    </xf>
    <xf numFmtId="0" fontId="2" fillId="0" borderId="8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76" xfId="0" applyFont="1" applyFill="1" applyBorder="1" applyAlignment="1">
      <alignment horizontal="center" vertical="center"/>
    </xf>
    <xf numFmtId="0" fontId="2" fillId="0" borderId="77" xfId="0" applyFont="1" applyFill="1" applyBorder="1" applyAlignment="1">
      <alignment horizontal="center" vertical="center"/>
    </xf>
    <xf numFmtId="0" fontId="2" fillId="0" borderId="78" xfId="0" applyFont="1" applyFill="1" applyBorder="1" applyAlignment="1">
      <alignment horizontal="center" vertical="center"/>
    </xf>
    <xf numFmtId="0" fontId="2" fillId="0" borderId="94" xfId="0" applyFont="1" applyFill="1" applyBorder="1" applyAlignment="1">
      <alignment horizontal="center" vertical="center" wrapText="1"/>
    </xf>
    <xf numFmtId="0" fontId="2" fillId="0" borderId="93" xfId="0" applyFont="1" applyFill="1" applyBorder="1" applyAlignment="1">
      <alignment horizontal="center" vertical="center" wrapText="1"/>
    </xf>
    <xf numFmtId="0" fontId="2" fillId="0" borderId="91" xfId="0" applyFont="1" applyFill="1" applyBorder="1" applyAlignment="1">
      <alignment horizontal="center" vertical="center" wrapText="1"/>
    </xf>
    <xf numFmtId="0" fontId="4" fillId="0" borderId="60" xfId="0" applyFont="1" applyFill="1" applyBorder="1" applyAlignment="1">
      <alignment horizontal="left" vertical="center"/>
    </xf>
    <xf numFmtId="0" fontId="9" fillId="0" borderId="61" xfId="0" applyFont="1" applyFill="1" applyBorder="1" applyAlignment="1">
      <alignment horizontal="left" vertical="center"/>
    </xf>
    <xf numFmtId="0" fontId="9" fillId="0" borderId="62" xfId="0" applyFont="1" applyFill="1" applyBorder="1" applyAlignment="1">
      <alignment horizontal="left" vertical="center"/>
    </xf>
    <xf numFmtId="0" fontId="2" fillId="0" borderId="82" xfId="0" applyFont="1" applyFill="1" applyBorder="1" applyAlignment="1">
      <alignment horizontal="center" vertical="center" wrapText="1"/>
    </xf>
    <xf numFmtId="0" fontId="2" fillId="0" borderId="8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79" xfId="0" applyFont="1" applyFill="1" applyBorder="1" applyAlignment="1">
      <alignment horizontal="center" vertical="center"/>
    </xf>
    <xf numFmtId="0" fontId="2" fillId="0" borderId="83" xfId="0" applyFont="1" applyFill="1" applyBorder="1" applyAlignment="1">
      <alignment horizontal="center" vertical="center"/>
    </xf>
    <xf numFmtId="0" fontId="2" fillId="0" borderId="95" xfId="0" applyFont="1" applyFill="1" applyBorder="1" applyAlignment="1">
      <alignment horizontal="center" vertical="center" wrapText="1"/>
    </xf>
    <xf numFmtId="0" fontId="2" fillId="0" borderId="96" xfId="0" applyFont="1" applyFill="1" applyBorder="1" applyAlignment="1">
      <alignment horizontal="center" vertical="center" wrapText="1"/>
    </xf>
    <xf numFmtId="0" fontId="2" fillId="0" borderId="80" xfId="0" applyFont="1" applyFill="1" applyBorder="1" applyAlignment="1">
      <alignment horizontal="center" vertical="center" wrapText="1"/>
    </xf>
    <xf numFmtId="0" fontId="2" fillId="0" borderId="84" xfId="0" applyFont="1" applyFill="1" applyBorder="1" applyAlignment="1">
      <alignment horizontal="center" vertical="center" wrapText="1"/>
    </xf>
    <xf numFmtId="0" fontId="10" fillId="0" borderId="61" xfId="0" applyFont="1" applyFill="1" applyBorder="1" applyAlignment="1">
      <alignment horizontal="left" vertical="center"/>
    </xf>
    <xf numFmtId="0" fontId="10" fillId="0" borderId="62" xfId="0" applyFont="1" applyFill="1" applyBorder="1" applyAlignment="1">
      <alignment horizontal="left" vertical="center"/>
    </xf>
    <xf numFmtId="0" fontId="4" fillId="0" borderId="101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 horizontal="left" vertical="center"/>
    </xf>
    <xf numFmtId="0" fontId="4" fillId="0" borderId="102" xfId="0" applyFont="1" applyFill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2" fillId="0" borderId="107" xfId="0" applyFont="1" applyBorder="1" applyAlignment="1">
      <alignment horizontal="center" vertical="center"/>
    </xf>
    <xf numFmtId="0" fontId="2" fillId="0" borderId="108" xfId="0" applyFont="1" applyBorder="1" applyAlignment="1">
      <alignment horizontal="center" vertical="center"/>
    </xf>
    <xf numFmtId="0" fontId="2" fillId="0" borderId="109" xfId="0" applyFont="1" applyBorder="1" applyAlignment="1">
      <alignment horizontal="center" vertical="center"/>
    </xf>
    <xf numFmtId="0" fontId="2" fillId="0" borderId="103" xfId="0" applyFont="1" applyBorder="1" applyAlignment="1">
      <alignment horizontal="center" vertical="center"/>
    </xf>
    <xf numFmtId="0" fontId="2" fillId="0" borderId="111" xfId="0" applyFont="1" applyBorder="1" applyAlignment="1">
      <alignment horizontal="center" vertical="center"/>
    </xf>
    <xf numFmtId="0" fontId="2" fillId="0" borderId="104" xfId="0" applyFont="1" applyBorder="1" applyAlignment="1">
      <alignment horizontal="center" vertical="center" wrapText="1"/>
    </xf>
    <xf numFmtId="0" fontId="2" fillId="0" borderId="11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13" xfId="0" applyFont="1" applyBorder="1" applyAlignment="1">
      <alignment horizontal="center" vertical="center" wrapText="1"/>
    </xf>
    <xf numFmtId="0" fontId="2" fillId="0" borderId="105" xfId="0" applyFont="1" applyBorder="1" applyAlignment="1">
      <alignment horizontal="center" vertical="center" wrapText="1"/>
    </xf>
    <xf numFmtId="0" fontId="2" fillId="0" borderId="114" xfId="0" applyFont="1" applyBorder="1" applyAlignment="1">
      <alignment horizontal="center" vertical="center" wrapText="1"/>
    </xf>
    <xf numFmtId="0" fontId="2" fillId="0" borderId="106" xfId="0" applyFont="1" applyBorder="1" applyAlignment="1">
      <alignment horizontal="center" vertical="center" wrapText="1"/>
    </xf>
    <xf numFmtId="0" fontId="2" fillId="0" borderId="115" xfId="0" applyFont="1" applyBorder="1" applyAlignment="1">
      <alignment horizontal="center" vertical="center" wrapText="1"/>
    </xf>
    <xf numFmtId="0" fontId="2" fillId="0" borderId="110" xfId="0" applyFont="1" applyBorder="1" applyAlignment="1">
      <alignment horizontal="center" vertical="center" wrapText="1"/>
    </xf>
    <xf numFmtId="0" fontId="2" fillId="0" borderId="12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2" xfId="0" applyFont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01" xfId="0" applyFont="1" applyFill="1" applyBorder="1" applyAlignment="1">
      <alignment horizontal="center" vertical="center" wrapText="1"/>
    </xf>
    <xf numFmtId="0" fontId="6" fillId="2" borderId="102" xfId="0" applyFont="1" applyFill="1" applyBorder="1" applyAlignment="1">
      <alignment horizontal="center" vertical="center" wrapText="1"/>
    </xf>
    <xf numFmtId="0" fontId="22" fillId="3" borderId="6" xfId="0" applyFont="1" applyFill="1" applyBorder="1" applyAlignment="1">
      <alignment horizontal="center" vertical="center"/>
    </xf>
    <xf numFmtId="0" fontId="22" fillId="3" borderId="11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4" fillId="0" borderId="61" xfId="0" applyFont="1" applyFill="1" applyBorder="1" applyAlignment="1">
      <alignment horizontal="left" vertical="center"/>
    </xf>
    <xf numFmtId="0" fontId="4" fillId="0" borderId="62" xfId="0" applyFont="1" applyFill="1" applyBorder="1" applyAlignment="1">
      <alignment horizontal="left" vertical="center"/>
    </xf>
    <xf numFmtId="0" fontId="3" fillId="0" borderId="51" xfId="0" applyFont="1" applyFill="1" applyBorder="1" applyAlignment="1">
      <alignment horizontal="left" vertical="center"/>
    </xf>
    <xf numFmtId="0" fontId="2" fillId="0" borderId="52" xfId="0" applyFont="1" applyFill="1" applyBorder="1" applyAlignment="1">
      <alignment horizontal="left" vertical="center"/>
    </xf>
    <xf numFmtId="0" fontId="2" fillId="0" borderId="56" xfId="0" applyFont="1" applyFill="1" applyBorder="1" applyAlignment="1">
      <alignment horizontal="left" vertical="center"/>
    </xf>
    <xf numFmtId="0" fontId="2" fillId="0" borderId="35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52" xfId="0" applyFont="1" applyBorder="1" applyAlignment="1">
      <alignment horizontal="left" vertical="center"/>
    </xf>
    <xf numFmtId="0" fontId="2" fillId="0" borderId="56" xfId="0" applyFont="1" applyBorder="1" applyAlignment="1">
      <alignment horizontal="left" vertical="center"/>
    </xf>
    <xf numFmtId="0" fontId="4" fillId="0" borderId="101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102" xfId="0" applyFont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3" fillId="0" borderId="101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left" vertical="center"/>
    </xf>
    <xf numFmtId="0" fontId="2" fillId="0" borderId="102" xfId="0" applyFont="1" applyFill="1" applyBorder="1" applyAlignment="1">
      <alignment horizontal="left" vertical="center"/>
    </xf>
    <xf numFmtId="0" fontId="6" fillId="2" borderId="16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3" fillId="0" borderId="60" xfId="0" applyFont="1" applyBorder="1" applyAlignment="1">
      <alignment horizontal="left" vertical="center"/>
    </xf>
    <xf numFmtId="0" fontId="14" fillId="0" borderId="61" xfId="0" applyFont="1" applyBorder="1" applyAlignment="1">
      <alignment horizontal="left" vertical="center"/>
    </xf>
    <xf numFmtId="0" fontId="14" fillId="0" borderId="62" xfId="0" applyFont="1" applyBorder="1" applyAlignment="1">
      <alignment horizontal="left" vertical="center"/>
    </xf>
    <xf numFmtId="0" fontId="15" fillId="0" borderId="51" xfId="0" applyFont="1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0" borderId="56" xfId="0" applyBorder="1" applyAlignment="1">
      <alignment horizontal="left" vertical="center"/>
    </xf>
    <xf numFmtId="0" fontId="11" fillId="2" borderId="30" xfId="0" applyFont="1" applyFill="1" applyBorder="1" applyAlignment="1">
      <alignment horizontal="center" vertical="center" wrapText="1"/>
    </xf>
    <xf numFmtId="0" fontId="11" fillId="2" borderId="31" xfId="0" applyFont="1" applyFill="1" applyBorder="1" applyAlignment="1">
      <alignment horizontal="center" vertical="center" wrapText="1"/>
    </xf>
    <xf numFmtId="0" fontId="11" fillId="2" borderId="32" xfId="0" applyFont="1" applyFill="1" applyBorder="1" applyAlignment="1">
      <alignment horizontal="center" vertical="center" wrapText="1"/>
    </xf>
    <xf numFmtId="0" fontId="11" fillId="2" borderId="33" xfId="0" applyFont="1" applyFill="1" applyBorder="1" applyAlignment="1">
      <alignment horizontal="center" vertical="center" wrapText="1"/>
    </xf>
    <xf numFmtId="0" fontId="11" fillId="2" borderId="24" xfId="0" applyFont="1" applyFill="1" applyBorder="1" applyAlignment="1">
      <alignment horizontal="center" vertical="center" wrapText="1"/>
    </xf>
    <xf numFmtId="0" fontId="11" fillId="2" borderId="34" xfId="0" applyFont="1" applyFill="1" applyBorder="1" applyAlignment="1">
      <alignment horizontal="center" vertical="center" wrapText="1"/>
    </xf>
    <xf numFmtId="0" fontId="12" fillId="0" borderId="35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0" fontId="4" fillId="0" borderId="31" xfId="0" applyFont="1" applyBorder="1" applyAlignment="1">
      <alignment horizontal="left" vertical="center"/>
    </xf>
  </cellXfs>
  <cellStyles count="3">
    <cellStyle name="Hivatkozás" xfId="2" builtinId="8"/>
    <cellStyle name="Normál" xfId="0" builtinId="0"/>
    <cellStyle name="Normál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8.bin"/><Relationship Id="rId2" Type="http://schemas.openxmlformats.org/officeDocument/2006/relationships/printerSettings" Target="../printerSettings/printerSettings27.bin"/><Relationship Id="rId1" Type="http://schemas.openxmlformats.org/officeDocument/2006/relationships/printerSettings" Target="../printerSettings/printerSettings26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1.bin"/><Relationship Id="rId2" Type="http://schemas.openxmlformats.org/officeDocument/2006/relationships/printerSettings" Target="../printerSettings/printerSettings30.bin"/><Relationship Id="rId1" Type="http://schemas.openxmlformats.org/officeDocument/2006/relationships/printerSettings" Target="../printerSettings/printerSettings29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4.bin"/><Relationship Id="rId2" Type="http://schemas.openxmlformats.org/officeDocument/2006/relationships/printerSettings" Target="../printerSettings/printerSettings33.bin"/><Relationship Id="rId1" Type="http://schemas.openxmlformats.org/officeDocument/2006/relationships/printerSettings" Target="../printerSettings/printerSettings3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6.bin"/><Relationship Id="rId1" Type="http://schemas.openxmlformats.org/officeDocument/2006/relationships/printerSettings" Target="../printerSettings/printerSettings35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0.bin"/><Relationship Id="rId2" Type="http://schemas.openxmlformats.org/officeDocument/2006/relationships/printerSettings" Target="../printerSettings/printerSettings39.bin"/><Relationship Id="rId1" Type="http://schemas.openxmlformats.org/officeDocument/2006/relationships/printerSettings" Target="../printerSettings/printerSettings38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3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6.bin"/><Relationship Id="rId2" Type="http://schemas.openxmlformats.org/officeDocument/2006/relationships/printerSettings" Target="../printerSettings/printerSettings45.bin"/><Relationship Id="rId1" Type="http://schemas.openxmlformats.org/officeDocument/2006/relationships/printerSettings" Target="../printerSettings/printerSettings44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9.bin"/><Relationship Id="rId2" Type="http://schemas.openxmlformats.org/officeDocument/2006/relationships/printerSettings" Target="../printerSettings/printerSettings48.bin"/><Relationship Id="rId1" Type="http://schemas.openxmlformats.org/officeDocument/2006/relationships/printerSettings" Target="../printerSettings/printerSettings4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2.bin"/><Relationship Id="rId2" Type="http://schemas.openxmlformats.org/officeDocument/2006/relationships/printerSettings" Target="../printerSettings/printerSettings51.bin"/><Relationship Id="rId1" Type="http://schemas.openxmlformats.org/officeDocument/2006/relationships/printerSettings" Target="../printerSettings/printerSettings50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5.bin"/><Relationship Id="rId2" Type="http://schemas.openxmlformats.org/officeDocument/2006/relationships/printerSettings" Target="../printerSettings/printerSettings54.bin"/><Relationship Id="rId1" Type="http://schemas.openxmlformats.org/officeDocument/2006/relationships/printerSettings" Target="../printerSettings/printerSettings5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8.bin"/><Relationship Id="rId2" Type="http://schemas.openxmlformats.org/officeDocument/2006/relationships/printerSettings" Target="../printerSettings/printerSettings57.bin"/><Relationship Id="rId1" Type="http://schemas.openxmlformats.org/officeDocument/2006/relationships/printerSettings" Target="../printerSettings/printerSettings56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1.bin"/><Relationship Id="rId2" Type="http://schemas.openxmlformats.org/officeDocument/2006/relationships/printerSettings" Target="../printerSettings/printerSettings60.bin"/><Relationship Id="rId1" Type="http://schemas.openxmlformats.org/officeDocument/2006/relationships/printerSettings" Target="../printerSettings/printerSettings59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4.bin"/><Relationship Id="rId2" Type="http://schemas.openxmlformats.org/officeDocument/2006/relationships/printerSettings" Target="../printerSettings/printerSettings63.bin"/><Relationship Id="rId1" Type="http://schemas.openxmlformats.org/officeDocument/2006/relationships/printerSettings" Target="../printerSettings/printerSettings62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6.bin"/><Relationship Id="rId1" Type="http://schemas.openxmlformats.org/officeDocument/2006/relationships/printerSettings" Target="../printerSettings/printerSettings65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2.bin"/><Relationship Id="rId2" Type="http://schemas.openxmlformats.org/officeDocument/2006/relationships/printerSettings" Target="../printerSettings/printerSettings71.bin"/><Relationship Id="rId1" Type="http://schemas.openxmlformats.org/officeDocument/2006/relationships/printerSettings" Target="../printerSettings/printerSettings70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5.bin"/><Relationship Id="rId2" Type="http://schemas.openxmlformats.org/officeDocument/2006/relationships/printerSettings" Target="../printerSettings/printerSettings74.bin"/><Relationship Id="rId1" Type="http://schemas.openxmlformats.org/officeDocument/2006/relationships/printerSettings" Target="../printerSettings/printerSettings73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8.bin"/><Relationship Id="rId2" Type="http://schemas.openxmlformats.org/officeDocument/2006/relationships/printerSettings" Target="../printerSettings/printerSettings77.bin"/><Relationship Id="rId1" Type="http://schemas.openxmlformats.org/officeDocument/2006/relationships/printerSettings" Target="../printerSettings/printerSettings76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1.bin"/><Relationship Id="rId2" Type="http://schemas.openxmlformats.org/officeDocument/2006/relationships/printerSettings" Target="../printerSettings/printerSettings80.bin"/><Relationship Id="rId1" Type="http://schemas.openxmlformats.org/officeDocument/2006/relationships/printerSettings" Target="../printerSettings/printerSettings7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4.bin"/><Relationship Id="rId2" Type="http://schemas.openxmlformats.org/officeDocument/2006/relationships/printerSettings" Target="../printerSettings/printerSettings83.bin"/><Relationship Id="rId1" Type="http://schemas.openxmlformats.org/officeDocument/2006/relationships/printerSettings" Target="../printerSettings/printerSettings82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6.bin"/><Relationship Id="rId1" Type="http://schemas.openxmlformats.org/officeDocument/2006/relationships/printerSettings" Target="../printerSettings/printerSettings85.bin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0.bin"/><Relationship Id="rId2" Type="http://schemas.openxmlformats.org/officeDocument/2006/relationships/printerSettings" Target="../printerSettings/printerSettings89.bin"/><Relationship Id="rId1" Type="http://schemas.openxmlformats.org/officeDocument/2006/relationships/printerSettings" Target="../printerSettings/printerSettings88.bin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3.bin"/><Relationship Id="rId2" Type="http://schemas.openxmlformats.org/officeDocument/2006/relationships/printerSettings" Target="../printerSettings/printerSettings92.bin"/><Relationship Id="rId1" Type="http://schemas.openxmlformats.org/officeDocument/2006/relationships/printerSettings" Target="../printerSettings/printerSettings91.bin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6.bin"/><Relationship Id="rId2" Type="http://schemas.openxmlformats.org/officeDocument/2006/relationships/printerSettings" Target="../printerSettings/printerSettings95.bin"/><Relationship Id="rId1" Type="http://schemas.openxmlformats.org/officeDocument/2006/relationships/printerSettings" Target="../printerSettings/printerSettings94.bin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9.bin"/><Relationship Id="rId2" Type="http://schemas.openxmlformats.org/officeDocument/2006/relationships/printerSettings" Target="../printerSettings/printerSettings98.bin"/><Relationship Id="rId1" Type="http://schemas.openxmlformats.org/officeDocument/2006/relationships/printerSettings" Target="../printerSettings/printerSettings97.bin"/></Relationships>
</file>

<file path=xl/worksheets/_rels/sheet3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2.bin"/><Relationship Id="rId2" Type="http://schemas.openxmlformats.org/officeDocument/2006/relationships/printerSettings" Target="../printerSettings/printerSettings101.bin"/><Relationship Id="rId1" Type="http://schemas.openxmlformats.org/officeDocument/2006/relationships/printerSettings" Target="../printerSettings/printerSettings100.bin"/></Relationships>
</file>

<file path=xl/worksheets/_rels/sheet3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5.bin"/><Relationship Id="rId2" Type="http://schemas.openxmlformats.org/officeDocument/2006/relationships/printerSettings" Target="../printerSettings/printerSettings104.bin"/><Relationship Id="rId1" Type="http://schemas.openxmlformats.org/officeDocument/2006/relationships/printerSettings" Target="../printerSettings/printerSettings103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6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7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8.bin"/></Relationships>
</file>

<file path=xl/worksheets/_rels/sheet4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1.bin"/><Relationship Id="rId2" Type="http://schemas.openxmlformats.org/officeDocument/2006/relationships/printerSettings" Target="../printerSettings/printerSettings110.bin"/><Relationship Id="rId1" Type="http://schemas.openxmlformats.org/officeDocument/2006/relationships/printerSettings" Target="../printerSettings/printerSettings109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3.bin"/></Relationships>
</file>

<file path=xl/worksheets/_rels/sheet4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6.bin"/><Relationship Id="rId2" Type="http://schemas.openxmlformats.org/officeDocument/2006/relationships/printerSettings" Target="../printerSettings/printerSettings115.bin"/><Relationship Id="rId1" Type="http://schemas.openxmlformats.org/officeDocument/2006/relationships/printerSettings" Target="../printerSettings/printerSettings11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7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8.bin"/></Relationships>
</file>

<file path=xl/worksheets/_rels/sheet4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1.bin"/><Relationship Id="rId2" Type="http://schemas.openxmlformats.org/officeDocument/2006/relationships/printerSettings" Target="../printerSettings/printerSettings120.bin"/><Relationship Id="rId1" Type="http://schemas.openxmlformats.org/officeDocument/2006/relationships/printerSettings" Target="../printerSettings/printerSettings119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5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5.bin"/><Relationship Id="rId2" Type="http://schemas.openxmlformats.org/officeDocument/2006/relationships/printerSettings" Target="../printerSettings/printerSettings124.bin"/><Relationship Id="rId1" Type="http://schemas.openxmlformats.org/officeDocument/2006/relationships/printerSettings" Target="../printerSettings/printerSettings123.bin"/></Relationships>
</file>

<file path=xl/worksheets/_rels/sheet5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8.bin"/><Relationship Id="rId2" Type="http://schemas.openxmlformats.org/officeDocument/2006/relationships/printerSettings" Target="../printerSettings/printerSettings127.bin"/><Relationship Id="rId1" Type="http://schemas.openxmlformats.org/officeDocument/2006/relationships/printerSettings" Target="../printerSettings/printerSettings126.bin"/></Relationships>
</file>

<file path=xl/worksheets/_rels/sheet5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1.bin"/><Relationship Id="rId2" Type="http://schemas.openxmlformats.org/officeDocument/2006/relationships/printerSettings" Target="../printerSettings/printerSettings130.bin"/><Relationship Id="rId1" Type="http://schemas.openxmlformats.org/officeDocument/2006/relationships/printerSettings" Target="../printerSettings/printerSettings129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6.bin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9.bin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2.bin"/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5.bin"/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33"/>
  <sheetViews>
    <sheetView tabSelected="1" workbookViewId="0">
      <selection activeCell="B1" sqref="B1:H1"/>
    </sheetView>
  </sheetViews>
  <sheetFormatPr defaultRowHeight="15" x14ac:dyDescent="0.25"/>
  <cols>
    <col min="1" max="1" width="4.7109375" customWidth="1"/>
    <col min="2" max="2" width="33.5703125" customWidth="1"/>
    <col min="3" max="3" width="4.7109375" customWidth="1"/>
    <col min="4" max="4" width="32.7109375" customWidth="1"/>
    <col min="5" max="5" width="4.7109375" customWidth="1"/>
    <col min="6" max="6" width="32.7109375" customWidth="1"/>
    <col min="7" max="7" width="4.7109375" customWidth="1"/>
    <col min="8" max="8" width="32.7109375" customWidth="1"/>
    <col min="9" max="9" width="4.7109375" customWidth="1"/>
  </cols>
  <sheetData>
    <row r="1" spans="2:9" ht="21.95" customHeight="1" x14ac:dyDescent="0.35">
      <c r="B1" s="390" t="s">
        <v>656</v>
      </c>
      <c r="C1" s="390"/>
      <c r="D1" s="390"/>
      <c r="E1" s="390"/>
      <c r="F1" s="390"/>
      <c r="G1" s="390"/>
      <c r="H1" s="390"/>
      <c r="I1" s="132"/>
    </row>
    <row r="2" spans="2:9" ht="18" customHeight="1" x14ac:dyDescent="0.25"/>
    <row r="3" spans="2:9" ht="18" customHeight="1" x14ac:dyDescent="0.25">
      <c r="B3" s="133" t="s">
        <v>0</v>
      </c>
      <c r="C3" s="134"/>
      <c r="D3" s="133" t="s">
        <v>1</v>
      </c>
      <c r="E3" s="134"/>
      <c r="F3" s="133" t="s">
        <v>2</v>
      </c>
      <c r="H3" s="133" t="s">
        <v>3</v>
      </c>
      <c r="I3" s="134"/>
    </row>
    <row r="4" spans="2:9" ht="18" customHeight="1" x14ac:dyDescent="0.25">
      <c r="B4" s="135"/>
      <c r="D4" s="135"/>
      <c r="F4" s="135"/>
      <c r="H4" s="135"/>
    </row>
    <row r="5" spans="2:9" ht="18" customHeight="1" x14ac:dyDescent="0.25">
      <c r="B5" s="136" t="s">
        <v>4</v>
      </c>
      <c r="D5" s="136" t="s">
        <v>5</v>
      </c>
      <c r="F5" s="136" t="s">
        <v>6</v>
      </c>
      <c r="H5" s="136" t="s">
        <v>7</v>
      </c>
    </row>
    <row r="6" spans="2:9" ht="18" customHeight="1" x14ac:dyDescent="0.25">
      <c r="B6" s="136" t="s">
        <v>8</v>
      </c>
      <c r="D6" s="136" t="s">
        <v>9</v>
      </c>
      <c r="F6" s="136" t="s">
        <v>10</v>
      </c>
      <c r="H6" s="136" t="s">
        <v>11</v>
      </c>
    </row>
    <row r="7" spans="2:9" ht="18" customHeight="1" x14ac:dyDescent="0.25">
      <c r="B7" s="136" t="s">
        <v>12</v>
      </c>
      <c r="D7" s="136" t="s">
        <v>13</v>
      </c>
      <c r="F7" s="136" t="s">
        <v>14</v>
      </c>
      <c r="H7" s="136" t="s">
        <v>15</v>
      </c>
    </row>
    <row r="8" spans="2:9" ht="18" customHeight="1" x14ac:dyDescent="0.25">
      <c r="B8" s="136" t="s">
        <v>16</v>
      </c>
      <c r="D8" s="136" t="s">
        <v>17</v>
      </c>
      <c r="F8" s="136" t="s">
        <v>18</v>
      </c>
      <c r="H8" s="136" t="s">
        <v>19</v>
      </c>
    </row>
    <row r="9" spans="2:9" ht="18" customHeight="1" x14ac:dyDescent="0.25">
      <c r="B9" s="136" t="s">
        <v>20</v>
      </c>
      <c r="D9" s="136" t="s">
        <v>21</v>
      </c>
      <c r="F9" s="136" t="s">
        <v>22</v>
      </c>
    </row>
    <row r="10" spans="2:9" ht="18" customHeight="1" x14ac:dyDescent="0.25">
      <c r="B10" s="136" t="s">
        <v>23</v>
      </c>
      <c r="D10" s="136" t="s">
        <v>24</v>
      </c>
      <c r="F10" s="136" t="s">
        <v>25</v>
      </c>
    </row>
    <row r="11" spans="2:9" ht="18" customHeight="1" x14ac:dyDescent="0.25">
      <c r="B11" s="136" t="s">
        <v>26</v>
      </c>
      <c r="D11" s="136" t="s">
        <v>27</v>
      </c>
      <c r="F11" s="136" t="s">
        <v>28</v>
      </c>
    </row>
    <row r="12" spans="2:9" ht="18" customHeight="1" x14ac:dyDescent="0.25">
      <c r="B12" s="136" t="s">
        <v>29</v>
      </c>
      <c r="D12" s="136" t="s">
        <v>30</v>
      </c>
      <c r="F12" s="136" t="s">
        <v>31</v>
      </c>
    </row>
    <row r="13" spans="2:9" ht="18" customHeight="1" x14ac:dyDescent="0.25">
      <c r="B13" s="136" t="s">
        <v>32</v>
      </c>
      <c r="D13" s="136" t="s">
        <v>33</v>
      </c>
      <c r="F13" s="136" t="s">
        <v>34</v>
      </c>
    </row>
    <row r="14" spans="2:9" ht="18" customHeight="1" x14ac:dyDescent="0.25">
      <c r="B14" s="136" t="s">
        <v>35</v>
      </c>
      <c r="F14" s="136" t="s">
        <v>36</v>
      </c>
    </row>
    <row r="15" spans="2:9" ht="18" customHeight="1" x14ac:dyDescent="0.25">
      <c r="B15" s="136" t="s">
        <v>37</v>
      </c>
      <c r="D15" s="133" t="s">
        <v>38</v>
      </c>
      <c r="F15" s="136" t="s">
        <v>39</v>
      </c>
    </row>
    <row r="16" spans="2:9" ht="18" customHeight="1" x14ac:dyDescent="0.25">
      <c r="B16" s="136" t="s">
        <v>40</v>
      </c>
      <c r="D16" s="136" t="s">
        <v>41</v>
      </c>
    </row>
    <row r="17" spans="2:2" ht="18" customHeight="1" x14ac:dyDescent="0.25">
      <c r="B17" s="136" t="s">
        <v>42</v>
      </c>
    </row>
    <row r="18" spans="2:2" ht="18" customHeight="1" x14ac:dyDescent="0.25">
      <c r="B18" s="136" t="s">
        <v>43</v>
      </c>
    </row>
    <row r="19" spans="2:2" ht="18" customHeight="1" x14ac:dyDescent="0.25">
      <c r="B19" s="136" t="s">
        <v>44</v>
      </c>
    </row>
    <row r="20" spans="2:2" ht="18" customHeight="1" x14ac:dyDescent="0.25">
      <c r="B20" s="136" t="s">
        <v>45</v>
      </c>
    </row>
    <row r="21" spans="2:2" ht="18" customHeight="1" x14ac:dyDescent="0.25">
      <c r="B21" s="136" t="s">
        <v>46</v>
      </c>
    </row>
    <row r="22" spans="2:2" ht="18" customHeight="1" x14ac:dyDescent="0.25">
      <c r="B22" s="136" t="s">
        <v>47</v>
      </c>
    </row>
    <row r="23" spans="2:2" ht="18" customHeight="1" x14ac:dyDescent="0.25">
      <c r="B23" s="136" t="s">
        <v>48</v>
      </c>
    </row>
    <row r="24" spans="2:2" ht="18" customHeight="1" x14ac:dyDescent="0.25">
      <c r="B24" s="136" t="s">
        <v>49</v>
      </c>
    </row>
    <row r="25" spans="2:2" ht="18" customHeight="1" x14ac:dyDescent="0.25">
      <c r="B25" s="136" t="s">
        <v>50</v>
      </c>
    </row>
    <row r="26" spans="2:2" ht="18" customHeight="1" x14ac:dyDescent="0.25">
      <c r="B26" s="136"/>
    </row>
    <row r="27" spans="2:2" ht="18" customHeight="1" x14ac:dyDescent="0.25">
      <c r="B27" s="136" t="s">
        <v>51</v>
      </c>
    </row>
    <row r="28" spans="2:2" ht="18" customHeight="1" x14ac:dyDescent="0.25">
      <c r="B28" s="135"/>
    </row>
    <row r="29" spans="2:2" ht="18" customHeight="1" x14ac:dyDescent="0.25">
      <c r="B29" s="136" t="s">
        <v>52</v>
      </c>
    </row>
    <row r="30" spans="2:2" ht="18" customHeight="1" x14ac:dyDescent="0.25">
      <c r="B30" s="136" t="s">
        <v>53</v>
      </c>
    </row>
    <row r="31" spans="2:2" ht="18" customHeight="1" x14ac:dyDescent="0.25">
      <c r="B31" s="136" t="s">
        <v>54</v>
      </c>
    </row>
    <row r="32" spans="2:2" ht="18" customHeight="1" x14ac:dyDescent="0.25">
      <c r="B32" s="136" t="s">
        <v>55</v>
      </c>
    </row>
    <row r="33" ht="18" customHeight="1" x14ac:dyDescent="0.25"/>
  </sheetData>
  <sheetProtection algorithmName="SHA-512" hashValue="LfRv1gmpc8yrlVkvkeUn2QQj1qnHyqiWQQnezSKDlQqEff63H1Zlg36dgEojP7Oqp26Fwmq22yDwCZOm6yf3rg==" saltValue="bs9vGhPbbVTVHgOkdCzpPQ==" spinCount="100000" sheet="1" objects="1" scenarios="1"/>
  <mergeCells count="1">
    <mergeCell ref="B1:H1"/>
  </mergeCells>
  <hyperlinks>
    <hyperlink ref="B5" location="BA_zongora!A1" display="Zongora" xr:uid="{00000000-0004-0000-0000-000000000000}"/>
    <hyperlink ref="B6" location="BA_orgona!A1" display="Orgona" xr:uid="{00000000-0004-0000-0000-000001000000}"/>
    <hyperlink ref="B7" location="BA_csembaló!A1" display="Csembaló" xr:uid="{00000000-0004-0000-0000-000002000000}"/>
    <hyperlink ref="B8" location="BA_harmonika!A1" display="Harmonika" xr:uid="{00000000-0004-0000-0000-000003000000}"/>
    <hyperlink ref="B9" location="BA_hárfa!A1" display="Hárfa" xr:uid="{00000000-0004-0000-0000-000004000000}"/>
    <hyperlink ref="B10" location="BA_gitár!A1" display="Gitár" xr:uid="{00000000-0004-0000-0000-000005000000}"/>
    <hyperlink ref="B11" location="BA_cimbalom!A1" display="Cimbalom" xr:uid="{00000000-0004-0000-0000-000006000000}"/>
    <hyperlink ref="B12" location="BA_hegedű!A1" display="Hegedű" xr:uid="{00000000-0004-0000-0000-000007000000}"/>
    <hyperlink ref="B13" location="BA_mélyhegedű!A1" display="Mélyhegedű" xr:uid="{00000000-0004-0000-0000-000008000000}"/>
    <hyperlink ref="B14" location="BA_gordonka!A1" display="Gordonka" xr:uid="{00000000-0004-0000-0000-000009000000}"/>
    <hyperlink ref="B15" location="BA_gordon!A1" display="Gordon" xr:uid="{00000000-0004-0000-0000-00000A000000}"/>
    <hyperlink ref="B16" location="BA_fuvola!A1" display="Fuvola" xr:uid="{00000000-0004-0000-0000-00000B000000}"/>
    <hyperlink ref="B17" location="BA_oboa!A1" display="Oboa" xr:uid="{00000000-0004-0000-0000-00000C000000}"/>
    <hyperlink ref="B18" location="BA_klarinét!A1" display="Klarinét" xr:uid="{00000000-0004-0000-0000-00000D000000}"/>
    <hyperlink ref="B19" location="BA_szaxofon!A1" display="Szaxofon" xr:uid="{00000000-0004-0000-0000-00000E000000}"/>
    <hyperlink ref="B20" location="BA_fagott!A1" display="Fagott" xr:uid="{00000000-0004-0000-0000-00000F000000}"/>
    <hyperlink ref="B21" location="BA_kürt!A1" display="Kürt" xr:uid="{00000000-0004-0000-0000-000010000000}"/>
    <hyperlink ref="B22" location="BA_trombita!A1" display="Trombita" xr:uid="{00000000-0004-0000-0000-000011000000}"/>
    <hyperlink ref="B23" location="BA_harsona!A1" display="Harsona" xr:uid="{00000000-0004-0000-0000-000012000000}"/>
    <hyperlink ref="B24" location="BA_tuba!A1" display="Tuba" xr:uid="{00000000-0004-0000-0000-000013000000}"/>
    <hyperlink ref="B25" location="BA_ütő!A1" display="Ütőhangszerek" xr:uid="{00000000-0004-0000-0000-000014000000}"/>
    <hyperlink ref="B27" location="BA_ének!A1" display="Ének" xr:uid="{00000000-0004-0000-0000-000015000000}"/>
    <hyperlink ref="B31" location="BA_Kórusvezetés!A1" display="Kórusvezetés" xr:uid="{00000000-0004-0000-0000-000016000000}"/>
    <hyperlink ref="B29" location="' BA_Egyházzene (katolikus)'!A1" display="Egyházzene (katolikus)" xr:uid="{00000000-0004-0000-0000-000017000000}"/>
    <hyperlink ref="D5" location="'BA_Jazz-zongora'!A1" display="jazz-zongora" xr:uid="{00000000-0004-0000-0000-000018000000}"/>
    <hyperlink ref="D6" location="BA_Jazzgitár!A1" display="jazzgitár" xr:uid="{00000000-0004-0000-0000-000019000000}"/>
    <hyperlink ref="D7" location="BA_Jazzbasszusgitár!A1" display="jazzbasszusgitár" xr:uid="{00000000-0004-0000-0000-00001A000000}"/>
    <hyperlink ref="D8" location="BA_Jazzbőgő!A1" display="jazzbőgő" xr:uid="{00000000-0004-0000-0000-00001B000000}"/>
    <hyperlink ref="D9" location="BA_Jazzszaxofon!A1" display="jazzszaxofon" xr:uid="{00000000-0004-0000-0000-00001C000000}"/>
    <hyperlink ref="D10" location="BA_Jazztrombita!A1" display="jazztrombita" xr:uid="{00000000-0004-0000-0000-00001D000000}"/>
    <hyperlink ref="D11" location="BA_Jazzharsona!A1" display="jazzharsona" xr:uid="{00000000-0004-0000-0000-00001E000000}"/>
    <hyperlink ref="D12" location="BA_Jazzdob!A1" display="jazzdob" xr:uid="{00000000-0004-0000-0000-00001F000000}"/>
    <hyperlink ref="D13" location="BA_Jazzének!A1" display="jazzének" xr:uid="{00000000-0004-0000-0000-000020000000}"/>
    <hyperlink ref="F5" location="'BA_népi vonós (hegedű)'!A1" display="Népi vonós (hegedű)" xr:uid="{00000000-0004-0000-0000-000021000000}"/>
    <hyperlink ref="H6" location="BA_Zeneszerzés!A1" display="Zeneszerzés" xr:uid="{00000000-0004-0000-0000-000022000000}"/>
    <hyperlink ref="H5" location="BA_Muzikológia!A1" display="Muzikológia" xr:uid="{00000000-0004-0000-0000-000023000000}"/>
    <hyperlink ref="H7" location="'BA_Elektr. zenei médiaműv.'!A1" display="Elektronikus zenei médiaművészet" xr:uid="{00000000-0004-0000-0000-000024000000}"/>
    <hyperlink ref="H8" location="'BA_Alkalm. zeneszerzés'!A1" display="Alkalmazott zeneszerzés" xr:uid="{00000000-0004-0000-0000-000025000000}"/>
    <hyperlink ref="B32" location="BA_Zenekarvezetés!A1" display="Zenekarvezetés" xr:uid="{00000000-0004-0000-0000-000026000000}"/>
    <hyperlink ref="D16" location="'BA_Jazz-zeneszerzés'!A1" display="Jazz-zeneszerzés" xr:uid="{00000000-0004-0000-0000-000027000000}"/>
    <hyperlink ref="B30" location="' BA_Egyházzene (protestáns)'!A1" display="Egyházzene (protestáns)" xr:uid="{00000000-0004-0000-0000-000028000000}"/>
    <hyperlink ref="F6" location="'BA_népi vonós (brácsa)'!A1" display="Népi vonós (brácsa)" xr:uid="{00000000-0004-0000-0000-000029000000}"/>
    <hyperlink ref="F7" location="'BA_népi vonós (cselló-bőgő)'!A1" display="Népi vonós (cselló-bőgő)" xr:uid="{00000000-0004-0000-0000-00002A000000}"/>
    <hyperlink ref="F8" location="'BA_n pengetős (citera-tekerő)'!A1" display="Népi pengetős (citera-tekerő)" xr:uid="{00000000-0004-0000-0000-00002B000000}"/>
    <hyperlink ref="F9" location="'BA_n pengetős (citera-koboz)'!A1" display="Népi pengetős (citera-koboz)" xr:uid="{00000000-0004-0000-0000-00002C000000}"/>
    <hyperlink ref="F10" location="'BA_n pengetős (tambura)'!A1" display="Népi pengetős (tambura)" xr:uid="{00000000-0004-0000-0000-00002D000000}"/>
    <hyperlink ref="F14" location="'BA_népi cimbalom'!A1" display="népi cimbalom" xr:uid="{00000000-0004-0000-0000-00002E000000}"/>
    <hyperlink ref="F15" location="'BA_népi ének'!A1" display="népi ének" xr:uid="{00000000-0004-0000-0000-00002F000000}"/>
    <hyperlink ref="F11" location="'BA_n fúv. (furulya)'!A1" display="Népi fúvós (furulya)" xr:uid="{00000000-0004-0000-0000-000030000000}"/>
    <hyperlink ref="F12" location="'BA_n fúv. (duda-furulya)'!A1" display="Népi fúvós (duda-furulya)" xr:uid="{00000000-0004-0000-0000-000031000000}"/>
    <hyperlink ref="F13" location="'BA_n fúv. (klarinét-tárogató)'!A1" display="Népi fúvós (klarinét-tárogató)" xr:uid="{00000000-0004-0000-0000-000032000000}"/>
  </hyperlinks>
  <pageMargins left="0.7" right="0.7" top="0.75" bottom="0.75" header="0.3" footer="0.3"/>
  <pageSetup paperSize="9" scale="8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7" tint="0.59999389629810485"/>
  </sheetPr>
  <dimension ref="A1:Z43"/>
  <sheetViews>
    <sheetView workbookViewId="0">
      <selection activeCell="AC32" sqref="AC32"/>
    </sheetView>
  </sheetViews>
  <sheetFormatPr defaultColWidth="9.140625" defaultRowHeight="12" x14ac:dyDescent="0.2"/>
  <cols>
    <col min="1" max="1" width="33.7109375" style="36" customWidth="1"/>
    <col min="2" max="3" width="11.7109375" style="36" customWidth="1"/>
    <col min="4" max="6" width="5.140625" style="36" customWidth="1"/>
    <col min="7" max="24" width="3.7109375" style="36" customWidth="1"/>
    <col min="25" max="26" width="5.5703125" style="38" customWidth="1"/>
    <col min="27" max="45" width="4" style="36" customWidth="1"/>
    <col min="46" max="16384" width="9.140625" style="36"/>
  </cols>
  <sheetData>
    <row r="1" spans="1:26" ht="13.5" customHeight="1" thickTop="1" x14ac:dyDescent="0.2">
      <c r="A1" s="404" t="s">
        <v>224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5"/>
      <c r="Q1" s="405"/>
      <c r="R1" s="405"/>
      <c r="S1" s="405"/>
      <c r="T1" s="405"/>
      <c r="U1" s="405"/>
      <c r="V1" s="405"/>
      <c r="W1" s="405"/>
      <c r="X1" s="405"/>
      <c r="Y1" s="405"/>
      <c r="Z1" s="406"/>
    </row>
    <row r="2" spans="1:26" ht="13.5" customHeight="1" thickBot="1" x14ac:dyDescent="0.25">
      <c r="A2" s="407" t="s">
        <v>57</v>
      </c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  <c r="N2" s="408"/>
      <c r="O2" s="408"/>
      <c r="P2" s="408"/>
      <c r="Q2" s="408"/>
      <c r="R2" s="408"/>
      <c r="S2" s="408"/>
      <c r="T2" s="408"/>
      <c r="U2" s="408"/>
      <c r="V2" s="408"/>
      <c r="W2" s="408"/>
      <c r="X2" s="408"/>
      <c r="Y2" s="408"/>
      <c r="Z2" s="409"/>
    </row>
    <row r="3" spans="1:26" ht="13.5" customHeight="1" thickBot="1" x14ac:dyDescent="0.25">
      <c r="A3" s="433" t="s">
        <v>628</v>
      </c>
      <c r="B3" s="434"/>
      <c r="C3" s="434"/>
      <c r="D3" s="434"/>
      <c r="E3" s="434"/>
      <c r="F3" s="434"/>
      <c r="G3" s="434"/>
      <c r="H3" s="434"/>
      <c r="I3" s="434"/>
      <c r="J3" s="434"/>
      <c r="K3" s="434"/>
      <c r="L3" s="434"/>
      <c r="M3" s="434"/>
      <c r="N3" s="434"/>
      <c r="O3" s="434"/>
      <c r="P3" s="434"/>
      <c r="Q3" s="434"/>
      <c r="R3" s="434"/>
      <c r="S3" s="434"/>
      <c r="T3" s="434"/>
      <c r="U3" s="434"/>
      <c r="V3" s="434"/>
      <c r="W3" s="434"/>
      <c r="X3" s="434"/>
      <c r="Y3" s="434"/>
      <c r="Z3" s="435"/>
    </row>
    <row r="4" spans="1:26" ht="18" customHeight="1" thickBot="1" x14ac:dyDescent="0.25">
      <c r="A4" s="393" t="s">
        <v>59</v>
      </c>
      <c r="B4" s="394"/>
      <c r="C4" s="394"/>
      <c r="D4" s="394"/>
      <c r="E4" s="394"/>
      <c r="F4" s="395"/>
      <c r="G4" s="396" t="s">
        <v>60</v>
      </c>
      <c r="H4" s="397"/>
      <c r="I4" s="397"/>
      <c r="J4" s="397"/>
      <c r="K4" s="397"/>
      <c r="L4" s="397"/>
      <c r="M4" s="397"/>
      <c r="N4" s="397"/>
      <c r="O4" s="397"/>
      <c r="P4" s="397"/>
      <c r="Q4" s="397"/>
      <c r="R4" s="397"/>
      <c r="S4" s="397"/>
      <c r="T4" s="397"/>
      <c r="U4" s="397"/>
      <c r="V4" s="397"/>
      <c r="W4" s="397"/>
      <c r="X4" s="397"/>
      <c r="Y4" s="396"/>
      <c r="Z4" s="398"/>
    </row>
    <row r="5" spans="1:26" ht="18" customHeight="1" x14ac:dyDescent="0.2">
      <c r="A5" s="427" t="s">
        <v>61</v>
      </c>
      <c r="B5" s="402" t="s">
        <v>62</v>
      </c>
      <c r="C5" s="391" t="s">
        <v>63</v>
      </c>
      <c r="D5" s="391" t="s">
        <v>64</v>
      </c>
      <c r="E5" s="423" t="s">
        <v>65</v>
      </c>
      <c r="F5" s="425" t="s">
        <v>66</v>
      </c>
      <c r="G5" s="397" t="s">
        <v>67</v>
      </c>
      <c r="H5" s="397"/>
      <c r="I5" s="416"/>
      <c r="J5" s="396" t="s">
        <v>68</v>
      </c>
      <c r="K5" s="397"/>
      <c r="L5" s="416"/>
      <c r="M5" s="396" t="s">
        <v>69</v>
      </c>
      <c r="N5" s="397"/>
      <c r="O5" s="416"/>
      <c r="P5" s="396" t="s">
        <v>70</v>
      </c>
      <c r="Q5" s="397"/>
      <c r="R5" s="416"/>
      <c r="S5" s="396" t="s">
        <v>71</v>
      </c>
      <c r="T5" s="397"/>
      <c r="U5" s="397"/>
      <c r="V5" s="417" t="s">
        <v>72</v>
      </c>
      <c r="W5" s="418"/>
      <c r="X5" s="419"/>
      <c r="Y5" s="420" t="s">
        <v>73</v>
      </c>
      <c r="Z5" s="420" t="s">
        <v>74</v>
      </c>
    </row>
    <row r="6" spans="1:26" ht="18" customHeight="1" x14ac:dyDescent="0.2">
      <c r="A6" s="428"/>
      <c r="B6" s="403"/>
      <c r="C6" s="392"/>
      <c r="D6" s="392"/>
      <c r="E6" s="424"/>
      <c r="F6" s="426"/>
      <c r="G6" s="195" t="s">
        <v>75</v>
      </c>
      <c r="H6" s="58" t="s">
        <v>76</v>
      </c>
      <c r="I6" s="183" t="s">
        <v>77</v>
      </c>
      <c r="J6" s="57" t="s">
        <v>75</v>
      </c>
      <c r="K6" s="58" t="s">
        <v>76</v>
      </c>
      <c r="L6" s="183" t="s">
        <v>77</v>
      </c>
      <c r="M6" s="57" t="s">
        <v>75</v>
      </c>
      <c r="N6" s="58" t="s">
        <v>76</v>
      </c>
      <c r="O6" s="183" t="s">
        <v>77</v>
      </c>
      <c r="P6" s="57" t="s">
        <v>75</v>
      </c>
      <c r="Q6" s="58" t="s">
        <v>76</v>
      </c>
      <c r="R6" s="183" t="s">
        <v>77</v>
      </c>
      <c r="S6" s="57" t="s">
        <v>75</v>
      </c>
      <c r="T6" s="58" t="s">
        <v>76</v>
      </c>
      <c r="U6" s="183" t="s">
        <v>77</v>
      </c>
      <c r="V6" s="196" t="s">
        <v>75</v>
      </c>
      <c r="W6" s="197" t="s">
        <v>76</v>
      </c>
      <c r="X6" s="198" t="s">
        <v>77</v>
      </c>
      <c r="Y6" s="421"/>
      <c r="Z6" s="422"/>
    </row>
    <row r="7" spans="1:26" ht="13.5" customHeight="1" x14ac:dyDescent="0.2">
      <c r="A7" s="410" t="s">
        <v>78</v>
      </c>
      <c r="B7" s="431"/>
      <c r="C7" s="431"/>
      <c r="D7" s="431"/>
      <c r="E7" s="431"/>
      <c r="F7" s="431"/>
      <c r="G7" s="431"/>
      <c r="H7" s="431"/>
      <c r="I7" s="431"/>
      <c r="J7" s="431"/>
      <c r="K7" s="431"/>
      <c r="L7" s="431"/>
      <c r="M7" s="431"/>
      <c r="N7" s="431"/>
      <c r="O7" s="431"/>
      <c r="P7" s="431"/>
      <c r="Q7" s="431"/>
      <c r="R7" s="431"/>
      <c r="S7" s="431"/>
      <c r="T7" s="431"/>
      <c r="U7" s="431"/>
      <c r="V7" s="431"/>
      <c r="W7" s="431"/>
      <c r="X7" s="431"/>
      <c r="Y7" s="431"/>
      <c r="Z7" s="432"/>
    </row>
    <row r="8" spans="1:26" ht="13.5" customHeight="1" x14ac:dyDescent="0.2">
      <c r="A8" s="18" t="s">
        <v>225</v>
      </c>
      <c r="B8" s="11" t="s">
        <v>226</v>
      </c>
      <c r="C8" s="12" t="s">
        <v>81</v>
      </c>
      <c r="D8" s="12" t="s">
        <v>82</v>
      </c>
      <c r="E8" s="12" t="s">
        <v>83</v>
      </c>
      <c r="F8" s="13">
        <v>60</v>
      </c>
      <c r="G8" s="14">
        <v>2</v>
      </c>
      <c r="H8" s="15">
        <v>9</v>
      </c>
      <c r="I8" s="19" t="s">
        <v>84</v>
      </c>
      <c r="J8" s="14">
        <v>2</v>
      </c>
      <c r="K8" s="15">
        <v>9</v>
      </c>
      <c r="L8" s="16" t="s">
        <v>84</v>
      </c>
      <c r="M8" s="14">
        <v>2</v>
      </c>
      <c r="N8" s="15">
        <v>9</v>
      </c>
      <c r="O8" s="19" t="s">
        <v>84</v>
      </c>
      <c r="P8" s="14">
        <v>2</v>
      </c>
      <c r="Q8" s="15">
        <v>9</v>
      </c>
      <c r="R8" s="16" t="s">
        <v>84</v>
      </c>
      <c r="S8" s="14">
        <v>2</v>
      </c>
      <c r="T8" s="15">
        <v>9</v>
      </c>
      <c r="U8" s="19" t="s">
        <v>83</v>
      </c>
      <c r="V8" s="14">
        <v>2</v>
      </c>
      <c r="W8" s="15">
        <v>9</v>
      </c>
      <c r="X8" s="16" t="s">
        <v>83</v>
      </c>
      <c r="Y8" s="59">
        <f t="shared" ref="Y8" si="0">SUM(G8,J8,M8,P8,S8,V8)*15</f>
        <v>180</v>
      </c>
      <c r="Z8" s="17">
        <f t="shared" ref="Z8" si="1">SUM(H8,K8,N8,Q8,T8,W8)</f>
        <v>54</v>
      </c>
    </row>
    <row r="9" spans="1:26" ht="13.5" customHeight="1" x14ac:dyDescent="0.2">
      <c r="A9" s="20" t="s">
        <v>87</v>
      </c>
      <c r="B9" s="44" t="s">
        <v>186</v>
      </c>
      <c r="C9" s="7" t="s">
        <v>81</v>
      </c>
      <c r="D9" s="7" t="s">
        <v>86</v>
      </c>
      <c r="E9" s="7" t="s">
        <v>83</v>
      </c>
      <c r="F9" s="8">
        <v>60</v>
      </c>
      <c r="G9" s="9">
        <v>1</v>
      </c>
      <c r="H9" s="4">
        <v>3</v>
      </c>
      <c r="I9" s="5" t="s">
        <v>83</v>
      </c>
      <c r="J9" s="9">
        <v>1</v>
      </c>
      <c r="K9" s="4">
        <v>3</v>
      </c>
      <c r="L9" s="2" t="s">
        <v>84</v>
      </c>
      <c r="M9" s="9">
        <v>1</v>
      </c>
      <c r="N9" s="4">
        <v>3</v>
      </c>
      <c r="O9" s="5" t="s">
        <v>83</v>
      </c>
      <c r="P9" s="9">
        <v>1</v>
      </c>
      <c r="Q9" s="4">
        <v>3</v>
      </c>
      <c r="R9" s="2" t="s">
        <v>84</v>
      </c>
      <c r="S9" s="9">
        <v>1</v>
      </c>
      <c r="T9" s="4">
        <v>3</v>
      </c>
      <c r="U9" s="5" t="s">
        <v>83</v>
      </c>
      <c r="V9" s="9">
        <v>1</v>
      </c>
      <c r="W9" s="4">
        <v>3</v>
      </c>
      <c r="X9" s="2" t="s">
        <v>83</v>
      </c>
      <c r="Y9" s="54">
        <f t="shared" ref="Y9:Y14" si="2">SUM(G9,J9,M9,P9,S9,V9)*15</f>
        <v>90</v>
      </c>
      <c r="Z9" s="10">
        <f t="shared" ref="Z9:Z14" si="3">SUM(H9,K9,N9,Q9,T9,W9)</f>
        <v>18</v>
      </c>
    </row>
    <row r="10" spans="1:26" ht="13.5" customHeight="1" x14ac:dyDescent="0.2">
      <c r="A10" s="6" t="s">
        <v>216</v>
      </c>
      <c r="B10" s="44" t="s">
        <v>217</v>
      </c>
      <c r="C10" s="7" t="s">
        <v>81</v>
      </c>
      <c r="D10" s="7" t="s">
        <v>86</v>
      </c>
      <c r="E10" s="7" t="s">
        <v>83</v>
      </c>
      <c r="F10" s="8">
        <v>60</v>
      </c>
      <c r="G10" s="9"/>
      <c r="H10" s="4"/>
      <c r="I10" s="5"/>
      <c r="J10" s="9"/>
      <c r="K10" s="4"/>
      <c r="L10" s="2"/>
      <c r="M10" s="9">
        <v>1</v>
      </c>
      <c r="N10" s="4">
        <v>3</v>
      </c>
      <c r="O10" s="5" t="s">
        <v>83</v>
      </c>
      <c r="P10" s="9">
        <v>1</v>
      </c>
      <c r="Q10" s="4">
        <v>3</v>
      </c>
      <c r="R10" s="2" t="s">
        <v>84</v>
      </c>
      <c r="S10" s="9">
        <v>1</v>
      </c>
      <c r="T10" s="4">
        <v>3</v>
      </c>
      <c r="U10" s="5" t="s">
        <v>83</v>
      </c>
      <c r="V10" s="9"/>
      <c r="W10" s="4"/>
      <c r="X10" s="2"/>
      <c r="Y10" s="54">
        <f t="shared" si="2"/>
        <v>45</v>
      </c>
      <c r="Z10" s="10">
        <f t="shared" si="3"/>
        <v>9</v>
      </c>
    </row>
    <row r="11" spans="1:26" ht="13.5" customHeight="1" x14ac:dyDescent="0.2">
      <c r="A11" s="6" t="s">
        <v>187</v>
      </c>
      <c r="B11" s="203" t="s">
        <v>218</v>
      </c>
      <c r="C11" s="7" t="s">
        <v>81</v>
      </c>
      <c r="D11" s="7" t="s">
        <v>86</v>
      </c>
      <c r="E11" s="7" t="s">
        <v>83</v>
      </c>
      <c r="F11" s="8">
        <v>60</v>
      </c>
      <c r="G11" s="9">
        <v>6</v>
      </c>
      <c r="H11" s="4">
        <v>3</v>
      </c>
      <c r="I11" s="5" t="s">
        <v>83</v>
      </c>
      <c r="J11" s="9">
        <v>6</v>
      </c>
      <c r="K11" s="4">
        <v>3</v>
      </c>
      <c r="L11" s="2" t="s">
        <v>83</v>
      </c>
      <c r="M11" s="9">
        <v>6</v>
      </c>
      <c r="N11" s="4">
        <v>3</v>
      </c>
      <c r="O11" s="5" t="s">
        <v>83</v>
      </c>
      <c r="P11" s="9">
        <v>6</v>
      </c>
      <c r="Q11" s="4">
        <v>3</v>
      </c>
      <c r="R11" s="2" t="s">
        <v>83</v>
      </c>
      <c r="S11" s="9">
        <v>6</v>
      </c>
      <c r="T11" s="4">
        <v>3</v>
      </c>
      <c r="U11" s="5" t="s">
        <v>83</v>
      </c>
      <c r="V11" s="9">
        <v>6</v>
      </c>
      <c r="W11" s="4">
        <v>3</v>
      </c>
      <c r="X11" s="2" t="s">
        <v>83</v>
      </c>
      <c r="Y11" s="54">
        <f t="shared" si="2"/>
        <v>540</v>
      </c>
      <c r="Z11" s="10">
        <f t="shared" si="3"/>
        <v>18</v>
      </c>
    </row>
    <row r="12" spans="1:26" ht="13.5" customHeight="1" x14ac:dyDescent="0.2">
      <c r="A12" s="6" t="s">
        <v>189</v>
      </c>
      <c r="B12" s="44" t="s">
        <v>219</v>
      </c>
      <c r="C12" s="7" t="s">
        <v>81</v>
      </c>
      <c r="D12" s="7" t="s">
        <v>86</v>
      </c>
      <c r="E12" s="7" t="s">
        <v>83</v>
      </c>
      <c r="F12" s="8">
        <v>45</v>
      </c>
      <c r="G12" s="9">
        <v>1</v>
      </c>
      <c r="H12" s="4">
        <v>2</v>
      </c>
      <c r="I12" s="5" t="s">
        <v>83</v>
      </c>
      <c r="J12" s="9">
        <v>1</v>
      </c>
      <c r="K12" s="4">
        <v>2</v>
      </c>
      <c r="L12" s="2" t="s">
        <v>83</v>
      </c>
      <c r="M12" s="9">
        <v>1</v>
      </c>
      <c r="N12" s="4">
        <v>2</v>
      </c>
      <c r="O12" s="5" t="s">
        <v>83</v>
      </c>
      <c r="P12" s="9">
        <v>1</v>
      </c>
      <c r="Q12" s="4">
        <v>2</v>
      </c>
      <c r="R12" s="2" t="s">
        <v>83</v>
      </c>
      <c r="S12" s="9">
        <v>1</v>
      </c>
      <c r="T12" s="4">
        <v>2</v>
      </c>
      <c r="U12" s="5" t="s">
        <v>83</v>
      </c>
      <c r="V12" s="9">
        <v>1</v>
      </c>
      <c r="W12" s="4">
        <v>2</v>
      </c>
      <c r="X12" s="2" t="s">
        <v>83</v>
      </c>
      <c r="Y12" s="54">
        <f t="shared" si="2"/>
        <v>90</v>
      </c>
      <c r="Z12" s="10">
        <f t="shared" si="3"/>
        <v>12</v>
      </c>
    </row>
    <row r="13" spans="1:26" ht="13.5" customHeight="1" x14ac:dyDescent="0.2">
      <c r="A13" s="32" t="s">
        <v>220</v>
      </c>
      <c r="B13" s="33" t="s">
        <v>221</v>
      </c>
      <c r="C13" s="34" t="s">
        <v>81</v>
      </c>
      <c r="D13" s="34" t="s">
        <v>86</v>
      </c>
      <c r="E13" s="34" t="s">
        <v>92</v>
      </c>
      <c r="F13" s="35">
        <v>45</v>
      </c>
      <c r="G13" s="29"/>
      <c r="H13" s="30"/>
      <c r="I13" s="31"/>
      <c r="J13" s="29"/>
      <c r="K13" s="30"/>
      <c r="L13" s="3"/>
      <c r="M13" s="29">
        <v>1</v>
      </c>
      <c r="N13" s="30">
        <v>2</v>
      </c>
      <c r="O13" s="31" t="s">
        <v>83</v>
      </c>
      <c r="P13" s="29">
        <v>1</v>
      </c>
      <c r="Q13" s="30">
        <v>2</v>
      </c>
      <c r="R13" s="3" t="s">
        <v>83</v>
      </c>
      <c r="S13" s="29"/>
      <c r="T13" s="30"/>
      <c r="U13" s="31"/>
      <c r="V13" s="29"/>
      <c r="W13" s="30"/>
      <c r="X13" s="3"/>
      <c r="Y13" s="56">
        <f t="shared" si="2"/>
        <v>30</v>
      </c>
      <c r="Z13" s="37">
        <f t="shared" si="3"/>
        <v>4</v>
      </c>
    </row>
    <row r="14" spans="1:26" ht="13.5" customHeight="1" thickBot="1" x14ac:dyDescent="0.25">
      <c r="A14" s="32" t="s">
        <v>91</v>
      </c>
      <c r="B14" s="33" t="s">
        <v>222</v>
      </c>
      <c r="C14" s="34"/>
      <c r="D14" s="34" t="s">
        <v>86</v>
      </c>
      <c r="E14" s="34" t="s">
        <v>92</v>
      </c>
      <c r="F14" s="35">
        <v>45</v>
      </c>
      <c r="G14" s="29"/>
      <c r="H14" s="30"/>
      <c r="I14" s="31"/>
      <c r="J14" s="29"/>
      <c r="K14" s="30"/>
      <c r="L14" s="3"/>
      <c r="M14" s="29">
        <v>1</v>
      </c>
      <c r="N14" s="30">
        <v>2</v>
      </c>
      <c r="O14" s="31" t="s">
        <v>83</v>
      </c>
      <c r="P14" s="29"/>
      <c r="Q14" s="30"/>
      <c r="R14" s="3"/>
      <c r="S14" s="29"/>
      <c r="T14" s="30"/>
      <c r="U14" s="31"/>
      <c r="V14" s="29"/>
      <c r="W14" s="30"/>
      <c r="X14" s="3"/>
      <c r="Y14" s="56">
        <f t="shared" si="2"/>
        <v>15</v>
      </c>
      <c r="Z14" s="37">
        <f t="shared" si="3"/>
        <v>2</v>
      </c>
    </row>
    <row r="15" spans="1:26" ht="13.5" customHeight="1" x14ac:dyDescent="0.2">
      <c r="A15" s="21" t="s">
        <v>96</v>
      </c>
      <c r="B15" s="22" t="s">
        <v>153</v>
      </c>
      <c r="C15" s="23" t="s">
        <v>81</v>
      </c>
      <c r="D15" s="23" t="s">
        <v>86</v>
      </c>
      <c r="E15" s="23" t="s">
        <v>92</v>
      </c>
      <c r="F15" s="24">
        <v>45</v>
      </c>
      <c r="G15" s="25">
        <v>2</v>
      </c>
      <c r="H15" s="26">
        <v>2</v>
      </c>
      <c r="I15" s="1" t="s">
        <v>83</v>
      </c>
      <c r="J15" s="25">
        <v>2</v>
      </c>
      <c r="K15" s="26">
        <v>2</v>
      </c>
      <c r="L15" s="1" t="s">
        <v>84</v>
      </c>
      <c r="M15" s="25">
        <v>1</v>
      </c>
      <c r="N15" s="26">
        <v>1</v>
      </c>
      <c r="O15" s="1" t="s">
        <v>83</v>
      </c>
      <c r="P15" s="25">
        <v>1</v>
      </c>
      <c r="Q15" s="26">
        <v>1</v>
      </c>
      <c r="R15" s="1" t="s">
        <v>84</v>
      </c>
      <c r="S15" s="25">
        <v>1</v>
      </c>
      <c r="T15" s="26">
        <v>1</v>
      </c>
      <c r="U15" s="1" t="s">
        <v>83</v>
      </c>
      <c r="V15" s="25">
        <v>1</v>
      </c>
      <c r="W15" s="26">
        <v>1</v>
      </c>
      <c r="X15" s="1" t="s">
        <v>84</v>
      </c>
      <c r="Y15" s="77">
        <f>SUM(G15,J15,M15,P15,S15,V15)*15</f>
        <v>120</v>
      </c>
      <c r="Z15" s="28">
        <f>SUM(H15,K15,N15,Q15,T15,W15)</f>
        <v>8</v>
      </c>
    </row>
    <row r="16" spans="1:26" ht="13.5" customHeight="1" x14ac:dyDescent="0.2">
      <c r="A16" s="6" t="s">
        <v>97</v>
      </c>
      <c r="B16" s="44" t="s">
        <v>154</v>
      </c>
      <c r="C16" s="7" t="s">
        <v>81</v>
      </c>
      <c r="D16" s="7" t="s">
        <v>86</v>
      </c>
      <c r="E16" s="7" t="s">
        <v>92</v>
      </c>
      <c r="F16" s="8">
        <v>45</v>
      </c>
      <c r="G16" s="9">
        <v>2</v>
      </c>
      <c r="H16" s="4">
        <v>2</v>
      </c>
      <c r="I16" s="2" t="s">
        <v>83</v>
      </c>
      <c r="J16" s="9">
        <v>2</v>
      </c>
      <c r="K16" s="4">
        <v>2</v>
      </c>
      <c r="L16" s="2" t="s">
        <v>84</v>
      </c>
      <c r="M16" s="9">
        <v>1</v>
      </c>
      <c r="N16" s="4">
        <v>1</v>
      </c>
      <c r="O16" s="2" t="s">
        <v>83</v>
      </c>
      <c r="P16" s="9">
        <v>1</v>
      </c>
      <c r="Q16" s="4">
        <v>1</v>
      </c>
      <c r="R16" s="2" t="s">
        <v>84</v>
      </c>
      <c r="S16" s="9">
        <v>1</v>
      </c>
      <c r="T16" s="4">
        <v>1</v>
      </c>
      <c r="U16" s="2" t="s">
        <v>83</v>
      </c>
      <c r="V16" s="9">
        <v>1</v>
      </c>
      <c r="W16" s="4">
        <v>1</v>
      </c>
      <c r="X16" s="2" t="s">
        <v>84</v>
      </c>
      <c r="Y16" s="61">
        <f t="shared" ref="Y16:Y21" si="4">SUM(G16,J16,M16,P16,S16,V16)*15</f>
        <v>120</v>
      </c>
      <c r="Z16" s="10">
        <f>SUM(H16,K16,N16,Q16,T16,W16)</f>
        <v>8</v>
      </c>
    </row>
    <row r="17" spans="1:26" ht="13.5" customHeight="1" x14ac:dyDescent="0.2">
      <c r="A17" s="6" t="s">
        <v>98</v>
      </c>
      <c r="B17" s="44" t="s">
        <v>155</v>
      </c>
      <c r="C17" s="7"/>
      <c r="D17" s="7" t="s">
        <v>86</v>
      </c>
      <c r="E17" s="7" t="s">
        <v>99</v>
      </c>
      <c r="F17" s="8">
        <v>45</v>
      </c>
      <c r="G17" s="9">
        <v>2</v>
      </c>
      <c r="H17" s="4">
        <v>2</v>
      </c>
      <c r="I17" s="2" t="s">
        <v>84</v>
      </c>
      <c r="J17" s="9">
        <v>2</v>
      </c>
      <c r="K17" s="4">
        <v>2</v>
      </c>
      <c r="L17" s="2" t="s">
        <v>84</v>
      </c>
      <c r="M17" s="9">
        <v>2</v>
      </c>
      <c r="N17" s="4">
        <v>2</v>
      </c>
      <c r="O17" s="2" t="s">
        <v>84</v>
      </c>
      <c r="P17" s="9">
        <v>2</v>
      </c>
      <c r="Q17" s="4">
        <v>2</v>
      </c>
      <c r="R17" s="2" t="s">
        <v>84</v>
      </c>
      <c r="S17" s="9">
        <v>2</v>
      </c>
      <c r="T17" s="4">
        <v>2</v>
      </c>
      <c r="U17" s="2" t="s">
        <v>84</v>
      </c>
      <c r="V17" s="9">
        <v>2</v>
      </c>
      <c r="W17" s="4">
        <v>2</v>
      </c>
      <c r="X17" s="2" t="s">
        <v>84</v>
      </c>
      <c r="Y17" s="61">
        <f t="shared" si="4"/>
        <v>180</v>
      </c>
      <c r="Z17" s="10">
        <f t="shared" ref="Z17:Z21" si="5">SUM(H17,K17,N17,Q17,T17,W17)</f>
        <v>12</v>
      </c>
    </row>
    <row r="18" spans="1:26" ht="13.5" customHeight="1" x14ac:dyDescent="0.2">
      <c r="A18" s="6" t="s">
        <v>100</v>
      </c>
      <c r="B18" s="44" t="s">
        <v>156</v>
      </c>
      <c r="C18" s="7"/>
      <c r="D18" s="7" t="s">
        <v>86</v>
      </c>
      <c r="E18" s="7" t="s">
        <v>99</v>
      </c>
      <c r="F18" s="8">
        <v>45</v>
      </c>
      <c r="G18" s="9"/>
      <c r="H18" s="4"/>
      <c r="I18" s="2"/>
      <c r="J18" s="9"/>
      <c r="K18" s="4"/>
      <c r="L18" s="2"/>
      <c r="M18" s="9"/>
      <c r="N18" s="4"/>
      <c r="O18" s="2"/>
      <c r="P18" s="9"/>
      <c r="Q18" s="4"/>
      <c r="R18" s="2"/>
      <c r="S18" s="9"/>
      <c r="T18" s="4"/>
      <c r="U18" s="2"/>
      <c r="V18" s="9">
        <v>1</v>
      </c>
      <c r="W18" s="4">
        <v>2</v>
      </c>
      <c r="X18" s="2" t="s">
        <v>84</v>
      </c>
      <c r="Y18" s="61">
        <f t="shared" si="4"/>
        <v>15</v>
      </c>
      <c r="Z18" s="10">
        <f t="shared" si="5"/>
        <v>2</v>
      </c>
    </row>
    <row r="19" spans="1:26" ht="13.5" customHeight="1" x14ac:dyDescent="0.2">
      <c r="A19" s="6" t="s">
        <v>101</v>
      </c>
      <c r="B19" s="44" t="s">
        <v>157</v>
      </c>
      <c r="C19" s="7" t="s">
        <v>81</v>
      </c>
      <c r="D19" s="7" t="s">
        <v>86</v>
      </c>
      <c r="E19" s="7" t="s">
        <v>99</v>
      </c>
      <c r="F19" s="8">
        <v>45</v>
      </c>
      <c r="G19" s="9">
        <v>1</v>
      </c>
      <c r="H19" s="4">
        <v>2</v>
      </c>
      <c r="I19" s="2" t="s">
        <v>83</v>
      </c>
      <c r="J19" s="9">
        <v>1</v>
      </c>
      <c r="K19" s="4">
        <v>2</v>
      </c>
      <c r="L19" s="2" t="s">
        <v>83</v>
      </c>
      <c r="M19" s="9"/>
      <c r="N19" s="4"/>
      <c r="O19" s="2"/>
      <c r="P19" s="9"/>
      <c r="Q19" s="4"/>
      <c r="R19" s="2"/>
      <c r="S19" s="9"/>
      <c r="T19" s="4"/>
      <c r="U19" s="2"/>
      <c r="V19" s="9"/>
      <c r="W19" s="4"/>
      <c r="X19" s="2"/>
      <c r="Y19" s="61">
        <f t="shared" si="4"/>
        <v>30</v>
      </c>
      <c r="Z19" s="10">
        <f t="shared" si="5"/>
        <v>4</v>
      </c>
    </row>
    <row r="20" spans="1:26" ht="13.5" customHeight="1" x14ac:dyDescent="0.2">
      <c r="A20" s="6" t="s">
        <v>102</v>
      </c>
      <c r="B20" s="44" t="s">
        <v>158</v>
      </c>
      <c r="C20" s="7" t="s">
        <v>81</v>
      </c>
      <c r="D20" s="7" t="s">
        <v>86</v>
      </c>
      <c r="E20" s="7" t="s">
        <v>99</v>
      </c>
      <c r="F20" s="8">
        <v>45</v>
      </c>
      <c r="G20" s="9"/>
      <c r="H20" s="4"/>
      <c r="I20" s="2"/>
      <c r="J20" s="9"/>
      <c r="K20" s="4"/>
      <c r="L20" s="2"/>
      <c r="M20" s="9"/>
      <c r="N20" s="4"/>
      <c r="O20" s="2"/>
      <c r="P20" s="9"/>
      <c r="Q20" s="4"/>
      <c r="R20" s="2"/>
      <c r="S20" s="9">
        <v>1</v>
      </c>
      <c r="T20" s="4">
        <v>1</v>
      </c>
      <c r="U20" s="2" t="s">
        <v>83</v>
      </c>
      <c r="V20" s="9">
        <v>1</v>
      </c>
      <c r="W20" s="4">
        <v>1</v>
      </c>
      <c r="X20" s="2" t="s">
        <v>83</v>
      </c>
      <c r="Y20" s="61">
        <f t="shared" si="4"/>
        <v>30</v>
      </c>
      <c r="Z20" s="10">
        <f t="shared" si="5"/>
        <v>2</v>
      </c>
    </row>
    <row r="21" spans="1:26" ht="13.5" customHeight="1" thickBot="1" x14ac:dyDescent="0.25">
      <c r="A21" s="6" t="s">
        <v>103</v>
      </c>
      <c r="B21" s="44" t="s">
        <v>159</v>
      </c>
      <c r="C21" s="7"/>
      <c r="D21" s="7" t="s">
        <v>86</v>
      </c>
      <c r="E21" s="7" t="s">
        <v>99</v>
      </c>
      <c r="F21" s="8">
        <v>45</v>
      </c>
      <c r="G21" s="9"/>
      <c r="H21" s="4"/>
      <c r="I21" s="2"/>
      <c r="J21" s="9"/>
      <c r="K21" s="4"/>
      <c r="L21" s="2"/>
      <c r="M21" s="9">
        <v>1</v>
      </c>
      <c r="N21" s="4">
        <v>1</v>
      </c>
      <c r="O21" s="2" t="s">
        <v>83</v>
      </c>
      <c r="P21" s="9"/>
      <c r="Q21" s="4"/>
      <c r="R21" s="2"/>
      <c r="S21" s="9"/>
      <c r="T21" s="4"/>
      <c r="U21" s="2"/>
      <c r="V21" s="9"/>
      <c r="W21" s="4"/>
      <c r="X21" s="2"/>
      <c r="Y21" s="61">
        <f t="shared" si="4"/>
        <v>15</v>
      </c>
      <c r="Z21" s="10">
        <f t="shared" si="5"/>
        <v>1</v>
      </c>
    </row>
    <row r="22" spans="1:26" ht="13.5" customHeight="1" thickTop="1" thickBot="1" x14ac:dyDescent="0.25">
      <c r="A22" s="410" t="s">
        <v>104</v>
      </c>
      <c r="B22" s="429"/>
      <c r="C22" s="429"/>
      <c r="D22" s="429"/>
      <c r="E22" s="429"/>
      <c r="F22" s="429"/>
      <c r="G22" s="429"/>
      <c r="H22" s="429"/>
      <c r="I22" s="429"/>
      <c r="J22" s="429"/>
      <c r="K22" s="429"/>
      <c r="L22" s="429"/>
      <c r="M22" s="429"/>
      <c r="N22" s="429"/>
      <c r="O22" s="429"/>
      <c r="P22" s="429"/>
      <c r="Q22" s="429"/>
      <c r="R22" s="429"/>
      <c r="S22" s="429"/>
      <c r="T22" s="429"/>
      <c r="U22" s="429"/>
      <c r="V22" s="429"/>
      <c r="W22" s="429"/>
      <c r="X22" s="429"/>
      <c r="Y22" s="429"/>
      <c r="Z22" s="430"/>
    </row>
    <row r="23" spans="1:26" ht="13.5" customHeight="1" thickBot="1" x14ac:dyDescent="0.25">
      <c r="A23" s="39" t="s">
        <v>105</v>
      </c>
      <c r="B23" s="83" t="s">
        <v>106</v>
      </c>
      <c r="C23" s="84"/>
      <c r="D23" s="84"/>
      <c r="E23" s="84"/>
      <c r="F23" s="85"/>
      <c r="G23" s="71"/>
      <c r="H23" s="72">
        <v>3</v>
      </c>
      <c r="I23" s="40"/>
      <c r="J23" s="71"/>
      <c r="K23" s="72">
        <v>4</v>
      </c>
      <c r="L23" s="40"/>
      <c r="M23" s="71"/>
      <c r="N23" s="72">
        <v>2</v>
      </c>
      <c r="O23" s="40"/>
      <c r="P23" s="71"/>
      <c r="Q23" s="72">
        <v>4</v>
      </c>
      <c r="R23" s="40"/>
      <c r="S23" s="71"/>
      <c r="T23" s="72">
        <v>3</v>
      </c>
      <c r="U23" s="40"/>
      <c r="V23" s="71"/>
      <c r="W23" s="72">
        <v>4</v>
      </c>
      <c r="X23" s="40"/>
      <c r="Y23" s="52"/>
      <c r="Z23" s="137">
        <f>SUM(H23,K23,N23,Q23,T23,W23)</f>
        <v>20</v>
      </c>
    </row>
    <row r="24" spans="1:26" ht="13.5" customHeight="1" thickTop="1" thickBot="1" x14ac:dyDescent="0.25">
      <c r="A24" s="41" t="s">
        <v>107</v>
      </c>
      <c r="B24" s="86" t="s">
        <v>108</v>
      </c>
      <c r="C24" s="87"/>
      <c r="D24" s="87"/>
      <c r="E24" s="87" t="s">
        <v>109</v>
      </c>
      <c r="F24" s="88"/>
      <c r="G24" s="89"/>
      <c r="H24" s="90"/>
      <c r="I24" s="91"/>
      <c r="J24" s="89"/>
      <c r="K24" s="90"/>
      <c r="L24" s="91"/>
      <c r="M24" s="89"/>
      <c r="N24" s="90"/>
      <c r="O24" s="91"/>
      <c r="P24" s="89"/>
      <c r="Q24" s="90"/>
      <c r="R24" s="91"/>
      <c r="S24" s="89">
        <v>0</v>
      </c>
      <c r="T24" s="90">
        <v>3</v>
      </c>
      <c r="U24" s="91" t="s">
        <v>83</v>
      </c>
      <c r="V24" s="89">
        <v>0</v>
      </c>
      <c r="W24" s="90">
        <v>3</v>
      </c>
      <c r="X24" s="91" t="s">
        <v>83</v>
      </c>
      <c r="Y24" s="53">
        <f>SUM(G24,J24,M24,P24,S24,V24)*15</f>
        <v>0</v>
      </c>
      <c r="Z24" s="92">
        <f>SUM(H24,K24,N24,Q24,T24,W24)</f>
        <v>6</v>
      </c>
    </row>
    <row r="25" spans="1:26" ht="13.5" customHeight="1" thickTop="1" thickBot="1" x14ac:dyDescent="0.25">
      <c r="A25" s="413" t="s">
        <v>110</v>
      </c>
      <c r="B25" s="414"/>
      <c r="C25" s="414"/>
      <c r="D25" s="414"/>
      <c r="E25" s="414"/>
      <c r="F25" s="415"/>
      <c r="G25" s="93">
        <f>SUM(G8:G24)</f>
        <v>17</v>
      </c>
      <c r="H25" s="94">
        <f t="shared" ref="H25:W25" si="6">SUM(H8:H24)</f>
        <v>28</v>
      </c>
      <c r="I25" s="95"/>
      <c r="J25" s="93">
        <f t="shared" si="6"/>
        <v>17</v>
      </c>
      <c r="K25" s="94">
        <f t="shared" si="6"/>
        <v>29</v>
      </c>
      <c r="L25" s="95"/>
      <c r="M25" s="93">
        <f t="shared" si="6"/>
        <v>18</v>
      </c>
      <c r="N25" s="94">
        <f t="shared" si="6"/>
        <v>31</v>
      </c>
      <c r="O25" s="95"/>
      <c r="P25" s="93">
        <f t="shared" si="6"/>
        <v>16</v>
      </c>
      <c r="Q25" s="94">
        <f t="shared" si="6"/>
        <v>30</v>
      </c>
      <c r="R25" s="95"/>
      <c r="S25" s="93">
        <f t="shared" si="6"/>
        <v>16</v>
      </c>
      <c r="T25" s="94">
        <f t="shared" si="6"/>
        <v>31</v>
      </c>
      <c r="U25" s="95"/>
      <c r="V25" s="93">
        <f t="shared" si="6"/>
        <v>16</v>
      </c>
      <c r="W25" s="94">
        <f t="shared" si="6"/>
        <v>31</v>
      </c>
      <c r="X25" s="95"/>
      <c r="Y25" s="96">
        <f>SUM(Y8:Y24)</f>
        <v>1500</v>
      </c>
      <c r="Z25" s="97">
        <f>SUM(Z8:Z24)</f>
        <v>180</v>
      </c>
    </row>
    <row r="26" spans="1:26" ht="13.5" customHeight="1" thickTop="1" x14ac:dyDescent="0.2"/>
    <row r="27" spans="1:26" ht="12" customHeight="1" x14ac:dyDescent="0.2">
      <c r="A27" s="36" t="s">
        <v>111</v>
      </c>
      <c r="U27" s="38"/>
    </row>
    <row r="28" spans="1:26" ht="12" customHeight="1" x14ac:dyDescent="0.2">
      <c r="A28" s="36" t="s">
        <v>112</v>
      </c>
      <c r="U28" s="38"/>
    </row>
    <row r="29" spans="1:26" ht="12" customHeight="1" x14ac:dyDescent="0.2">
      <c r="U29" s="38"/>
    </row>
    <row r="30" spans="1:26" ht="12" customHeight="1" x14ac:dyDescent="0.2">
      <c r="A30" s="98" t="s">
        <v>113</v>
      </c>
      <c r="U30" s="38"/>
    </row>
    <row r="31" spans="1:26" ht="12" customHeight="1" x14ac:dyDescent="0.2">
      <c r="A31" s="36" t="s">
        <v>114</v>
      </c>
      <c r="D31" s="36" t="s">
        <v>115</v>
      </c>
      <c r="G31" s="36" t="s">
        <v>116</v>
      </c>
      <c r="M31" s="36" t="s">
        <v>117</v>
      </c>
      <c r="R31" s="38"/>
      <c r="T31" s="38"/>
      <c r="U31" s="38"/>
    </row>
    <row r="32" spans="1:26" ht="12" customHeight="1" x14ac:dyDescent="0.2">
      <c r="A32" s="36" t="s">
        <v>118</v>
      </c>
      <c r="D32" s="36" t="s">
        <v>119</v>
      </c>
      <c r="G32" s="36" t="s">
        <v>120</v>
      </c>
      <c r="M32" s="36" t="s">
        <v>121</v>
      </c>
      <c r="R32" s="38"/>
      <c r="T32" s="38"/>
      <c r="U32" s="38"/>
    </row>
    <row r="33" spans="1:21" ht="12" customHeight="1" x14ac:dyDescent="0.2">
      <c r="A33" s="36" t="s">
        <v>122</v>
      </c>
      <c r="D33" s="36" t="s">
        <v>123</v>
      </c>
      <c r="G33" s="36" t="s">
        <v>124</v>
      </c>
      <c r="M33" s="36" t="s">
        <v>125</v>
      </c>
      <c r="R33" s="38"/>
      <c r="T33" s="38"/>
      <c r="U33" s="38"/>
    </row>
    <row r="34" spans="1:21" ht="12" customHeight="1" x14ac:dyDescent="0.2">
      <c r="A34" s="36" t="s">
        <v>126</v>
      </c>
      <c r="G34" s="36" t="s">
        <v>127</v>
      </c>
      <c r="R34" s="38"/>
      <c r="T34" s="38"/>
      <c r="U34" s="38"/>
    </row>
    <row r="35" spans="1:21" ht="12" customHeight="1" x14ac:dyDescent="0.2">
      <c r="A35" s="36" t="s">
        <v>128</v>
      </c>
      <c r="G35" s="36" t="s">
        <v>129</v>
      </c>
      <c r="R35" s="38"/>
      <c r="T35" s="38"/>
      <c r="U35" s="38"/>
    </row>
    <row r="36" spans="1:21" ht="12" customHeight="1" x14ac:dyDescent="0.2">
      <c r="A36" s="99" t="s">
        <v>130</v>
      </c>
      <c r="R36" s="38"/>
      <c r="T36" s="38"/>
      <c r="U36" s="38"/>
    </row>
    <row r="37" spans="1:21" ht="12" customHeight="1" x14ac:dyDescent="0.2">
      <c r="T37" s="38"/>
      <c r="U37" s="38"/>
    </row>
    <row r="38" spans="1:21" ht="12" customHeight="1" x14ac:dyDescent="0.2">
      <c r="A38" s="98" t="s">
        <v>131</v>
      </c>
      <c r="S38" s="38"/>
      <c r="T38" s="38"/>
    </row>
    <row r="39" spans="1:21" ht="12" customHeight="1" x14ac:dyDescent="0.2">
      <c r="A39" s="36" t="s">
        <v>132</v>
      </c>
    </row>
    <row r="40" spans="1:21" ht="12" customHeight="1" x14ac:dyDescent="0.2">
      <c r="A40" s="36" t="s">
        <v>133</v>
      </c>
    </row>
    <row r="41" spans="1:21" ht="12" customHeight="1" x14ac:dyDescent="0.2">
      <c r="A41" s="36" t="s">
        <v>134</v>
      </c>
    </row>
    <row r="42" spans="1:21" ht="12" customHeight="1" x14ac:dyDescent="0.2">
      <c r="A42" s="36" t="s">
        <v>135</v>
      </c>
    </row>
    <row r="43" spans="1:21" ht="12" customHeight="1" x14ac:dyDescent="0.2">
      <c r="A43" s="36" t="s">
        <v>136</v>
      </c>
    </row>
  </sheetData>
  <sheetProtection algorithmName="SHA-512" hashValue="ucvVf7iIpv5fScxs0+Lk/mPxKa0lMPUfj7CNERVimJmNXQYMiW6kIqSIkwhZEyQ9QDOcgh2kzLSvnXFSZaW3jw==" saltValue="ZQmtN+V/GsB9/hOeFXxYHg==" spinCount="100000" sheet="1" objects="1" scenarios="1"/>
  <customSheetViews>
    <customSheetView guid="{469C43B7-66D0-4AB4-9148-95ACE45F0B1A}">
      <selection sqref="A1:Z2"/>
      <pageMargins left="0" right="0" top="0" bottom="0" header="0" footer="0"/>
      <printOptions horizontalCentered="1" verticalCentered="1"/>
      <pageSetup paperSize="9" scale="90" orientation="landscape" horizontalDpi="300" r:id="rId1"/>
    </customSheetView>
    <customSheetView guid="{91A788A7-EA05-4A67-A5D3-2A427F0AB55D}">
      <selection activeCell="AA1" sqref="AA1"/>
      <pageMargins left="0" right="0" top="0" bottom="0" header="0" footer="0"/>
      <printOptions horizontalCentered="1" verticalCentered="1"/>
      <pageSetup paperSize="9" scale="90" orientation="landscape" horizontalDpi="300" r:id="rId2"/>
    </customSheetView>
  </customSheetViews>
  <mergeCells count="23">
    <mergeCell ref="A22:Z22"/>
    <mergeCell ref="A25:F25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1:Z1"/>
    <mergeCell ref="A2:Z2"/>
    <mergeCell ref="A4:F4"/>
    <mergeCell ref="G4:X4"/>
    <mergeCell ref="Y4:Z4"/>
    <mergeCell ref="A3:Z3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0" orientation="landscape" horizontalDpi="300"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7" tint="0.59999389629810485"/>
  </sheetPr>
  <dimension ref="A1:Z43"/>
  <sheetViews>
    <sheetView workbookViewId="0">
      <selection activeCell="AC32" sqref="AC32"/>
    </sheetView>
  </sheetViews>
  <sheetFormatPr defaultColWidth="9.140625" defaultRowHeight="12" x14ac:dyDescent="0.2"/>
  <cols>
    <col min="1" max="1" width="33.7109375" style="36" customWidth="1"/>
    <col min="2" max="3" width="11.7109375" style="36" customWidth="1"/>
    <col min="4" max="6" width="5.140625" style="36" customWidth="1"/>
    <col min="7" max="24" width="3.7109375" style="36" customWidth="1"/>
    <col min="25" max="26" width="5.5703125" style="38" customWidth="1"/>
    <col min="27" max="45" width="4" style="36" customWidth="1"/>
    <col min="46" max="16384" width="9.140625" style="36"/>
  </cols>
  <sheetData>
    <row r="1" spans="1:26" ht="13.5" customHeight="1" thickTop="1" x14ac:dyDescent="0.2">
      <c r="A1" s="404" t="s">
        <v>227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5"/>
      <c r="Q1" s="405"/>
      <c r="R1" s="405"/>
      <c r="S1" s="405"/>
      <c r="T1" s="405"/>
      <c r="U1" s="405"/>
      <c r="V1" s="405"/>
      <c r="W1" s="405"/>
      <c r="X1" s="405"/>
      <c r="Y1" s="405"/>
      <c r="Z1" s="406"/>
    </row>
    <row r="2" spans="1:26" ht="13.5" customHeight="1" thickBot="1" x14ac:dyDescent="0.25">
      <c r="A2" s="407" t="s">
        <v>57</v>
      </c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  <c r="N2" s="408"/>
      <c r="O2" s="408"/>
      <c r="P2" s="408"/>
      <c r="Q2" s="408"/>
      <c r="R2" s="408"/>
      <c r="S2" s="408"/>
      <c r="T2" s="408"/>
      <c r="U2" s="408"/>
      <c r="V2" s="408"/>
      <c r="W2" s="408"/>
      <c r="X2" s="408"/>
      <c r="Y2" s="408"/>
      <c r="Z2" s="409"/>
    </row>
    <row r="3" spans="1:26" ht="13.5" customHeight="1" thickBot="1" x14ac:dyDescent="0.25">
      <c r="A3" s="433" t="s">
        <v>628</v>
      </c>
      <c r="B3" s="434"/>
      <c r="C3" s="434"/>
      <c r="D3" s="434"/>
      <c r="E3" s="434"/>
      <c r="F3" s="434"/>
      <c r="G3" s="434"/>
      <c r="H3" s="434"/>
      <c r="I3" s="434"/>
      <c r="J3" s="434"/>
      <c r="K3" s="434"/>
      <c r="L3" s="434"/>
      <c r="M3" s="434"/>
      <c r="N3" s="434"/>
      <c r="O3" s="434"/>
      <c r="P3" s="434"/>
      <c r="Q3" s="434"/>
      <c r="R3" s="434"/>
      <c r="S3" s="434"/>
      <c r="T3" s="434"/>
      <c r="U3" s="434"/>
      <c r="V3" s="434"/>
      <c r="W3" s="434"/>
      <c r="X3" s="434"/>
      <c r="Y3" s="434"/>
      <c r="Z3" s="435"/>
    </row>
    <row r="4" spans="1:26" ht="18" customHeight="1" thickBot="1" x14ac:dyDescent="0.25">
      <c r="A4" s="393" t="s">
        <v>59</v>
      </c>
      <c r="B4" s="394"/>
      <c r="C4" s="394"/>
      <c r="D4" s="394"/>
      <c r="E4" s="394"/>
      <c r="F4" s="395"/>
      <c r="G4" s="396" t="s">
        <v>60</v>
      </c>
      <c r="H4" s="397"/>
      <c r="I4" s="397"/>
      <c r="J4" s="397"/>
      <c r="K4" s="397"/>
      <c r="L4" s="397"/>
      <c r="M4" s="397"/>
      <c r="N4" s="397"/>
      <c r="O4" s="397"/>
      <c r="P4" s="397"/>
      <c r="Q4" s="397"/>
      <c r="R4" s="397"/>
      <c r="S4" s="397"/>
      <c r="T4" s="397"/>
      <c r="U4" s="397"/>
      <c r="V4" s="397"/>
      <c r="W4" s="397"/>
      <c r="X4" s="397"/>
      <c r="Y4" s="396"/>
      <c r="Z4" s="398"/>
    </row>
    <row r="5" spans="1:26" ht="18" customHeight="1" x14ac:dyDescent="0.2">
      <c r="A5" s="427" t="s">
        <v>61</v>
      </c>
      <c r="B5" s="402" t="s">
        <v>62</v>
      </c>
      <c r="C5" s="391" t="s">
        <v>63</v>
      </c>
      <c r="D5" s="391" t="s">
        <v>64</v>
      </c>
      <c r="E5" s="423" t="s">
        <v>65</v>
      </c>
      <c r="F5" s="425" t="s">
        <v>66</v>
      </c>
      <c r="G5" s="397" t="s">
        <v>67</v>
      </c>
      <c r="H5" s="397"/>
      <c r="I5" s="416"/>
      <c r="J5" s="396" t="s">
        <v>68</v>
      </c>
      <c r="K5" s="397"/>
      <c r="L5" s="416"/>
      <c r="M5" s="396" t="s">
        <v>69</v>
      </c>
      <c r="N5" s="397"/>
      <c r="O5" s="416"/>
      <c r="P5" s="396" t="s">
        <v>70</v>
      </c>
      <c r="Q5" s="397"/>
      <c r="R5" s="416"/>
      <c r="S5" s="396" t="s">
        <v>71</v>
      </c>
      <c r="T5" s="397"/>
      <c r="U5" s="397"/>
      <c r="V5" s="417" t="s">
        <v>72</v>
      </c>
      <c r="W5" s="418"/>
      <c r="X5" s="419"/>
      <c r="Y5" s="420" t="s">
        <v>73</v>
      </c>
      <c r="Z5" s="420" t="s">
        <v>74</v>
      </c>
    </row>
    <row r="6" spans="1:26" ht="18" customHeight="1" x14ac:dyDescent="0.2">
      <c r="A6" s="428"/>
      <c r="B6" s="403"/>
      <c r="C6" s="392"/>
      <c r="D6" s="392"/>
      <c r="E6" s="424"/>
      <c r="F6" s="426"/>
      <c r="G6" s="195" t="s">
        <v>75</v>
      </c>
      <c r="H6" s="58" t="s">
        <v>76</v>
      </c>
      <c r="I6" s="183" t="s">
        <v>77</v>
      </c>
      <c r="J6" s="57" t="s">
        <v>75</v>
      </c>
      <c r="K6" s="58" t="s">
        <v>76</v>
      </c>
      <c r="L6" s="183" t="s">
        <v>77</v>
      </c>
      <c r="M6" s="57" t="s">
        <v>75</v>
      </c>
      <c r="N6" s="58" t="s">
        <v>76</v>
      </c>
      <c r="O6" s="183" t="s">
        <v>77</v>
      </c>
      <c r="P6" s="57" t="s">
        <v>75</v>
      </c>
      <c r="Q6" s="58" t="s">
        <v>76</v>
      </c>
      <c r="R6" s="183" t="s">
        <v>77</v>
      </c>
      <c r="S6" s="57" t="s">
        <v>75</v>
      </c>
      <c r="T6" s="58" t="s">
        <v>76</v>
      </c>
      <c r="U6" s="183" t="s">
        <v>77</v>
      </c>
      <c r="V6" s="196" t="s">
        <v>75</v>
      </c>
      <c r="W6" s="197" t="s">
        <v>76</v>
      </c>
      <c r="X6" s="198" t="s">
        <v>77</v>
      </c>
      <c r="Y6" s="421"/>
      <c r="Z6" s="422"/>
    </row>
    <row r="7" spans="1:26" ht="13.5" customHeight="1" x14ac:dyDescent="0.2">
      <c r="A7" s="410" t="s">
        <v>78</v>
      </c>
      <c r="B7" s="431"/>
      <c r="C7" s="431"/>
      <c r="D7" s="431"/>
      <c r="E7" s="431"/>
      <c r="F7" s="431"/>
      <c r="G7" s="431"/>
      <c r="H7" s="431"/>
      <c r="I7" s="431"/>
      <c r="J7" s="431"/>
      <c r="K7" s="431"/>
      <c r="L7" s="431"/>
      <c r="M7" s="431"/>
      <c r="N7" s="431"/>
      <c r="O7" s="431"/>
      <c r="P7" s="431"/>
      <c r="Q7" s="431"/>
      <c r="R7" s="431"/>
      <c r="S7" s="431"/>
      <c r="T7" s="431"/>
      <c r="U7" s="431"/>
      <c r="V7" s="431"/>
      <c r="W7" s="431"/>
      <c r="X7" s="431"/>
      <c r="Y7" s="431"/>
      <c r="Z7" s="432"/>
    </row>
    <row r="8" spans="1:26" ht="13.5" customHeight="1" x14ac:dyDescent="0.2">
      <c r="A8" s="18" t="s">
        <v>228</v>
      </c>
      <c r="B8" s="11" t="s">
        <v>229</v>
      </c>
      <c r="C8" s="12" t="s">
        <v>81</v>
      </c>
      <c r="D8" s="12" t="s">
        <v>82</v>
      </c>
      <c r="E8" s="12" t="s">
        <v>83</v>
      </c>
      <c r="F8" s="13">
        <v>60</v>
      </c>
      <c r="G8" s="14">
        <v>2</v>
      </c>
      <c r="H8" s="15">
        <v>9</v>
      </c>
      <c r="I8" s="19" t="s">
        <v>84</v>
      </c>
      <c r="J8" s="14">
        <v>2</v>
      </c>
      <c r="K8" s="15">
        <v>9</v>
      </c>
      <c r="L8" s="16" t="s">
        <v>84</v>
      </c>
      <c r="M8" s="14">
        <v>2</v>
      </c>
      <c r="N8" s="15">
        <v>9</v>
      </c>
      <c r="O8" s="19" t="s">
        <v>84</v>
      </c>
      <c r="P8" s="14">
        <v>2</v>
      </c>
      <c r="Q8" s="15">
        <v>9</v>
      </c>
      <c r="R8" s="16" t="s">
        <v>84</v>
      </c>
      <c r="S8" s="14">
        <v>2</v>
      </c>
      <c r="T8" s="15">
        <v>9</v>
      </c>
      <c r="U8" s="19" t="s">
        <v>83</v>
      </c>
      <c r="V8" s="14">
        <v>2</v>
      </c>
      <c r="W8" s="15">
        <v>9</v>
      </c>
      <c r="X8" s="16" t="s">
        <v>83</v>
      </c>
      <c r="Y8" s="59">
        <f t="shared" ref="Y8:Y12" si="0">SUM(G8,J8,M8,P8,S8,V8)*15</f>
        <v>180</v>
      </c>
      <c r="Z8" s="17">
        <f t="shared" ref="Z8:Z12" si="1">SUM(H8,K8,N8,Q8,T8,W8)</f>
        <v>54</v>
      </c>
    </row>
    <row r="9" spans="1:26" ht="13.5" customHeight="1" x14ac:dyDescent="0.2">
      <c r="A9" s="20" t="s">
        <v>87</v>
      </c>
      <c r="B9" s="44" t="s">
        <v>186</v>
      </c>
      <c r="C9" s="7" t="s">
        <v>81</v>
      </c>
      <c r="D9" s="7" t="s">
        <v>86</v>
      </c>
      <c r="E9" s="7" t="s">
        <v>83</v>
      </c>
      <c r="F9" s="8">
        <v>60</v>
      </c>
      <c r="G9" s="9">
        <v>1</v>
      </c>
      <c r="H9" s="4">
        <v>3</v>
      </c>
      <c r="I9" s="5" t="s">
        <v>83</v>
      </c>
      <c r="J9" s="9">
        <v>1</v>
      </c>
      <c r="K9" s="4">
        <v>3</v>
      </c>
      <c r="L9" s="2" t="s">
        <v>84</v>
      </c>
      <c r="M9" s="9">
        <v>1</v>
      </c>
      <c r="N9" s="4">
        <v>3</v>
      </c>
      <c r="O9" s="5" t="s">
        <v>83</v>
      </c>
      <c r="P9" s="9">
        <v>1</v>
      </c>
      <c r="Q9" s="4">
        <v>3</v>
      </c>
      <c r="R9" s="2" t="s">
        <v>84</v>
      </c>
      <c r="S9" s="9">
        <v>1</v>
      </c>
      <c r="T9" s="4">
        <v>3</v>
      </c>
      <c r="U9" s="5" t="s">
        <v>83</v>
      </c>
      <c r="V9" s="9">
        <v>1</v>
      </c>
      <c r="W9" s="4">
        <v>3</v>
      </c>
      <c r="X9" s="2" t="s">
        <v>83</v>
      </c>
      <c r="Y9" s="54">
        <f t="shared" si="0"/>
        <v>90</v>
      </c>
      <c r="Z9" s="10">
        <f t="shared" si="1"/>
        <v>18</v>
      </c>
    </row>
    <row r="10" spans="1:26" ht="13.5" customHeight="1" x14ac:dyDescent="0.2">
      <c r="A10" s="6" t="s">
        <v>216</v>
      </c>
      <c r="B10" s="44" t="s">
        <v>217</v>
      </c>
      <c r="C10" s="7" t="s">
        <v>81</v>
      </c>
      <c r="D10" s="7" t="s">
        <v>86</v>
      </c>
      <c r="E10" s="7" t="s">
        <v>83</v>
      </c>
      <c r="F10" s="8">
        <v>60</v>
      </c>
      <c r="G10" s="9"/>
      <c r="H10" s="4"/>
      <c r="I10" s="5"/>
      <c r="J10" s="9"/>
      <c r="K10" s="4"/>
      <c r="L10" s="2"/>
      <c r="M10" s="9">
        <v>1</v>
      </c>
      <c r="N10" s="4">
        <v>3</v>
      </c>
      <c r="O10" s="5" t="s">
        <v>83</v>
      </c>
      <c r="P10" s="9">
        <v>1</v>
      </c>
      <c r="Q10" s="4">
        <v>3</v>
      </c>
      <c r="R10" s="2" t="s">
        <v>84</v>
      </c>
      <c r="S10" s="9">
        <v>1</v>
      </c>
      <c r="T10" s="4">
        <v>3</v>
      </c>
      <c r="U10" s="5" t="s">
        <v>83</v>
      </c>
      <c r="V10" s="9"/>
      <c r="W10" s="4"/>
      <c r="X10" s="2"/>
      <c r="Y10" s="54">
        <f t="shared" si="0"/>
        <v>45</v>
      </c>
      <c r="Z10" s="10">
        <f t="shared" si="1"/>
        <v>9</v>
      </c>
    </row>
    <row r="11" spans="1:26" ht="13.5" customHeight="1" x14ac:dyDescent="0.2">
      <c r="A11" s="6" t="s">
        <v>187</v>
      </c>
      <c r="B11" s="203" t="s">
        <v>218</v>
      </c>
      <c r="C11" s="7" t="s">
        <v>81</v>
      </c>
      <c r="D11" s="7" t="s">
        <v>86</v>
      </c>
      <c r="E11" s="7" t="s">
        <v>83</v>
      </c>
      <c r="F11" s="8">
        <v>60</v>
      </c>
      <c r="G11" s="9">
        <v>6</v>
      </c>
      <c r="H11" s="4">
        <v>3</v>
      </c>
      <c r="I11" s="5" t="s">
        <v>83</v>
      </c>
      <c r="J11" s="9">
        <v>6</v>
      </c>
      <c r="K11" s="4">
        <v>3</v>
      </c>
      <c r="L11" s="2" t="s">
        <v>83</v>
      </c>
      <c r="M11" s="9">
        <v>6</v>
      </c>
      <c r="N11" s="4">
        <v>3</v>
      </c>
      <c r="O11" s="5" t="s">
        <v>83</v>
      </c>
      <c r="P11" s="9">
        <v>6</v>
      </c>
      <c r="Q11" s="4">
        <v>3</v>
      </c>
      <c r="R11" s="2" t="s">
        <v>83</v>
      </c>
      <c r="S11" s="9">
        <v>6</v>
      </c>
      <c r="T11" s="4">
        <v>3</v>
      </c>
      <c r="U11" s="5" t="s">
        <v>83</v>
      </c>
      <c r="V11" s="9">
        <v>6</v>
      </c>
      <c r="W11" s="4">
        <v>3</v>
      </c>
      <c r="X11" s="2" t="s">
        <v>83</v>
      </c>
      <c r="Y11" s="54">
        <f t="shared" si="0"/>
        <v>540</v>
      </c>
      <c r="Z11" s="10">
        <f t="shared" si="1"/>
        <v>18</v>
      </c>
    </row>
    <row r="12" spans="1:26" ht="13.5" customHeight="1" x14ac:dyDescent="0.2">
      <c r="A12" s="6" t="s">
        <v>189</v>
      </c>
      <c r="B12" s="44" t="s">
        <v>219</v>
      </c>
      <c r="C12" s="7" t="s">
        <v>81</v>
      </c>
      <c r="D12" s="7" t="s">
        <v>86</v>
      </c>
      <c r="E12" s="7" t="s">
        <v>83</v>
      </c>
      <c r="F12" s="8">
        <v>45</v>
      </c>
      <c r="G12" s="9">
        <v>1</v>
      </c>
      <c r="H12" s="4">
        <v>2</v>
      </c>
      <c r="I12" s="5" t="s">
        <v>83</v>
      </c>
      <c r="J12" s="9">
        <v>1</v>
      </c>
      <c r="K12" s="4">
        <v>2</v>
      </c>
      <c r="L12" s="2" t="s">
        <v>83</v>
      </c>
      <c r="M12" s="9">
        <v>1</v>
      </c>
      <c r="N12" s="4">
        <v>2</v>
      </c>
      <c r="O12" s="5" t="s">
        <v>83</v>
      </c>
      <c r="P12" s="9">
        <v>1</v>
      </c>
      <c r="Q12" s="4">
        <v>2</v>
      </c>
      <c r="R12" s="2" t="s">
        <v>83</v>
      </c>
      <c r="S12" s="9">
        <v>1</v>
      </c>
      <c r="T12" s="4">
        <v>2</v>
      </c>
      <c r="U12" s="5" t="s">
        <v>83</v>
      </c>
      <c r="V12" s="9">
        <v>1</v>
      </c>
      <c r="W12" s="4">
        <v>2</v>
      </c>
      <c r="X12" s="2" t="s">
        <v>83</v>
      </c>
      <c r="Y12" s="54">
        <f t="shared" si="0"/>
        <v>90</v>
      </c>
      <c r="Z12" s="10">
        <f t="shared" si="1"/>
        <v>12</v>
      </c>
    </row>
    <row r="13" spans="1:26" ht="13.5" customHeight="1" x14ac:dyDescent="0.2">
      <c r="A13" s="6" t="s">
        <v>220</v>
      </c>
      <c r="B13" s="44" t="s">
        <v>221</v>
      </c>
      <c r="C13" s="7" t="s">
        <v>81</v>
      </c>
      <c r="D13" s="7" t="s">
        <v>86</v>
      </c>
      <c r="E13" s="7" t="s">
        <v>92</v>
      </c>
      <c r="F13" s="8">
        <v>45</v>
      </c>
      <c r="G13" s="9"/>
      <c r="H13" s="4"/>
      <c r="I13" s="5"/>
      <c r="J13" s="9"/>
      <c r="K13" s="4"/>
      <c r="L13" s="2"/>
      <c r="M13" s="9">
        <v>1</v>
      </c>
      <c r="N13" s="4">
        <v>2</v>
      </c>
      <c r="O13" s="5" t="s">
        <v>83</v>
      </c>
      <c r="P13" s="9">
        <v>1</v>
      </c>
      <c r="Q13" s="4">
        <v>2</v>
      </c>
      <c r="R13" s="2" t="s">
        <v>83</v>
      </c>
      <c r="S13" s="9"/>
      <c r="T13" s="4"/>
      <c r="U13" s="5"/>
      <c r="V13" s="9"/>
      <c r="W13" s="4"/>
      <c r="X13" s="2"/>
      <c r="Y13" s="54">
        <f>SUM(G13,J13,M13,P13,S13,V13)*15</f>
        <v>30</v>
      </c>
      <c r="Z13" s="10">
        <f>SUM(H13,K13,N13,Q13,T13,W13)</f>
        <v>4</v>
      </c>
    </row>
    <row r="14" spans="1:26" ht="13.5" customHeight="1" thickBot="1" x14ac:dyDescent="0.25">
      <c r="A14" s="32" t="s">
        <v>91</v>
      </c>
      <c r="B14" s="33" t="s">
        <v>222</v>
      </c>
      <c r="C14" s="34"/>
      <c r="D14" s="34" t="s">
        <v>86</v>
      </c>
      <c r="E14" s="34" t="s">
        <v>92</v>
      </c>
      <c r="F14" s="35">
        <v>45</v>
      </c>
      <c r="G14" s="29"/>
      <c r="H14" s="30"/>
      <c r="I14" s="31"/>
      <c r="J14" s="29"/>
      <c r="K14" s="30"/>
      <c r="L14" s="3"/>
      <c r="M14" s="29">
        <v>1</v>
      </c>
      <c r="N14" s="30">
        <v>2</v>
      </c>
      <c r="O14" s="31" t="s">
        <v>83</v>
      </c>
      <c r="P14" s="29"/>
      <c r="Q14" s="30"/>
      <c r="R14" s="3"/>
      <c r="S14" s="29"/>
      <c r="T14" s="30"/>
      <c r="U14" s="31"/>
      <c r="V14" s="29"/>
      <c r="W14" s="30"/>
      <c r="X14" s="3"/>
      <c r="Y14" s="56">
        <f>SUM(G14,J14,M14,P14,S14,V14)*15</f>
        <v>15</v>
      </c>
      <c r="Z14" s="37">
        <f>SUM(H14,K14,N14,Q14,T14,W14)</f>
        <v>2</v>
      </c>
    </row>
    <row r="15" spans="1:26" ht="13.5" customHeight="1" x14ac:dyDescent="0.2">
      <c r="A15" s="21" t="s">
        <v>96</v>
      </c>
      <c r="B15" s="22" t="s">
        <v>153</v>
      </c>
      <c r="C15" s="23" t="s">
        <v>81</v>
      </c>
      <c r="D15" s="23" t="s">
        <v>86</v>
      </c>
      <c r="E15" s="23" t="s">
        <v>92</v>
      </c>
      <c r="F15" s="24">
        <v>45</v>
      </c>
      <c r="G15" s="25">
        <v>2</v>
      </c>
      <c r="H15" s="26">
        <v>2</v>
      </c>
      <c r="I15" s="1" t="s">
        <v>83</v>
      </c>
      <c r="J15" s="25">
        <v>2</v>
      </c>
      <c r="K15" s="26">
        <v>2</v>
      </c>
      <c r="L15" s="1" t="s">
        <v>84</v>
      </c>
      <c r="M15" s="25">
        <v>1</v>
      </c>
      <c r="N15" s="26">
        <v>1</v>
      </c>
      <c r="O15" s="1" t="s">
        <v>83</v>
      </c>
      <c r="P15" s="25">
        <v>1</v>
      </c>
      <c r="Q15" s="26">
        <v>1</v>
      </c>
      <c r="R15" s="1" t="s">
        <v>84</v>
      </c>
      <c r="S15" s="25">
        <v>1</v>
      </c>
      <c r="T15" s="26">
        <v>1</v>
      </c>
      <c r="U15" s="1" t="s">
        <v>83</v>
      </c>
      <c r="V15" s="25">
        <v>1</v>
      </c>
      <c r="W15" s="26">
        <v>1</v>
      </c>
      <c r="X15" s="1" t="s">
        <v>84</v>
      </c>
      <c r="Y15" s="77">
        <f>SUM(G15,J15,M15,P15,S15,V15)*15</f>
        <v>120</v>
      </c>
      <c r="Z15" s="28">
        <f>SUM(H15,K15,N15,Q15,T15,W15)</f>
        <v>8</v>
      </c>
    </row>
    <row r="16" spans="1:26" ht="13.5" customHeight="1" x14ac:dyDescent="0.2">
      <c r="A16" s="6" t="s">
        <v>97</v>
      </c>
      <c r="B16" s="44" t="s">
        <v>154</v>
      </c>
      <c r="C16" s="7" t="s">
        <v>81</v>
      </c>
      <c r="D16" s="7" t="s">
        <v>86</v>
      </c>
      <c r="E16" s="7" t="s">
        <v>92</v>
      </c>
      <c r="F16" s="8">
        <v>45</v>
      </c>
      <c r="G16" s="9">
        <v>2</v>
      </c>
      <c r="H16" s="4">
        <v>2</v>
      </c>
      <c r="I16" s="2" t="s">
        <v>83</v>
      </c>
      <c r="J16" s="9">
        <v>2</v>
      </c>
      <c r="K16" s="4">
        <v>2</v>
      </c>
      <c r="L16" s="2" t="s">
        <v>84</v>
      </c>
      <c r="M16" s="9">
        <v>1</v>
      </c>
      <c r="N16" s="4">
        <v>1</v>
      </c>
      <c r="O16" s="2" t="s">
        <v>83</v>
      </c>
      <c r="P16" s="9">
        <v>1</v>
      </c>
      <c r="Q16" s="4">
        <v>1</v>
      </c>
      <c r="R16" s="2" t="s">
        <v>84</v>
      </c>
      <c r="S16" s="9">
        <v>1</v>
      </c>
      <c r="T16" s="4">
        <v>1</v>
      </c>
      <c r="U16" s="2" t="s">
        <v>83</v>
      </c>
      <c r="V16" s="9">
        <v>1</v>
      </c>
      <c r="W16" s="4">
        <v>1</v>
      </c>
      <c r="X16" s="2" t="s">
        <v>84</v>
      </c>
      <c r="Y16" s="61">
        <f t="shared" ref="Y16:Y21" si="2">SUM(G16,J16,M16,P16,S16,V16)*15</f>
        <v>120</v>
      </c>
      <c r="Z16" s="10">
        <f>SUM(H16,K16,N16,Q16,T16,W16)</f>
        <v>8</v>
      </c>
    </row>
    <row r="17" spans="1:26" ht="13.5" customHeight="1" x14ac:dyDescent="0.2">
      <c r="A17" s="6" t="s">
        <v>98</v>
      </c>
      <c r="B17" s="44" t="s">
        <v>155</v>
      </c>
      <c r="C17" s="7"/>
      <c r="D17" s="7" t="s">
        <v>86</v>
      </c>
      <c r="E17" s="7" t="s">
        <v>99</v>
      </c>
      <c r="F17" s="8">
        <v>45</v>
      </c>
      <c r="G17" s="9">
        <v>2</v>
      </c>
      <c r="H17" s="4">
        <v>2</v>
      </c>
      <c r="I17" s="2" t="s">
        <v>84</v>
      </c>
      <c r="J17" s="9">
        <v>2</v>
      </c>
      <c r="K17" s="4">
        <v>2</v>
      </c>
      <c r="L17" s="2" t="s">
        <v>84</v>
      </c>
      <c r="M17" s="9">
        <v>2</v>
      </c>
      <c r="N17" s="4">
        <v>2</v>
      </c>
      <c r="O17" s="2" t="s">
        <v>84</v>
      </c>
      <c r="P17" s="9">
        <v>2</v>
      </c>
      <c r="Q17" s="4">
        <v>2</v>
      </c>
      <c r="R17" s="2" t="s">
        <v>84</v>
      </c>
      <c r="S17" s="9">
        <v>2</v>
      </c>
      <c r="T17" s="4">
        <v>2</v>
      </c>
      <c r="U17" s="2" t="s">
        <v>84</v>
      </c>
      <c r="V17" s="9">
        <v>2</v>
      </c>
      <c r="W17" s="4">
        <v>2</v>
      </c>
      <c r="X17" s="2" t="s">
        <v>84</v>
      </c>
      <c r="Y17" s="61">
        <f t="shared" si="2"/>
        <v>180</v>
      </c>
      <c r="Z17" s="10">
        <f t="shared" ref="Z17:Z21" si="3">SUM(H17,K17,N17,Q17,T17,W17)</f>
        <v>12</v>
      </c>
    </row>
    <row r="18" spans="1:26" ht="13.5" customHeight="1" x14ac:dyDescent="0.2">
      <c r="A18" s="6" t="s">
        <v>100</v>
      </c>
      <c r="B18" s="44" t="s">
        <v>156</v>
      </c>
      <c r="C18" s="7"/>
      <c r="D18" s="7" t="s">
        <v>86</v>
      </c>
      <c r="E18" s="7" t="s">
        <v>99</v>
      </c>
      <c r="F18" s="8">
        <v>45</v>
      </c>
      <c r="G18" s="9"/>
      <c r="H18" s="4"/>
      <c r="I18" s="2"/>
      <c r="J18" s="9"/>
      <c r="K18" s="4"/>
      <c r="L18" s="2"/>
      <c r="M18" s="9"/>
      <c r="N18" s="4"/>
      <c r="O18" s="2"/>
      <c r="P18" s="9"/>
      <c r="Q18" s="4"/>
      <c r="R18" s="2"/>
      <c r="S18" s="9"/>
      <c r="T18" s="4"/>
      <c r="U18" s="2"/>
      <c r="V18" s="9">
        <v>1</v>
      </c>
      <c r="W18" s="4">
        <v>2</v>
      </c>
      <c r="X18" s="2" t="s">
        <v>84</v>
      </c>
      <c r="Y18" s="61">
        <f t="shared" si="2"/>
        <v>15</v>
      </c>
      <c r="Z18" s="10">
        <f t="shared" si="3"/>
        <v>2</v>
      </c>
    </row>
    <row r="19" spans="1:26" ht="13.5" customHeight="1" x14ac:dyDescent="0.2">
      <c r="A19" s="6" t="s">
        <v>101</v>
      </c>
      <c r="B19" s="44" t="s">
        <v>157</v>
      </c>
      <c r="C19" s="7" t="s">
        <v>81</v>
      </c>
      <c r="D19" s="7" t="s">
        <v>86</v>
      </c>
      <c r="E19" s="7" t="s">
        <v>99</v>
      </c>
      <c r="F19" s="8">
        <v>45</v>
      </c>
      <c r="G19" s="9">
        <v>1</v>
      </c>
      <c r="H19" s="4">
        <v>2</v>
      </c>
      <c r="I19" s="2" t="s">
        <v>83</v>
      </c>
      <c r="J19" s="9">
        <v>1</v>
      </c>
      <c r="K19" s="4">
        <v>2</v>
      </c>
      <c r="L19" s="2" t="s">
        <v>83</v>
      </c>
      <c r="M19" s="9"/>
      <c r="N19" s="4"/>
      <c r="O19" s="2"/>
      <c r="P19" s="9"/>
      <c r="Q19" s="4"/>
      <c r="R19" s="2"/>
      <c r="S19" s="9"/>
      <c r="T19" s="4"/>
      <c r="U19" s="2"/>
      <c r="V19" s="9"/>
      <c r="W19" s="4"/>
      <c r="X19" s="2"/>
      <c r="Y19" s="61">
        <f t="shared" si="2"/>
        <v>30</v>
      </c>
      <c r="Z19" s="10">
        <f t="shared" si="3"/>
        <v>4</v>
      </c>
    </row>
    <row r="20" spans="1:26" ht="13.5" customHeight="1" x14ac:dyDescent="0.2">
      <c r="A20" s="6" t="s">
        <v>102</v>
      </c>
      <c r="B20" s="44" t="s">
        <v>158</v>
      </c>
      <c r="C20" s="7" t="s">
        <v>81</v>
      </c>
      <c r="D20" s="7" t="s">
        <v>86</v>
      </c>
      <c r="E20" s="7" t="s">
        <v>99</v>
      </c>
      <c r="F20" s="8">
        <v>45</v>
      </c>
      <c r="G20" s="9"/>
      <c r="H20" s="4"/>
      <c r="I20" s="2"/>
      <c r="J20" s="9"/>
      <c r="K20" s="4"/>
      <c r="L20" s="2"/>
      <c r="M20" s="9"/>
      <c r="N20" s="4"/>
      <c r="O20" s="2"/>
      <c r="P20" s="9"/>
      <c r="Q20" s="4"/>
      <c r="R20" s="2"/>
      <c r="S20" s="9">
        <v>1</v>
      </c>
      <c r="T20" s="4">
        <v>1</v>
      </c>
      <c r="U20" s="2" t="s">
        <v>83</v>
      </c>
      <c r="V20" s="9">
        <v>1</v>
      </c>
      <c r="W20" s="4">
        <v>1</v>
      </c>
      <c r="X20" s="2" t="s">
        <v>83</v>
      </c>
      <c r="Y20" s="61">
        <f t="shared" si="2"/>
        <v>30</v>
      </c>
      <c r="Z20" s="10">
        <f t="shared" si="3"/>
        <v>2</v>
      </c>
    </row>
    <row r="21" spans="1:26" ht="13.5" customHeight="1" thickBot="1" x14ac:dyDescent="0.25">
      <c r="A21" s="6" t="s">
        <v>103</v>
      </c>
      <c r="B21" s="44" t="s">
        <v>159</v>
      </c>
      <c r="C21" s="7"/>
      <c r="D21" s="7" t="s">
        <v>86</v>
      </c>
      <c r="E21" s="7" t="s">
        <v>99</v>
      </c>
      <c r="F21" s="8">
        <v>45</v>
      </c>
      <c r="G21" s="9"/>
      <c r="H21" s="4"/>
      <c r="I21" s="2"/>
      <c r="J21" s="9"/>
      <c r="K21" s="4"/>
      <c r="L21" s="2"/>
      <c r="M21" s="9">
        <v>1</v>
      </c>
      <c r="N21" s="4">
        <v>1</v>
      </c>
      <c r="O21" s="2" t="s">
        <v>83</v>
      </c>
      <c r="P21" s="9"/>
      <c r="Q21" s="4"/>
      <c r="R21" s="2"/>
      <c r="S21" s="9"/>
      <c r="T21" s="4"/>
      <c r="U21" s="2"/>
      <c r="V21" s="9"/>
      <c r="W21" s="4"/>
      <c r="X21" s="2"/>
      <c r="Y21" s="61">
        <f t="shared" si="2"/>
        <v>15</v>
      </c>
      <c r="Z21" s="10">
        <f t="shared" si="3"/>
        <v>1</v>
      </c>
    </row>
    <row r="22" spans="1:26" ht="13.5" customHeight="1" thickTop="1" thickBot="1" x14ac:dyDescent="0.25">
      <c r="A22" s="410" t="s">
        <v>104</v>
      </c>
      <c r="B22" s="429"/>
      <c r="C22" s="429"/>
      <c r="D22" s="429"/>
      <c r="E22" s="429"/>
      <c r="F22" s="429"/>
      <c r="G22" s="429"/>
      <c r="H22" s="429"/>
      <c r="I22" s="429"/>
      <c r="J22" s="429"/>
      <c r="K22" s="429"/>
      <c r="L22" s="429"/>
      <c r="M22" s="429"/>
      <c r="N22" s="429"/>
      <c r="O22" s="429"/>
      <c r="P22" s="429"/>
      <c r="Q22" s="429"/>
      <c r="R22" s="429"/>
      <c r="S22" s="429"/>
      <c r="T22" s="429"/>
      <c r="U22" s="429"/>
      <c r="V22" s="429"/>
      <c r="W22" s="429"/>
      <c r="X22" s="429"/>
      <c r="Y22" s="429"/>
      <c r="Z22" s="430"/>
    </row>
    <row r="23" spans="1:26" ht="13.5" customHeight="1" thickBot="1" x14ac:dyDescent="0.25">
      <c r="A23" s="39" t="s">
        <v>105</v>
      </c>
      <c r="B23" s="83" t="s">
        <v>106</v>
      </c>
      <c r="C23" s="84"/>
      <c r="D23" s="84"/>
      <c r="E23" s="84"/>
      <c r="F23" s="85"/>
      <c r="G23" s="71"/>
      <c r="H23" s="72">
        <v>3</v>
      </c>
      <c r="I23" s="40"/>
      <c r="J23" s="71"/>
      <c r="K23" s="72">
        <v>4</v>
      </c>
      <c r="L23" s="40"/>
      <c r="M23" s="71"/>
      <c r="N23" s="72">
        <v>2</v>
      </c>
      <c r="O23" s="40"/>
      <c r="P23" s="71"/>
      <c r="Q23" s="72">
        <v>4</v>
      </c>
      <c r="R23" s="40"/>
      <c r="S23" s="71"/>
      <c r="T23" s="72">
        <v>3</v>
      </c>
      <c r="U23" s="40"/>
      <c r="V23" s="71"/>
      <c r="W23" s="72">
        <v>4</v>
      </c>
      <c r="X23" s="40"/>
      <c r="Y23" s="52"/>
      <c r="Z23" s="137">
        <f>SUM(H23,K23,N23,Q23,T23,W23)</f>
        <v>20</v>
      </c>
    </row>
    <row r="24" spans="1:26" ht="13.5" customHeight="1" thickTop="1" thickBot="1" x14ac:dyDescent="0.25">
      <c r="A24" s="41" t="s">
        <v>107</v>
      </c>
      <c r="B24" s="86" t="s">
        <v>108</v>
      </c>
      <c r="C24" s="87"/>
      <c r="D24" s="87"/>
      <c r="E24" s="87" t="s">
        <v>109</v>
      </c>
      <c r="F24" s="88"/>
      <c r="G24" s="89"/>
      <c r="H24" s="90"/>
      <c r="I24" s="91"/>
      <c r="J24" s="89"/>
      <c r="K24" s="90"/>
      <c r="L24" s="91"/>
      <c r="M24" s="89"/>
      <c r="N24" s="90"/>
      <c r="O24" s="91"/>
      <c r="P24" s="89"/>
      <c r="Q24" s="90"/>
      <c r="R24" s="91"/>
      <c r="S24" s="89">
        <v>0</v>
      </c>
      <c r="T24" s="90">
        <v>3</v>
      </c>
      <c r="U24" s="91" t="s">
        <v>83</v>
      </c>
      <c r="V24" s="89">
        <v>0</v>
      </c>
      <c r="W24" s="90">
        <v>3</v>
      </c>
      <c r="X24" s="91" t="s">
        <v>83</v>
      </c>
      <c r="Y24" s="53">
        <f>SUM(G24,J24,M24,P24,S24,V24)*15</f>
        <v>0</v>
      </c>
      <c r="Z24" s="92">
        <f>SUM(H24,K24,N24,Q24,T24,W24)</f>
        <v>6</v>
      </c>
    </row>
    <row r="25" spans="1:26" ht="13.5" customHeight="1" thickTop="1" thickBot="1" x14ac:dyDescent="0.25">
      <c r="A25" s="413" t="s">
        <v>110</v>
      </c>
      <c r="B25" s="414"/>
      <c r="C25" s="414"/>
      <c r="D25" s="414"/>
      <c r="E25" s="414"/>
      <c r="F25" s="415"/>
      <c r="G25" s="93">
        <f>SUM(G8:G24)</f>
        <v>17</v>
      </c>
      <c r="H25" s="94">
        <f t="shared" ref="H25:W25" si="4">SUM(H8:H24)</f>
        <v>28</v>
      </c>
      <c r="I25" s="95"/>
      <c r="J25" s="93">
        <f t="shared" si="4"/>
        <v>17</v>
      </c>
      <c r="K25" s="94">
        <f t="shared" si="4"/>
        <v>29</v>
      </c>
      <c r="L25" s="95"/>
      <c r="M25" s="93">
        <f t="shared" si="4"/>
        <v>18</v>
      </c>
      <c r="N25" s="94">
        <f t="shared" si="4"/>
        <v>31</v>
      </c>
      <c r="O25" s="95"/>
      <c r="P25" s="93">
        <f t="shared" si="4"/>
        <v>16</v>
      </c>
      <c r="Q25" s="94">
        <f t="shared" si="4"/>
        <v>30</v>
      </c>
      <c r="R25" s="95"/>
      <c r="S25" s="93">
        <f t="shared" si="4"/>
        <v>16</v>
      </c>
      <c r="T25" s="94">
        <f t="shared" si="4"/>
        <v>31</v>
      </c>
      <c r="U25" s="95"/>
      <c r="V25" s="93">
        <f t="shared" si="4"/>
        <v>16</v>
      </c>
      <c r="W25" s="94">
        <f t="shared" si="4"/>
        <v>31</v>
      </c>
      <c r="X25" s="95"/>
      <c r="Y25" s="96">
        <f>SUM(Y8:Y24)</f>
        <v>1500</v>
      </c>
      <c r="Z25" s="97">
        <f>SUM(Z8:Z24)</f>
        <v>180</v>
      </c>
    </row>
    <row r="26" spans="1:26" ht="13.5" customHeight="1" thickTop="1" x14ac:dyDescent="0.2"/>
    <row r="27" spans="1:26" ht="12" customHeight="1" x14ac:dyDescent="0.2">
      <c r="A27" s="36" t="s">
        <v>111</v>
      </c>
      <c r="U27" s="38"/>
    </row>
    <row r="28" spans="1:26" ht="12" customHeight="1" x14ac:dyDescent="0.2">
      <c r="A28" s="36" t="s">
        <v>112</v>
      </c>
      <c r="U28" s="38"/>
    </row>
    <row r="29" spans="1:26" ht="12" customHeight="1" x14ac:dyDescent="0.2">
      <c r="U29" s="38"/>
    </row>
    <row r="30" spans="1:26" ht="12" customHeight="1" x14ac:dyDescent="0.2">
      <c r="A30" s="98" t="s">
        <v>113</v>
      </c>
      <c r="U30" s="38"/>
    </row>
    <row r="31" spans="1:26" ht="12" customHeight="1" x14ac:dyDescent="0.2">
      <c r="A31" s="36" t="s">
        <v>114</v>
      </c>
      <c r="D31" s="36" t="s">
        <v>115</v>
      </c>
      <c r="G31" s="36" t="s">
        <v>116</v>
      </c>
      <c r="M31" s="36" t="s">
        <v>117</v>
      </c>
      <c r="R31" s="38"/>
      <c r="T31" s="38"/>
      <c r="U31" s="38"/>
    </row>
    <row r="32" spans="1:26" ht="12" customHeight="1" x14ac:dyDescent="0.2">
      <c r="A32" s="36" t="s">
        <v>118</v>
      </c>
      <c r="D32" s="36" t="s">
        <v>119</v>
      </c>
      <c r="G32" s="36" t="s">
        <v>120</v>
      </c>
      <c r="M32" s="36" t="s">
        <v>121</v>
      </c>
      <c r="R32" s="38"/>
      <c r="T32" s="38"/>
      <c r="U32" s="38"/>
    </row>
    <row r="33" spans="1:21" ht="12" customHeight="1" x14ac:dyDescent="0.2">
      <c r="A33" s="36" t="s">
        <v>122</v>
      </c>
      <c r="D33" s="36" t="s">
        <v>123</v>
      </c>
      <c r="G33" s="36" t="s">
        <v>124</v>
      </c>
      <c r="M33" s="36" t="s">
        <v>125</v>
      </c>
      <c r="R33" s="38"/>
      <c r="T33" s="38"/>
      <c r="U33" s="38"/>
    </row>
    <row r="34" spans="1:21" ht="12" customHeight="1" x14ac:dyDescent="0.2">
      <c r="A34" s="36" t="s">
        <v>126</v>
      </c>
      <c r="G34" s="36" t="s">
        <v>127</v>
      </c>
      <c r="R34" s="38"/>
      <c r="T34" s="38"/>
      <c r="U34" s="38"/>
    </row>
    <row r="35" spans="1:21" ht="12" customHeight="1" x14ac:dyDescent="0.2">
      <c r="A35" s="36" t="s">
        <v>128</v>
      </c>
      <c r="G35" s="36" t="s">
        <v>129</v>
      </c>
      <c r="R35" s="38"/>
      <c r="T35" s="38"/>
      <c r="U35" s="38"/>
    </row>
    <row r="36" spans="1:21" ht="12" customHeight="1" x14ac:dyDescent="0.2">
      <c r="A36" s="99" t="s">
        <v>130</v>
      </c>
      <c r="R36" s="38"/>
      <c r="T36" s="38"/>
      <c r="U36" s="38"/>
    </row>
    <row r="37" spans="1:21" ht="12" customHeight="1" x14ac:dyDescent="0.2">
      <c r="T37" s="38"/>
      <c r="U37" s="38"/>
    </row>
    <row r="38" spans="1:21" ht="12" customHeight="1" x14ac:dyDescent="0.2">
      <c r="A38" s="98" t="s">
        <v>131</v>
      </c>
      <c r="S38" s="38"/>
      <c r="T38" s="38"/>
    </row>
    <row r="39" spans="1:21" ht="12" customHeight="1" x14ac:dyDescent="0.2">
      <c r="A39" s="36" t="s">
        <v>132</v>
      </c>
    </row>
    <row r="40" spans="1:21" ht="12" customHeight="1" x14ac:dyDescent="0.2">
      <c r="A40" s="36" t="s">
        <v>133</v>
      </c>
    </row>
    <row r="41" spans="1:21" ht="12" customHeight="1" x14ac:dyDescent="0.2">
      <c r="A41" s="36" t="s">
        <v>134</v>
      </c>
    </row>
    <row r="42" spans="1:21" ht="12" customHeight="1" x14ac:dyDescent="0.2">
      <c r="A42" s="36" t="s">
        <v>135</v>
      </c>
    </row>
    <row r="43" spans="1:21" ht="12" customHeight="1" x14ac:dyDescent="0.2">
      <c r="A43" s="36" t="s">
        <v>136</v>
      </c>
    </row>
  </sheetData>
  <sheetProtection algorithmName="SHA-512" hashValue="4QpwWd2G/JQ/pLqgxnch0NBCql45WJwTxj6lI8iGmN9IdHtAd2qRUqz1xOBGf8FbjP+yG/TeBwh6O00ahparMA==" saltValue="XOT9OOp6kch0W8R6jYUANg==" spinCount="100000" sheet="1" objects="1" scenarios="1"/>
  <customSheetViews>
    <customSheetView guid="{469C43B7-66D0-4AB4-9148-95ACE45F0B1A}">
      <selection sqref="A1:Z2"/>
      <pageMargins left="0" right="0" top="0" bottom="0" header="0" footer="0"/>
      <printOptions horizontalCentered="1" verticalCentered="1"/>
      <pageSetup paperSize="9" scale="90" orientation="landscape" horizontalDpi="300" r:id="rId1"/>
    </customSheetView>
    <customSheetView guid="{91A788A7-EA05-4A67-A5D3-2A427F0AB55D}">
      <selection activeCell="AA1" sqref="AA1"/>
      <pageMargins left="0" right="0" top="0" bottom="0" header="0" footer="0"/>
      <printOptions horizontalCentered="1" verticalCentered="1"/>
      <pageSetup paperSize="9" scale="90" orientation="landscape" horizontalDpi="300" r:id="rId2"/>
    </customSheetView>
  </customSheetViews>
  <mergeCells count="23">
    <mergeCell ref="A22:Z22"/>
    <mergeCell ref="A25:F25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1:Z1"/>
    <mergeCell ref="A2:Z2"/>
    <mergeCell ref="A4:F4"/>
    <mergeCell ref="G4:X4"/>
    <mergeCell ref="Y4:Z4"/>
    <mergeCell ref="A3:Z3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0" orientation="landscape" horizontalDpi="300"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7" tint="0.59999389629810485"/>
  </sheetPr>
  <dimension ref="A1:Z42"/>
  <sheetViews>
    <sheetView workbookViewId="0">
      <selection activeCell="AC32" sqref="AC32"/>
    </sheetView>
  </sheetViews>
  <sheetFormatPr defaultColWidth="9.140625" defaultRowHeight="12" x14ac:dyDescent="0.2"/>
  <cols>
    <col min="1" max="1" width="33.7109375" style="36" customWidth="1"/>
    <col min="2" max="3" width="11.7109375" style="36" customWidth="1"/>
    <col min="4" max="6" width="5.140625" style="36" customWidth="1"/>
    <col min="7" max="24" width="3.7109375" style="36" customWidth="1"/>
    <col min="25" max="26" width="5.5703125" style="38" customWidth="1"/>
    <col min="27" max="45" width="4" style="36" customWidth="1"/>
    <col min="46" max="16384" width="9.140625" style="36"/>
  </cols>
  <sheetData>
    <row r="1" spans="1:26" ht="13.5" customHeight="1" thickTop="1" x14ac:dyDescent="0.2">
      <c r="A1" s="404" t="s">
        <v>230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5"/>
      <c r="Q1" s="405"/>
      <c r="R1" s="405"/>
      <c r="S1" s="405"/>
      <c r="T1" s="405"/>
      <c r="U1" s="405"/>
      <c r="V1" s="405"/>
      <c r="W1" s="405"/>
      <c r="X1" s="405"/>
      <c r="Y1" s="405"/>
      <c r="Z1" s="406"/>
    </row>
    <row r="2" spans="1:26" ht="13.5" customHeight="1" thickBot="1" x14ac:dyDescent="0.25">
      <c r="A2" s="407" t="s">
        <v>57</v>
      </c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  <c r="N2" s="408"/>
      <c r="O2" s="408"/>
      <c r="P2" s="408"/>
      <c r="Q2" s="408"/>
      <c r="R2" s="408"/>
      <c r="S2" s="408"/>
      <c r="T2" s="408"/>
      <c r="U2" s="408"/>
      <c r="V2" s="408"/>
      <c r="W2" s="408"/>
      <c r="X2" s="408"/>
      <c r="Y2" s="408"/>
      <c r="Z2" s="409"/>
    </row>
    <row r="3" spans="1:26" ht="13.5" customHeight="1" thickBot="1" x14ac:dyDescent="0.25">
      <c r="A3" s="433" t="s">
        <v>628</v>
      </c>
      <c r="B3" s="434"/>
      <c r="C3" s="434"/>
      <c r="D3" s="434"/>
      <c r="E3" s="434"/>
      <c r="F3" s="434"/>
      <c r="G3" s="434"/>
      <c r="H3" s="434"/>
      <c r="I3" s="434"/>
      <c r="J3" s="434"/>
      <c r="K3" s="434"/>
      <c r="L3" s="434"/>
      <c r="M3" s="434"/>
      <c r="N3" s="434"/>
      <c r="O3" s="434"/>
      <c r="P3" s="434"/>
      <c r="Q3" s="434"/>
      <c r="R3" s="434"/>
      <c r="S3" s="434"/>
      <c r="T3" s="434"/>
      <c r="U3" s="434"/>
      <c r="V3" s="434"/>
      <c r="W3" s="434"/>
      <c r="X3" s="434"/>
      <c r="Y3" s="434"/>
      <c r="Z3" s="435"/>
    </row>
    <row r="4" spans="1:26" ht="18" customHeight="1" thickBot="1" x14ac:dyDescent="0.25">
      <c r="A4" s="393" t="s">
        <v>59</v>
      </c>
      <c r="B4" s="394"/>
      <c r="C4" s="394"/>
      <c r="D4" s="394"/>
      <c r="E4" s="394"/>
      <c r="F4" s="395"/>
      <c r="G4" s="396" t="s">
        <v>60</v>
      </c>
      <c r="H4" s="397"/>
      <c r="I4" s="397"/>
      <c r="J4" s="397"/>
      <c r="K4" s="397"/>
      <c r="L4" s="397"/>
      <c r="M4" s="397"/>
      <c r="N4" s="397"/>
      <c r="O4" s="397"/>
      <c r="P4" s="397"/>
      <c r="Q4" s="397"/>
      <c r="R4" s="397"/>
      <c r="S4" s="397"/>
      <c r="T4" s="397"/>
      <c r="U4" s="397"/>
      <c r="V4" s="397"/>
      <c r="W4" s="397"/>
      <c r="X4" s="397"/>
      <c r="Y4" s="396"/>
      <c r="Z4" s="398"/>
    </row>
    <row r="5" spans="1:26" ht="18" customHeight="1" x14ac:dyDescent="0.2">
      <c r="A5" s="427" t="s">
        <v>61</v>
      </c>
      <c r="B5" s="402" t="s">
        <v>62</v>
      </c>
      <c r="C5" s="391" t="s">
        <v>63</v>
      </c>
      <c r="D5" s="391" t="s">
        <v>64</v>
      </c>
      <c r="E5" s="423" t="s">
        <v>65</v>
      </c>
      <c r="F5" s="425" t="s">
        <v>66</v>
      </c>
      <c r="G5" s="397" t="s">
        <v>67</v>
      </c>
      <c r="H5" s="397"/>
      <c r="I5" s="416"/>
      <c r="J5" s="396" t="s">
        <v>68</v>
      </c>
      <c r="K5" s="397"/>
      <c r="L5" s="416"/>
      <c r="M5" s="396" t="s">
        <v>69</v>
      </c>
      <c r="N5" s="397"/>
      <c r="O5" s="416"/>
      <c r="P5" s="396" t="s">
        <v>70</v>
      </c>
      <c r="Q5" s="397"/>
      <c r="R5" s="416"/>
      <c r="S5" s="396" t="s">
        <v>71</v>
      </c>
      <c r="T5" s="397"/>
      <c r="U5" s="397"/>
      <c r="V5" s="417" t="s">
        <v>72</v>
      </c>
      <c r="W5" s="418"/>
      <c r="X5" s="419"/>
      <c r="Y5" s="420" t="s">
        <v>73</v>
      </c>
      <c r="Z5" s="420" t="s">
        <v>74</v>
      </c>
    </row>
    <row r="6" spans="1:26" ht="18" customHeight="1" x14ac:dyDescent="0.2">
      <c r="A6" s="428"/>
      <c r="B6" s="403"/>
      <c r="C6" s="392"/>
      <c r="D6" s="392"/>
      <c r="E6" s="424"/>
      <c r="F6" s="426"/>
      <c r="G6" s="195" t="s">
        <v>75</v>
      </c>
      <c r="H6" s="58" t="s">
        <v>76</v>
      </c>
      <c r="I6" s="183" t="s">
        <v>77</v>
      </c>
      <c r="J6" s="57" t="s">
        <v>75</v>
      </c>
      <c r="K6" s="58" t="s">
        <v>76</v>
      </c>
      <c r="L6" s="183" t="s">
        <v>77</v>
      </c>
      <c r="M6" s="57" t="s">
        <v>75</v>
      </c>
      <c r="N6" s="58" t="s">
        <v>76</v>
      </c>
      <c r="O6" s="183" t="s">
        <v>77</v>
      </c>
      <c r="P6" s="57" t="s">
        <v>75</v>
      </c>
      <c r="Q6" s="58" t="s">
        <v>76</v>
      </c>
      <c r="R6" s="183" t="s">
        <v>77</v>
      </c>
      <c r="S6" s="57" t="s">
        <v>75</v>
      </c>
      <c r="T6" s="58" t="s">
        <v>76</v>
      </c>
      <c r="U6" s="183" t="s">
        <v>77</v>
      </c>
      <c r="V6" s="196" t="s">
        <v>75</v>
      </c>
      <c r="W6" s="197" t="s">
        <v>76</v>
      </c>
      <c r="X6" s="198" t="s">
        <v>77</v>
      </c>
      <c r="Y6" s="421"/>
      <c r="Z6" s="422"/>
    </row>
    <row r="7" spans="1:26" ht="13.5" customHeight="1" x14ac:dyDescent="0.2">
      <c r="A7" s="410" t="s">
        <v>78</v>
      </c>
      <c r="B7" s="431"/>
      <c r="C7" s="431"/>
      <c r="D7" s="431"/>
      <c r="E7" s="431"/>
      <c r="F7" s="431"/>
      <c r="G7" s="431"/>
      <c r="H7" s="431"/>
      <c r="I7" s="431"/>
      <c r="J7" s="431"/>
      <c r="K7" s="431"/>
      <c r="L7" s="431"/>
      <c r="M7" s="431"/>
      <c r="N7" s="431"/>
      <c r="O7" s="431"/>
      <c r="P7" s="431"/>
      <c r="Q7" s="431"/>
      <c r="R7" s="431"/>
      <c r="S7" s="431"/>
      <c r="T7" s="431"/>
      <c r="U7" s="431"/>
      <c r="V7" s="431"/>
      <c r="W7" s="431"/>
      <c r="X7" s="431"/>
      <c r="Y7" s="431"/>
      <c r="Z7" s="432"/>
    </row>
    <row r="8" spans="1:26" ht="13.5" customHeight="1" x14ac:dyDescent="0.2">
      <c r="A8" s="18" t="s">
        <v>231</v>
      </c>
      <c r="B8" s="11" t="s">
        <v>232</v>
      </c>
      <c r="C8" s="12" t="s">
        <v>81</v>
      </c>
      <c r="D8" s="12" t="s">
        <v>82</v>
      </c>
      <c r="E8" s="12" t="s">
        <v>83</v>
      </c>
      <c r="F8" s="13">
        <v>60</v>
      </c>
      <c r="G8" s="14">
        <v>2</v>
      </c>
      <c r="H8" s="15">
        <v>9</v>
      </c>
      <c r="I8" s="19" t="s">
        <v>84</v>
      </c>
      <c r="J8" s="14">
        <v>2</v>
      </c>
      <c r="K8" s="15">
        <v>9</v>
      </c>
      <c r="L8" s="16" t="s">
        <v>84</v>
      </c>
      <c r="M8" s="14">
        <v>2</v>
      </c>
      <c r="N8" s="15">
        <v>9</v>
      </c>
      <c r="O8" s="19" t="s">
        <v>84</v>
      </c>
      <c r="P8" s="14">
        <v>2</v>
      </c>
      <c r="Q8" s="15">
        <v>9</v>
      </c>
      <c r="R8" s="16" t="s">
        <v>84</v>
      </c>
      <c r="S8" s="14">
        <v>2</v>
      </c>
      <c r="T8" s="15">
        <v>9</v>
      </c>
      <c r="U8" s="19" t="s">
        <v>83</v>
      </c>
      <c r="V8" s="14">
        <v>2</v>
      </c>
      <c r="W8" s="15">
        <v>9</v>
      </c>
      <c r="X8" s="16" t="s">
        <v>83</v>
      </c>
      <c r="Y8" s="59">
        <f t="shared" ref="Y8:Y11" si="0">SUM(G8,J8,M8,P8,S8,V8)*15</f>
        <v>180</v>
      </c>
      <c r="Z8" s="17">
        <f t="shared" ref="Z8:Z11" si="1">SUM(H8,K8,N8,Q8,T8,W8)</f>
        <v>54</v>
      </c>
    </row>
    <row r="9" spans="1:26" ht="13.5" customHeight="1" x14ac:dyDescent="0.2">
      <c r="A9" s="20" t="s">
        <v>87</v>
      </c>
      <c r="B9" s="44" t="s">
        <v>195</v>
      </c>
      <c r="C9" s="7" t="s">
        <v>81</v>
      </c>
      <c r="D9" s="7" t="s">
        <v>86</v>
      </c>
      <c r="E9" s="7" t="s">
        <v>83</v>
      </c>
      <c r="F9" s="8">
        <v>60</v>
      </c>
      <c r="G9" s="9"/>
      <c r="H9" s="4"/>
      <c r="I9" s="5"/>
      <c r="J9" s="9"/>
      <c r="K9" s="4"/>
      <c r="L9" s="2"/>
      <c r="M9" s="9">
        <v>1</v>
      </c>
      <c r="N9" s="4">
        <v>4</v>
      </c>
      <c r="O9" s="5" t="s">
        <v>83</v>
      </c>
      <c r="P9" s="9">
        <v>1</v>
      </c>
      <c r="Q9" s="4">
        <v>4</v>
      </c>
      <c r="R9" s="2" t="s">
        <v>84</v>
      </c>
      <c r="S9" s="9"/>
      <c r="T9" s="4"/>
      <c r="U9" s="5"/>
      <c r="V9" s="9"/>
      <c r="W9" s="4"/>
      <c r="X9" s="2"/>
      <c r="Y9" s="54">
        <f t="shared" si="0"/>
        <v>30</v>
      </c>
      <c r="Z9" s="10">
        <f t="shared" si="1"/>
        <v>8</v>
      </c>
    </row>
    <row r="10" spans="1:26" ht="13.5" customHeight="1" x14ac:dyDescent="0.2">
      <c r="A10" s="6" t="s">
        <v>187</v>
      </c>
      <c r="B10" s="44" t="s">
        <v>233</v>
      </c>
      <c r="C10" s="7" t="s">
        <v>81</v>
      </c>
      <c r="D10" s="7" t="s">
        <v>86</v>
      </c>
      <c r="E10" s="7" t="s">
        <v>83</v>
      </c>
      <c r="F10" s="8">
        <v>60</v>
      </c>
      <c r="G10" s="9">
        <v>6</v>
      </c>
      <c r="H10" s="4">
        <v>4</v>
      </c>
      <c r="I10" s="5" t="s">
        <v>83</v>
      </c>
      <c r="J10" s="9">
        <v>6</v>
      </c>
      <c r="K10" s="4">
        <v>4</v>
      </c>
      <c r="L10" s="2" t="s">
        <v>83</v>
      </c>
      <c r="M10" s="9">
        <v>6</v>
      </c>
      <c r="N10" s="4">
        <v>4</v>
      </c>
      <c r="O10" s="5" t="s">
        <v>83</v>
      </c>
      <c r="P10" s="9">
        <v>6</v>
      </c>
      <c r="Q10" s="4">
        <v>4</v>
      </c>
      <c r="R10" s="2" t="s">
        <v>83</v>
      </c>
      <c r="S10" s="9">
        <v>6</v>
      </c>
      <c r="T10" s="4">
        <v>4</v>
      </c>
      <c r="U10" s="5" t="s">
        <v>83</v>
      </c>
      <c r="V10" s="9">
        <v>6</v>
      </c>
      <c r="W10" s="4">
        <v>4</v>
      </c>
      <c r="X10" s="2" t="s">
        <v>83</v>
      </c>
      <c r="Y10" s="54">
        <f t="shared" si="0"/>
        <v>540</v>
      </c>
      <c r="Z10" s="10">
        <f t="shared" si="1"/>
        <v>24</v>
      </c>
    </row>
    <row r="11" spans="1:26" ht="13.5" customHeight="1" x14ac:dyDescent="0.2">
      <c r="A11" s="6" t="s">
        <v>189</v>
      </c>
      <c r="B11" s="44" t="s">
        <v>234</v>
      </c>
      <c r="C11" s="7" t="s">
        <v>81</v>
      </c>
      <c r="D11" s="7" t="s">
        <v>86</v>
      </c>
      <c r="E11" s="7" t="s">
        <v>83</v>
      </c>
      <c r="F11" s="8">
        <v>45</v>
      </c>
      <c r="G11" s="9">
        <v>1</v>
      </c>
      <c r="H11" s="4">
        <v>4</v>
      </c>
      <c r="I11" s="5" t="s">
        <v>83</v>
      </c>
      <c r="J11" s="9">
        <v>1</v>
      </c>
      <c r="K11" s="4">
        <v>4</v>
      </c>
      <c r="L11" s="2" t="s">
        <v>83</v>
      </c>
      <c r="M11" s="9">
        <v>1</v>
      </c>
      <c r="N11" s="4">
        <v>4</v>
      </c>
      <c r="O11" s="5" t="s">
        <v>83</v>
      </c>
      <c r="P11" s="9">
        <v>1</v>
      </c>
      <c r="Q11" s="4">
        <v>4</v>
      </c>
      <c r="R11" s="2" t="s">
        <v>83</v>
      </c>
      <c r="S11" s="9">
        <v>1</v>
      </c>
      <c r="T11" s="4">
        <v>4</v>
      </c>
      <c r="U11" s="5" t="s">
        <v>83</v>
      </c>
      <c r="V11" s="9">
        <v>1</v>
      </c>
      <c r="W11" s="4">
        <v>4</v>
      </c>
      <c r="X11" s="2" t="s">
        <v>83</v>
      </c>
      <c r="Y11" s="54">
        <f t="shared" si="0"/>
        <v>90</v>
      </c>
      <c r="Z11" s="10">
        <f t="shared" si="1"/>
        <v>24</v>
      </c>
    </row>
    <row r="12" spans="1:26" ht="13.5" customHeight="1" x14ac:dyDescent="0.2">
      <c r="A12" s="32" t="s">
        <v>220</v>
      </c>
      <c r="B12" s="33" t="s">
        <v>221</v>
      </c>
      <c r="C12" s="34" t="s">
        <v>81</v>
      </c>
      <c r="D12" s="34" t="s">
        <v>86</v>
      </c>
      <c r="E12" s="34" t="s">
        <v>92</v>
      </c>
      <c r="F12" s="35">
        <v>45</v>
      </c>
      <c r="G12" s="29"/>
      <c r="H12" s="30"/>
      <c r="I12" s="31"/>
      <c r="J12" s="29"/>
      <c r="K12" s="30"/>
      <c r="L12" s="3"/>
      <c r="M12" s="29">
        <v>1</v>
      </c>
      <c r="N12" s="30">
        <v>2</v>
      </c>
      <c r="O12" s="31" t="s">
        <v>83</v>
      </c>
      <c r="P12" s="29">
        <v>1</v>
      </c>
      <c r="Q12" s="30">
        <v>2</v>
      </c>
      <c r="R12" s="3" t="s">
        <v>83</v>
      </c>
      <c r="S12" s="29"/>
      <c r="T12" s="30"/>
      <c r="U12" s="31"/>
      <c r="V12" s="29"/>
      <c r="W12" s="30"/>
      <c r="X12" s="3"/>
      <c r="Y12" s="56">
        <f>SUM(G12,J12,M12,P12,S12,V12)*15</f>
        <v>30</v>
      </c>
      <c r="Z12" s="37">
        <f>SUM(H12,K12,N12,Q12,T12,W12)</f>
        <v>4</v>
      </c>
    </row>
    <row r="13" spans="1:26" ht="13.5" customHeight="1" thickBot="1" x14ac:dyDescent="0.25">
      <c r="A13" s="6" t="s">
        <v>91</v>
      </c>
      <c r="B13" s="44" t="s">
        <v>222</v>
      </c>
      <c r="C13" s="7"/>
      <c r="D13" s="7" t="s">
        <v>86</v>
      </c>
      <c r="E13" s="7" t="s">
        <v>92</v>
      </c>
      <c r="F13" s="8">
        <v>45</v>
      </c>
      <c r="G13" s="9"/>
      <c r="H13" s="4"/>
      <c r="I13" s="5"/>
      <c r="J13" s="9"/>
      <c r="K13" s="4"/>
      <c r="L13" s="2"/>
      <c r="M13" s="9">
        <v>1</v>
      </c>
      <c r="N13" s="4">
        <v>2</v>
      </c>
      <c r="O13" s="5" t="s">
        <v>83</v>
      </c>
      <c r="P13" s="9"/>
      <c r="Q13" s="4"/>
      <c r="R13" s="2"/>
      <c r="S13" s="9"/>
      <c r="T13" s="4"/>
      <c r="U13" s="5"/>
      <c r="V13" s="9"/>
      <c r="W13" s="4"/>
      <c r="X13" s="2"/>
      <c r="Y13" s="54">
        <f>SUM(G13,J13,M13,P13,S13,V13)*15</f>
        <v>15</v>
      </c>
      <c r="Z13" s="10">
        <f>SUM(H13,K13,N13,Q13,T13,W13)</f>
        <v>2</v>
      </c>
    </row>
    <row r="14" spans="1:26" ht="13.5" customHeight="1" x14ac:dyDescent="0.2">
      <c r="A14" s="21" t="s">
        <v>96</v>
      </c>
      <c r="B14" s="22" t="s">
        <v>153</v>
      </c>
      <c r="C14" s="23" t="s">
        <v>81</v>
      </c>
      <c r="D14" s="23" t="s">
        <v>86</v>
      </c>
      <c r="E14" s="23" t="s">
        <v>92</v>
      </c>
      <c r="F14" s="24">
        <v>45</v>
      </c>
      <c r="G14" s="25">
        <v>2</v>
      </c>
      <c r="H14" s="26">
        <v>2</v>
      </c>
      <c r="I14" s="1" t="s">
        <v>83</v>
      </c>
      <c r="J14" s="25">
        <v>2</v>
      </c>
      <c r="K14" s="26">
        <v>2</v>
      </c>
      <c r="L14" s="1" t="s">
        <v>84</v>
      </c>
      <c r="M14" s="25">
        <v>1</v>
      </c>
      <c r="N14" s="26">
        <v>1</v>
      </c>
      <c r="O14" s="1" t="s">
        <v>83</v>
      </c>
      <c r="P14" s="25">
        <v>1</v>
      </c>
      <c r="Q14" s="26">
        <v>1</v>
      </c>
      <c r="R14" s="1" t="s">
        <v>84</v>
      </c>
      <c r="S14" s="25">
        <v>1</v>
      </c>
      <c r="T14" s="26">
        <v>1</v>
      </c>
      <c r="U14" s="1" t="s">
        <v>83</v>
      </c>
      <c r="V14" s="25">
        <v>1</v>
      </c>
      <c r="W14" s="26">
        <v>1</v>
      </c>
      <c r="X14" s="1" t="s">
        <v>84</v>
      </c>
      <c r="Y14" s="77">
        <f>SUM(G14,J14,M14,P14,S14,V14)*15</f>
        <v>120</v>
      </c>
      <c r="Z14" s="28">
        <f>SUM(H14,K14,N14,Q14,T14,W14)</f>
        <v>8</v>
      </c>
    </row>
    <row r="15" spans="1:26" ht="13.5" customHeight="1" x14ac:dyDescent="0.2">
      <c r="A15" s="6" t="s">
        <v>97</v>
      </c>
      <c r="B15" s="44" t="s">
        <v>154</v>
      </c>
      <c r="C15" s="7" t="s">
        <v>81</v>
      </c>
      <c r="D15" s="7" t="s">
        <v>86</v>
      </c>
      <c r="E15" s="7" t="s">
        <v>92</v>
      </c>
      <c r="F15" s="8">
        <v>45</v>
      </c>
      <c r="G15" s="9">
        <v>2</v>
      </c>
      <c r="H15" s="4">
        <v>2</v>
      </c>
      <c r="I15" s="2" t="s">
        <v>83</v>
      </c>
      <c r="J15" s="9">
        <v>2</v>
      </c>
      <c r="K15" s="4">
        <v>2</v>
      </c>
      <c r="L15" s="2" t="s">
        <v>84</v>
      </c>
      <c r="M15" s="9">
        <v>1</v>
      </c>
      <c r="N15" s="4">
        <v>1</v>
      </c>
      <c r="O15" s="2" t="s">
        <v>83</v>
      </c>
      <c r="P15" s="9">
        <v>1</v>
      </c>
      <c r="Q15" s="4">
        <v>1</v>
      </c>
      <c r="R15" s="2" t="s">
        <v>84</v>
      </c>
      <c r="S15" s="9">
        <v>1</v>
      </c>
      <c r="T15" s="4">
        <v>1</v>
      </c>
      <c r="U15" s="2" t="s">
        <v>83</v>
      </c>
      <c r="V15" s="9">
        <v>1</v>
      </c>
      <c r="W15" s="4">
        <v>1</v>
      </c>
      <c r="X15" s="2" t="s">
        <v>84</v>
      </c>
      <c r="Y15" s="61">
        <f t="shared" ref="Y15:Y20" si="2">SUM(G15,J15,M15,P15,S15,V15)*15</f>
        <v>120</v>
      </c>
      <c r="Z15" s="10">
        <f>SUM(H15,K15,N15,Q15,T15,W15)</f>
        <v>8</v>
      </c>
    </row>
    <row r="16" spans="1:26" ht="13.5" customHeight="1" x14ac:dyDescent="0.2">
      <c r="A16" s="6" t="s">
        <v>98</v>
      </c>
      <c r="B16" s="44" t="s">
        <v>155</v>
      </c>
      <c r="C16" s="7"/>
      <c r="D16" s="7" t="s">
        <v>86</v>
      </c>
      <c r="E16" s="7" t="s">
        <v>99</v>
      </c>
      <c r="F16" s="8">
        <v>45</v>
      </c>
      <c r="G16" s="9">
        <v>2</v>
      </c>
      <c r="H16" s="4">
        <v>2</v>
      </c>
      <c r="I16" s="2" t="s">
        <v>84</v>
      </c>
      <c r="J16" s="9">
        <v>2</v>
      </c>
      <c r="K16" s="4">
        <v>2</v>
      </c>
      <c r="L16" s="2" t="s">
        <v>84</v>
      </c>
      <c r="M16" s="9">
        <v>2</v>
      </c>
      <c r="N16" s="4">
        <v>2</v>
      </c>
      <c r="O16" s="2" t="s">
        <v>84</v>
      </c>
      <c r="P16" s="9">
        <v>2</v>
      </c>
      <c r="Q16" s="4">
        <v>2</v>
      </c>
      <c r="R16" s="2" t="s">
        <v>84</v>
      </c>
      <c r="S16" s="9">
        <v>2</v>
      </c>
      <c r="T16" s="4">
        <v>2</v>
      </c>
      <c r="U16" s="2" t="s">
        <v>84</v>
      </c>
      <c r="V16" s="9">
        <v>2</v>
      </c>
      <c r="W16" s="4">
        <v>2</v>
      </c>
      <c r="X16" s="2" t="s">
        <v>84</v>
      </c>
      <c r="Y16" s="61">
        <f t="shared" si="2"/>
        <v>180</v>
      </c>
      <c r="Z16" s="10">
        <f t="shared" ref="Z16:Z20" si="3">SUM(H16,K16,N16,Q16,T16,W16)</f>
        <v>12</v>
      </c>
    </row>
    <row r="17" spans="1:26" ht="13.5" customHeight="1" x14ac:dyDescent="0.2">
      <c r="A17" s="6" t="s">
        <v>100</v>
      </c>
      <c r="B17" s="44" t="s">
        <v>156</v>
      </c>
      <c r="C17" s="7"/>
      <c r="D17" s="7" t="s">
        <v>86</v>
      </c>
      <c r="E17" s="7" t="s">
        <v>99</v>
      </c>
      <c r="F17" s="8">
        <v>45</v>
      </c>
      <c r="G17" s="9"/>
      <c r="H17" s="4"/>
      <c r="I17" s="2"/>
      <c r="J17" s="9"/>
      <c r="K17" s="4"/>
      <c r="L17" s="2"/>
      <c r="M17" s="9"/>
      <c r="N17" s="4"/>
      <c r="O17" s="2"/>
      <c r="P17" s="9"/>
      <c r="Q17" s="4"/>
      <c r="R17" s="2"/>
      <c r="S17" s="9"/>
      <c r="T17" s="4"/>
      <c r="U17" s="2"/>
      <c r="V17" s="9">
        <v>1</v>
      </c>
      <c r="W17" s="4">
        <v>2</v>
      </c>
      <c r="X17" s="2" t="s">
        <v>84</v>
      </c>
      <c r="Y17" s="61">
        <f t="shared" si="2"/>
        <v>15</v>
      </c>
      <c r="Z17" s="10">
        <f t="shared" si="3"/>
        <v>2</v>
      </c>
    </row>
    <row r="18" spans="1:26" ht="13.5" customHeight="1" x14ac:dyDescent="0.2">
      <c r="A18" s="6" t="s">
        <v>101</v>
      </c>
      <c r="B18" s="44" t="s">
        <v>157</v>
      </c>
      <c r="C18" s="7" t="s">
        <v>81</v>
      </c>
      <c r="D18" s="7" t="s">
        <v>86</v>
      </c>
      <c r="E18" s="7" t="s">
        <v>99</v>
      </c>
      <c r="F18" s="8">
        <v>45</v>
      </c>
      <c r="G18" s="9">
        <v>1</v>
      </c>
      <c r="H18" s="4">
        <v>2</v>
      </c>
      <c r="I18" s="2" t="s">
        <v>83</v>
      </c>
      <c r="J18" s="9">
        <v>1</v>
      </c>
      <c r="K18" s="4">
        <v>2</v>
      </c>
      <c r="L18" s="2" t="s">
        <v>83</v>
      </c>
      <c r="M18" s="9"/>
      <c r="N18" s="4"/>
      <c r="O18" s="2"/>
      <c r="P18" s="9"/>
      <c r="Q18" s="4"/>
      <c r="R18" s="2"/>
      <c r="S18" s="9"/>
      <c r="T18" s="4"/>
      <c r="U18" s="2"/>
      <c r="V18" s="9"/>
      <c r="W18" s="4"/>
      <c r="X18" s="2"/>
      <c r="Y18" s="61">
        <f t="shared" si="2"/>
        <v>30</v>
      </c>
      <c r="Z18" s="10">
        <f t="shared" si="3"/>
        <v>4</v>
      </c>
    </row>
    <row r="19" spans="1:26" ht="13.5" customHeight="1" x14ac:dyDescent="0.2">
      <c r="A19" s="6" t="s">
        <v>102</v>
      </c>
      <c r="B19" s="44" t="s">
        <v>158</v>
      </c>
      <c r="C19" s="7" t="s">
        <v>81</v>
      </c>
      <c r="D19" s="7" t="s">
        <v>86</v>
      </c>
      <c r="E19" s="7" t="s">
        <v>99</v>
      </c>
      <c r="F19" s="8">
        <v>45</v>
      </c>
      <c r="G19" s="9"/>
      <c r="H19" s="4"/>
      <c r="I19" s="2"/>
      <c r="J19" s="9"/>
      <c r="K19" s="4"/>
      <c r="L19" s="2"/>
      <c r="M19" s="9"/>
      <c r="N19" s="4"/>
      <c r="O19" s="2"/>
      <c r="P19" s="9"/>
      <c r="Q19" s="4"/>
      <c r="R19" s="2"/>
      <c r="S19" s="9">
        <v>1</v>
      </c>
      <c r="T19" s="4">
        <v>1</v>
      </c>
      <c r="U19" s="2" t="s">
        <v>83</v>
      </c>
      <c r="V19" s="9">
        <v>1</v>
      </c>
      <c r="W19" s="4">
        <v>1</v>
      </c>
      <c r="X19" s="2" t="s">
        <v>83</v>
      </c>
      <c r="Y19" s="61">
        <f t="shared" si="2"/>
        <v>30</v>
      </c>
      <c r="Z19" s="10">
        <f t="shared" si="3"/>
        <v>2</v>
      </c>
    </row>
    <row r="20" spans="1:26" ht="13.5" customHeight="1" thickBot="1" x14ac:dyDescent="0.25">
      <c r="A20" s="6" t="s">
        <v>103</v>
      </c>
      <c r="B20" s="44" t="s">
        <v>159</v>
      </c>
      <c r="C20" s="7"/>
      <c r="D20" s="7" t="s">
        <v>86</v>
      </c>
      <c r="E20" s="7" t="s">
        <v>99</v>
      </c>
      <c r="F20" s="8">
        <v>45</v>
      </c>
      <c r="G20" s="9"/>
      <c r="H20" s="4"/>
      <c r="I20" s="2"/>
      <c r="J20" s="9"/>
      <c r="K20" s="4"/>
      <c r="L20" s="2"/>
      <c r="M20" s="9">
        <v>1</v>
      </c>
      <c r="N20" s="4">
        <v>1</v>
      </c>
      <c r="O20" s="2" t="s">
        <v>83</v>
      </c>
      <c r="P20" s="9"/>
      <c r="Q20" s="4"/>
      <c r="R20" s="2"/>
      <c r="S20" s="9"/>
      <c r="T20" s="4"/>
      <c r="U20" s="2"/>
      <c r="V20" s="9"/>
      <c r="W20" s="4"/>
      <c r="X20" s="2"/>
      <c r="Y20" s="61">
        <f t="shared" si="2"/>
        <v>15</v>
      </c>
      <c r="Z20" s="10">
        <f t="shared" si="3"/>
        <v>1</v>
      </c>
    </row>
    <row r="21" spans="1:26" ht="13.5" customHeight="1" thickTop="1" thickBot="1" x14ac:dyDescent="0.25">
      <c r="A21" s="410" t="s">
        <v>104</v>
      </c>
      <c r="B21" s="429"/>
      <c r="C21" s="429"/>
      <c r="D21" s="429"/>
      <c r="E21" s="429"/>
      <c r="F21" s="429"/>
      <c r="G21" s="429"/>
      <c r="H21" s="429"/>
      <c r="I21" s="429"/>
      <c r="J21" s="429"/>
      <c r="K21" s="429"/>
      <c r="L21" s="429"/>
      <c r="M21" s="429"/>
      <c r="N21" s="429"/>
      <c r="O21" s="429"/>
      <c r="P21" s="429"/>
      <c r="Q21" s="429"/>
      <c r="R21" s="429"/>
      <c r="S21" s="429"/>
      <c r="T21" s="429"/>
      <c r="U21" s="429"/>
      <c r="V21" s="429"/>
      <c r="W21" s="429"/>
      <c r="X21" s="429"/>
      <c r="Y21" s="429"/>
      <c r="Z21" s="430"/>
    </row>
    <row r="22" spans="1:26" ht="13.5" customHeight="1" thickBot="1" x14ac:dyDescent="0.25">
      <c r="A22" s="39" t="s">
        <v>105</v>
      </c>
      <c r="B22" s="83" t="s">
        <v>106</v>
      </c>
      <c r="C22" s="84"/>
      <c r="D22" s="84"/>
      <c r="E22" s="84"/>
      <c r="F22" s="85"/>
      <c r="G22" s="71"/>
      <c r="H22" s="72">
        <v>3</v>
      </c>
      <c r="I22" s="40"/>
      <c r="J22" s="71"/>
      <c r="K22" s="72">
        <v>4</v>
      </c>
      <c r="L22" s="40"/>
      <c r="M22" s="71"/>
      <c r="N22" s="72">
        <v>1</v>
      </c>
      <c r="O22" s="40"/>
      <c r="P22" s="71"/>
      <c r="Q22" s="72">
        <v>4</v>
      </c>
      <c r="R22" s="40"/>
      <c r="S22" s="71"/>
      <c r="T22" s="72">
        <v>5</v>
      </c>
      <c r="U22" s="40"/>
      <c r="V22" s="71"/>
      <c r="W22" s="72">
        <v>4</v>
      </c>
      <c r="X22" s="40"/>
      <c r="Y22" s="52"/>
      <c r="Z22" s="137">
        <f>SUM(H22,K22,N22,Q22,T22,W22)</f>
        <v>21</v>
      </c>
    </row>
    <row r="23" spans="1:26" ht="13.5" customHeight="1" thickTop="1" thickBot="1" x14ac:dyDescent="0.25">
      <c r="A23" s="41" t="s">
        <v>107</v>
      </c>
      <c r="B23" s="86" t="s">
        <v>108</v>
      </c>
      <c r="C23" s="87"/>
      <c r="D23" s="87"/>
      <c r="E23" s="87" t="s">
        <v>109</v>
      </c>
      <c r="F23" s="88"/>
      <c r="G23" s="89"/>
      <c r="H23" s="90"/>
      <c r="I23" s="91"/>
      <c r="J23" s="89"/>
      <c r="K23" s="90"/>
      <c r="L23" s="91"/>
      <c r="M23" s="89"/>
      <c r="N23" s="90"/>
      <c r="O23" s="91"/>
      <c r="P23" s="89"/>
      <c r="Q23" s="90"/>
      <c r="R23" s="91"/>
      <c r="S23" s="89">
        <v>0</v>
      </c>
      <c r="T23" s="90">
        <v>3</v>
      </c>
      <c r="U23" s="91" t="s">
        <v>83</v>
      </c>
      <c r="V23" s="89">
        <v>0</v>
      </c>
      <c r="W23" s="90">
        <v>3</v>
      </c>
      <c r="X23" s="91" t="s">
        <v>83</v>
      </c>
      <c r="Y23" s="53">
        <f>SUM(G23,J23,M23,P23,S23,V23)*15</f>
        <v>0</v>
      </c>
      <c r="Z23" s="92">
        <f>SUM(H23,K23,N23,Q23,T23,W23)</f>
        <v>6</v>
      </c>
    </row>
    <row r="24" spans="1:26" ht="13.5" customHeight="1" thickTop="1" thickBot="1" x14ac:dyDescent="0.25">
      <c r="A24" s="413" t="s">
        <v>110</v>
      </c>
      <c r="B24" s="414"/>
      <c r="C24" s="414"/>
      <c r="D24" s="414"/>
      <c r="E24" s="414"/>
      <c r="F24" s="415"/>
      <c r="G24" s="93">
        <f>SUM(G8:G23)</f>
        <v>16</v>
      </c>
      <c r="H24" s="94">
        <f t="shared" ref="H24:W24" si="4">SUM(H8:H23)</f>
        <v>28</v>
      </c>
      <c r="I24" s="95"/>
      <c r="J24" s="93">
        <f t="shared" si="4"/>
        <v>16</v>
      </c>
      <c r="K24" s="94">
        <f t="shared" si="4"/>
        <v>29</v>
      </c>
      <c r="L24" s="95"/>
      <c r="M24" s="93">
        <f t="shared" si="4"/>
        <v>17</v>
      </c>
      <c r="N24" s="94">
        <f t="shared" si="4"/>
        <v>31</v>
      </c>
      <c r="O24" s="95"/>
      <c r="P24" s="93">
        <f t="shared" si="4"/>
        <v>15</v>
      </c>
      <c r="Q24" s="94">
        <f t="shared" si="4"/>
        <v>31</v>
      </c>
      <c r="R24" s="95"/>
      <c r="S24" s="93">
        <f t="shared" si="4"/>
        <v>14</v>
      </c>
      <c r="T24" s="94">
        <f t="shared" si="4"/>
        <v>30</v>
      </c>
      <c r="U24" s="95"/>
      <c r="V24" s="93">
        <f t="shared" si="4"/>
        <v>15</v>
      </c>
      <c r="W24" s="94">
        <f t="shared" si="4"/>
        <v>31</v>
      </c>
      <c r="X24" s="95"/>
      <c r="Y24" s="96">
        <f>SUM(Y8:Y23)</f>
        <v>1395</v>
      </c>
      <c r="Z24" s="97">
        <f>SUM(Z8:Z23)</f>
        <v>180</v>
      </c>
    </row>
    <row r="25" spans="1:26" ht="13.5" customHeight="1" thickTop="1" x14ac:dyDescent="0.2"/>
    <row r="26" spans="1:26" ht="12" customHeight="1" x14ac:dyDescent="0.2">
      <c r="A26" s="36" t="s">
        <v>111</v>
      </c>
      <c r="U26" s="38"/>
    </row>
    <row r="27" spans="1:26" ht="12" customHeight="1" x14ac:dyDescent="0.2">
      <c r="A27" s="36" t="s">
        <v>112</v>
      </c>
      <c r="U27" s="38"/>
    </row>
    <row r="28" spans="1:26" ht="12" customHeight="1" x14ac:dyDescent="0.2">
      <c r="U28" s="38"/>
    </row>
    <row r="29" spans="1:26" ht="12" customHeight="1" x14ac:dyDescent="0.2">
      <c r="A29" s="98" t="s">
        <v>113</v>
      </c>
      <c r="U29" s="38"/>
    </row>
    <row r="30" spans="1:26" ht="12" customHeight="1" x14ac:dyDescent="0.2">
      <c r="A30" s="36" t="s">
        <v>114</v>
      </c>
      <c r="D30" s="36" t="s">
        <v>115</v>
      </c>
      <c r="G30" s="36" t="s">
        <v>116</v>
      </c>
      <c r="M30" s="36" t="s">
        <v>117</v>
      </c>
      <c r="R30" s="38"/>
      <c r="T30" s="38"/>
      <c r="U30" s="38"/>
    </row>
    <row r="31" spans="1:26" ht="12" customHeight="1" x14ac:dyDescent="0.2">
      <c r="A31" s="36" t="s">
        <v>118</v>
      </c>
      <c r="D31" s="36" t="s">
        <v>119</v>
      </c>
      <c r="G31" s="36" t="s">
        <v>120</v>
      </c>
      <c r="M31" s="36" t="s">
        <v>121</v>
      </c>
      <c r="R31" s="38"/>
      <c r="T31" s="38"/>
      <c r="U31" s="38"/>
    </row>
    <row r="32" spans="1:26" ht="12" customHeight="1" x14ac:dyDescent="0.2">
      <c r="A32" s="36" t="s">
        <v>122</v>
      </c>
      <c r="D32" s="36" t="s">
        <v>123</v>
      </c>
      <c r="G32" s="36" t="s">
        <v>124</v>
      </c>
      <c r="M32" s="36" t="s">
        <v>125</v>
      </c>
      <c r="R32" s="38"/>
      <c r="T32" s="38"/>
      <c r="U32" s="38"/>
    </row>
    <row r="33" spans="1:21" ht="12" customHeight="1" x14ac:dyDescent="0.2">
      <c r="A33" s="36" t="s">
        <v>126</v>
      </c>
      <c r="G33" s="36" t="s">
        <v>127</v>
      </c>
      <c r="R33" s="38"/>
      <c r="T33" s="38"/>
      <c r="U33" s="38"/>
    </row>
    <row r="34" spans="1:21" ht="12" customHeight="1" x14ac:dyDescent="0.2">
      <c r="A34" s="36" t="s">
        <v>128</v>
      </c>
      <c r="G34" s="36" t="s">
        <v>129</v>
      </c>
      <c r="R34" s="38"/>
      <c r="T34" s="38"/>
      <c r="U34" s="38"/>
    </row>
    <row r="35" spans="1:21" ht="12" customHeight="1" x14ac:dyDescent="0.2">
      <c r="A35" s="99" t="s">
        <v>130</v>
      </c>
      <c r="R35" s="38"/>
      <c r="T35" s="38"/>
      <c r="U35" s="38"/>
    </row>
    <row r="36" spans="1:21" ht="12" customHeight="1" x14ac:dyDescent="0.2">
      <c r="T36" s="38"/>
      <c r="U36" s="38"/>
    </row>
    <row r="37" spans="1:21" ht="12" customHeight="1" x14ac:dyDescent="0.2">
      <c r="A37" s="98" t="s">
        <v>131</v>
      </c>
      <c r="S37" s="38"/>
      <c r="T37" s="38"/>
    </row>
    <row r="38" spans="1:21" ht="12" customHeight="1" x14ac:dyDescent="0.2">
      <c r="A38" s="36" t="s">
        <v>132</v>
      </c>
    </row>
    <row r="39" spans="1:21" ht="12" customHeight="1" x14ac:dyDescent="0.2">
      <c r="A39" s="36" t="s">
        <v>133</v>
      </c>
    </row>
    <row r="40" spans="1:21" ht="12" customHeight="1" x14ac:dyDescent="0.2">
      <c r="A40" s="36" t="s">
        <v>134</v>
      </c>
    </row>
    <row r="41" spans="1:21" ht="12" customHeight="1" x14ac:dyDescent="0.2">
      <c r="A41" s="36" t="s">
        <v>135</v>
      </c>
    </row>
    <row r="42" spans="1:21" ht="12" customHeight="1" x14ac:dyDescent="0.2">
      <c r="A42" s="36" t="s">
        <v>136</v>
      </c>
    </row>
  </sheetData>
  <sheetProtection algorithmName="SHA-512" hashValue="pK99FSrkmwW5dSJOfyzL1x0A8mghRBIscPFzlbNtEZvmc+Pc4kQAbWhCRqppUwha3QX0nqMlfxHwR4C/UdwXJA==" saltValue="ilRJGDiBEogQWFMFfwy1RA==" spinCount="100000" sheet="1" objects="1" scenarios="1"/>
  <customSheetViews>
    <customSheetView guid="{469C43B7-66D0-4AB4-9148-95ACE45F0B1A}">
      <selection sqref="A1:Z2"/>
      <pageMargins left="0" right="0" top="0" bottom="0" header="0" footer="0"/>
      <printOptions horizontalCentered="1" verticalCentered="1"/>
      <pageSetup paperSize="9" scale="90" orientation="landscape" horizontalDpi="300" r:id="rId1"/>
    </customSheetView>
    <customSheetView guid="{91A788A7-EA05-4A67-A5D3-2A427F0AB55D}">
      <selection activeCell="AA1" sqref="AA1"/>
      <pageMargins left="0" right="0" top="0" bottom="0" header="0" footer="0"/>
      <printOptions horizontalCentered="1" verticalCentered="1"/>
      <pageSetup paperSize="9" scale="90" orientation="landscape" horizontalDpi="300" r:id="rId2"/>
    </customSheetView>
  </customSheetViews>
  <mergeCells count="23">
    <mergeCell ref="A21:Z21"/>
    <mergeCell ref="A24:F24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1:Z1"/>
    <mergeCell ref="A2:Z2"/>
    <mergeCell ref="A4:F4"/>
    <mergeCell ref="G4:X4"/>
    <mergeCell ref="Y4:Z4"/>
    <mergeCell ref="A3:Z3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0" orientation="landscape" horizontalDpi="300"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8" tint="0.59999389629810485"/>
  </sheetPr>
  <dimension ref="A1:Z43"/>
  <sheetViews>
    <sheetView workbookViewId="0">
      <selection activeCell="G23" sqref="G23:X23"/>
    </sheetView>
  </sheetViews>
  <sheetFormatPr defaultColWidth="9.140625" defaultRowHeight="12" x14ac:dyDescent="0.2"/>
  <cols>
    <col min="1" max="1" width="33.7109375" style="36" customWidth="1"/>
    <col min="2" max="3" width="11.7109375" style="36" customWidth="1"/>
    <col min="4" max="6" width="5.140625" style="36" customWidth="1"/>
    <col min="7" max="24" width="3.7109375" style="36" customWidth="1"/>
    <col min="25" max="26" width="5.5703125" style="38" customWidth="1"/>
    <col min="27" max="45" width="4" style="36" customWidth="1"/>
    <col min="46" max="16384" width="9.140625" style="36"/>
  </cols>
  <sheetData>
    <row r="1" spans="1:26" ht="13.5" customHeight="1" thickTop="1" x14ac:dyDescent="0.2">
      <c r="A1" s="404" t="s">
        <v>235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5"/>
      <c r="Q1" s="405"/>
      <c r="R1" s="405"/>
      <c r="S1" s="405"/>
      <c r="T1" s="405"/>
      <c r="U1" s="405"/>
      <c r="V1" s="405"/>
      <c r="W1" s="405"/>
      <c r="X1" s="405"/>
      <c r="Y1" s="405"/>
      <c r="Z1" s="406"/>
    </row>
    <row r="2" spans="1:26" ht="13.5" customHeight="1" thickBot="1" x14ac:dyDescent="0.25">
      <c r="A2" s="407" t="s">
        <v>57</v>
      </c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  <c r="N2" s="408"/>
      <c r="O2" s="408"/>
      <c r="P2" s="408"/>
      <c r="Q2" s="408"/>
      <c r="R2" s="408"/>
      <c r="S2" s="408"/>
      <c r="T2" s="408"/>
      <c r="U2" s="408"/>
      <c r="V2" s="408"/>
      <c r="W2" s="408"/>
      <c r="X2" s="408"/>
      <c r="Y2" s="408"/>
      <c r="Z2" s="409"/>
    </row>
    <row r="3" spans="1:26" ht="13.5" customHeight="1" x14ac:dyDescent="0.2">
      <c r="A3" s="399" t="s">
        <v>58</v>
      </c>
      <c r="B3" s="400"/>
      <c r="C3" s="400"/>
      <c r="D3" s="400"/>
      <c r="E3" s="400"/>
      <c r="F3" s="400"/>
      <c r="G3" s="400"/>
      <c r="H3" s="400"/>
      <c r="I3" s="400"/>
      <c r="J3" s="400"/>
      <c r="K3" s="400"/>
      <c r="L3" s="400"/>
      <c r="M3" s="400"/>
      <c r="N3" s="400"/>
      <c r="O3" s="400"/>
      <c r="P3" s="400"/>
      <c r="Q3" s="400"/>
      <c r="R3" s="400"/>
      <c r="S3" s="400"/>
      <c r="T3" s="400"/>
      <c r="U3" s="400"/>
      <c r="V3" s="400"/>
      <c r="W3" s="400"/>
      <c r="X3" s="400"/>
      <c r="Y3" s="400"/>
      <c r="Z3" s="401"/>
    </row>
    <row r="4" spans="1:26" ht="18" customHeight="1" x14ac:dyDescent="0.2">
      <c r="A4" s="393" t="s">
        <v>59</v>
      </c>
      <c r="B4" s="394"/>
      <c r="C4" s="394"/>
      <c r="D4" s="394"/>
      <c r="E4" s="394"/>
      <c r="F4" s="395"/>
      <c r="G4" s="396" t="s">
        <v>60</v>
      </c>
      <c r="H4" s="397"/>
      <c r="I4" s="397"/>
      <c r="J4" s="397"/>
      <c r="K4" s="397"/>
      <c r="L4" s="397"/>
      <c r="M4" s="397"/>
      <c r="N4" s="397"/>
      <c r="O4" s="397"/>
      <c r="P4" s="397"/>
      <c r="Q4" s="397"/>
      <c r="R4" s="397"/>
      <c r="S4" s="397"/>
      <c r="T4" s="397"/>
      <c r="U4" s="397"/>
      <c r="V4" s="397"/>
      <c r="W4" s="397"/>
      <c r="X4" s="397"/>
      <c r="Y4" s="396"/>
      <c r="Z4" s="398"/>
    </row>
    <row r="5" spans="1:26" ht="18" customHeight="1" x14ac:dyDescent="0.2">
      <c r="A5" s="427" t="s">
        <v>61</v>
      </c>
      <c r="B5" s="402" t="s">
        <v>62</v>
      </c>
      <c r="C5" s="391" t="s">
        <v>63</v>
      </c>
      <c r="D5" s="391" t="s">
        <v>64</v>
      </c>
      <c r="E5" s="423" t="s">
        <v>65</v>
      </c>
      <c r="F5" s="425" t="s">
        <v>66</v>
      </c>
      <c r="G5" s="397" t="s">
        <v>67</v>
      </c>
      <c r="H5" s="397"/>
      <c r="I5" s="416"/>
      <c r="J5" s="396" t="s">
        <v>68</v>
      </c>
      <c r="K5" s="397"/>
      <c r="L5" s="416"/>
      <c r="M5" s="396" t="s">
        <v>69</v>
      </c>
      <c r="N5" s="397"/>
      <c r="O5" s="416"/>
      <c r="P5" s="396" t="s">
        <v>70</v>
      </c>
      <c r="Q5" s="397"/>
      <c r="R5" s="416"/>
      <c r="S5" s="396" t="s">
        <v>71</v>
      </c>
      <c r="T5" s="397"/>
      <c r="U5" s="397"/>
      <c r="V5" s="417" t="s">
        <v>72</v>
      </c>
      <c r="W5" s="418"/>
      <c r="X5" s="419"/>
      <c r="Y5" s="420" t="s">
        <v>73</v>
      </c>
      <c r="Z5" s="420" t="s">
        <v>74</v>
      </c>
    </row>
    <row r="6" spans="1:26" ht="18" customHeight="1" x14ac:dyDescent="0.2">
      <c r="A6" s="428"/>
      <c r="B6" s="403"/>
      <c r="C6" s="392"/>
      <c r="D6" s="392"/>
      <c r="E6" s="424"/>
      <c r="F6" s="426"/>
      <c r="G6" s="195" t="s">
        <v>75</v>
      </c>
      <c r="H6" s="58" t="s">
        <v>76</v>
      </c>
      <c r="I6" s="183" t="s">
        <v>77</v>
      </c>
      <c r="J6" s="57" t="s">
        <v>75</v>
      </c>
      <c r="K6" s="58" t="s">
        <v>76</v>
      </c>
      <c r="L6" s="183" t="s">
        <v>77</v>
      </c>
      <c r="M6" s="57" t="s">
        <v>75</v>
      </c>
      <c r="N6" s="58" t="s">
        <v>76</v>
      </c>
      <c r="O6" s="183" t="s">
        <v>77</v>
      </c>
      <c r="P6" s="57" t="s">
        <v>75</v>
      </c>
      <c r="Q6" s="58" t="s">
        <v>76</v>
      </c>
      <c r="R6" s="183" t="s">
        <v>77</v>
      </c>
      <c r="S6" s="57" t="s">
        <v>75</v>
      </c>
      <c r="T6" s="58" t="s">
        <v>76</v>
      </c>
      <c r="U6" s="183" t="s">
        <v>77</v>
      </c>
      <c r="V6" s="196" t="s">
        <v>75</v>
      </c>
      <c r="W6" s="197" t="s">
        <v>76</v>
      </c>
      <c r="X6" s="198" t="s">
        <v>77</v>
      </c>
      <c r="Y6" s="421"/>
      <c r="Z6" s="422"/>
    </row>
    <row r="7" spans="1:26" ht="13.5" customHeight="1" x14ac:dyDescent="0.2">
      <c r="A7" s="410" t="s">
        <v>78</v>
      </c>
      <c r="B7" s="431"/>
      <c r="C7" s="431"/>
      <c r="D7" s="431"/>
      <c r="E7" s="431"/>
      <c r="F7" s="431"/>
      <c r="G7" s="431"/>
      <c r="H7" s="431"/>
      <c r="I7" s="431"/>
      <c r="J7" s="431"/>
      <c r="K7" s="431"/>
      <c r="L7" s="431"/>
      <c r="M7" s="431"/>
      <c r="N7" s="431"/>
      <c r="O7" s="431"/>
      <c r="P7" s="431"/>
      <c r="Q7" s="431"/>
      <c r="R7" s="431"/>
      <c r="S7" s="431"/>
      <c r="T7" s="431"/>
      <c r="U7" s="431"/>
      <c r="V7" s="431"/>
      <c r="W7" s="431"/>
      <c r="X7" s="431"/>
      <c r="Y7" s="431"/>
      <c r="Z7" s="432"/>
    </row>
    <row r="8" spans="1:26" ht="13.5" customHeight="1" x14ac:dyDescent="0.2">
      <c r="A8" s="18" t="s">
        <v>236</v>
      </c>
      <c r="B8" s="11" t="s">
        <v>237</v>
      </c>
      <c r="C8" s="12" t="s">
        <v>81</v>
      </c>
      <c r="D8" s="12" t="s">
        <v>82</v>
      </c>
      <c r="E8" s="12" t="s">
        <v>83</v>
      </c>
      <c r="F8" s="13">
        <v>60</v>
      </c>
      <c r="G8" s="14">
        <v>2</v>
      </c>
      <c r="H8" s="15">
        <v>9</v>
      </c>
      <c r="I8" s="19" t="s">
        <v>84</v>
      </c>
      <c r="J8" s="14">
        <v>2</v>
      </c>
      <c r="K8" s="15">
        <v>9</v>
      </c>
      <c r="L8" s="16" t="s">
        <v>84</v>
      </c>
      <c r="M8" s="14">
        <v>2</v>
      </c>
      <c r="N8" s="15">
        <v>9</v>
      </c>
      <c r="O8" s="19" t="s">
        <v>84</v>
      </c>
      <c r="P8" s="14">
        <v>2</v>
      </c>
      <c r="Q8" s="15">
        <v>9</v>
      </c>
      <c r="R8" s="16" t="s">
        <v>84</v>
      </c>
      <c r="S8" s="14">
        <v>2</v>
      </c>
      <c r="T8" s="15">
        <v>9</v>
      </c>
      <c r="U8" s="19" t="s">
        <v>84</v>
      </c>
      <c r="V8" s="14">
        <v>2</v>
      </c>
      <c r="W8" s="15">
        <v>9</v>
      </c>
      <c r="X8" s="16" t="s">
        <v>83</v>
      </c>
      <c r="Y8" s="59">
        <f t="shared" ref="Y8:Y12" si="0">SUM(G8,J8,M8,P8,S8,V8)*15</f>
        <v>180</v>
      </c>
      <c r="Z8" s="17">
        <f t="shared" ref="Z8:Z12" si="1">SUM(H8,K8,N8,Q8,T8,W8)</f>
        <v>54</v>
      </c>
    </row>
    <row r="9" spans="1:26" ht="13.5" customHeight="1" x14ac:dyDescent="0.2">
      <c r="A9" s="263" t="s">
        <v>238</v>
      </c>
      <c r="B9" s="247" t="s">
        <v>239</v>
      </c>
      <c r="C9" s="241" t="s">
        <v>81</v>
      </c>
      <c r="D9" s="241" t="s">
        <v>82</v>
      </c>
      <c r="E9" s="241" t="s">
        <v>83</v>
      </c>
      <c r="F9" s="242">
        <v>45</v>
      </c>
      <c r="G9" s="243"/>
      <c r="H9" s="244"/>
      <c r="I9" s="245"/>
      <c r="J9" s="243"/>
      <c r="K9" s="244"/>
      <c r="L9" s="246"/>
      <c r="M9" s="243">
        <v>1</v>
      </c>
      <c r="N9" s="244">
        <v>3</v>
      </c>
      <c r="O9" s="245" t="s">
        <v>83</v>
      </c>
      <c r="P9" s="243">
        <v>1</v>
      </c>
      <c r="Q9" s="244">
        <v>3</v>
      </c>
      <c r="R9" s="246" t="s">
        <v>84</v>
      </c>
      <c r="S9" s="9"/>
      <c r="T9" s="4"/>
      <c r="U9" s="2"/>
      <c r="V9" s="9"/>
      <c r="W9" s="4"/>
      <c r="X9" s="2"/>
      <c r="Y9" s="54">
        <f t="shared" si="0"/>
        <v>30</v>
      </c>
      <c r="Z9" s="10">
        <f t="shared" si="1"/>
        <v>6</v>
      </c>
    </row>
    <row r="10" spans="1:26" ht="13.5" customHeight="1" x14ac:dyDescent="0.2">
      <c r="A10" s="6" t="s">
        <v>87</v>
      </c>
      <c r="B10" s="44" t="s">
        <v>186</v>
      </c>
      <c r="C10" s="7" t="s">
        <v>81</v>
      </c>
      <c r="D10" s="7" t="s">
        <v>86</v>
      </c>
      <c r="E10" s="7" t="s">
        <v>83</v>
      </c>
      <c r="F10" s="8">
        <v>60</v>
      </c>
      <c r="G10" s="9">
        <v>1</v>
      </c>
      <c r="H10" s="4">
        <v>3</v>
      </c>
      <c r="I10" s="5" t="s">
        <v>83</v>
      </c>
      <c r="J10" s="9">
        <v>1</v>
      </c>
      <c r="K10" s="4">
        <v>3</v>
      </c>
      <c r="L10" s="2" t="s">
        <v>84</v>
      </c>
      <c r="M10" s="9">
        <v>1</v>
      </c>
      <c r="N10" s="4">
        <v>3</v>
      </c>
      <c r="O10" s="5" t="s">
        <v>83</v>
      </c>
      <c r="P10" s="9">
        <v>1</v>
      </c>
      <c r="Q10" s="4">
        <v>3</v>
      </c>
      <c r="R10" s="2" t="s">
        <v>84</v>
      </c>
      <c r="S10" s="9">
        <v>1</v>
      </c>
      <c r="T10" s="4">
        <v>3</v>
      </c>
      <c r="U10" s="5" t="s">
        <v>83</v>
      </c>
      <c r="V10" s="9">
        <v>1</v>
      </c>
      <c r="W10" s="4">
        <v>3</v>
      </c>
      <c r="X10" s="2" t="s">
        <v>83</v>
      </c>
      <c r="Y10" s="54">
        <f t="shared" si="0"/>
        <v>90</v>
      </c>
      <c r="Z10" s="10">
        <f t="shared" si="1"/>
        <v>18</v>
      </c>
    </row>
    <row r="11" spans="1:26" ht="13.5" customHeight="1" x14ac:dyDescent="0.2">
      <c r="A11" s="6" t="s">
        <v>187</v>
      </c>
      <c r="B11" s="203" t="s">
        <v>218</v>
      </c>
      <c r="C11" s="7" t="s">
        <v>81</v>
      </c>
      <c r="D11" s="7" t="s">
        <v>86</v>
      </c>
      <c r="E11" s="7" t="s">
        <v>83</v>
      </c>
      <c r="F11" s="8">
        <v>60</v>
      </c>
      <c r="G11" s="9">
        <v>6</v>
      </c>
      <c r="H11" s="4">
        <v>3</v>
      </c>
      <c r="I11" s="5" t="s">
        <v>83</v>
      </c>
      <c r="J11" s="9">
        <v>6</v>
      </c>
      <c r="K11" s="4">
        <v>3</v>
      </c>
      <c r="L11" s="2" t="s">
        <v>83</v>
      </c>
      <c r="M11" s="9">
        <v>6</v>
      </c>
      <c r="N11" s="4">
        <v>3</v>
      </c>
      <c r="O11" s="5" t="s">
        <v>83</v>
      </c>
      <c r="P11" s="9">
        <v>6</v>
      </c>
      <c r="Q11" s="4">
        <v>3</v>
      </c>
      <c r="R11" s="2" t="s">
        <v>83</v>
      </c>
      <c r="S11" s="9">
        <v>6</v>
      </c>
      <c r="T11" s="4">
        <v>3</v>
      </c>
      <c r="U11" s="5" t="s">
        <v>83</v>
      </c>
      <c r="V11" s="9">
        <v>6</v>
      </c>
      <c r="W11" s="4">
        <v>3</v>
      </c>
      <c r="X11" s="2" t="s">
        <v>83</v>
      </c>
      <c r="Y11" s="54">
        <f t="shared" si="0"/>
        <v>540</v>
      </c>
      <c r="Z11" s="10">
        <f t="shared" si="1"/>
        <v>18</v>
      </c>
    </row>
    <row r="12" spans="1:26" ht="13.5" customHeight="1" x14ac:dyDescent="0.2">
      <c r="A12" s="6" t="s">
        <v>189</v>
      </c>
      <c r="B12" s="44" t="s">
        <v>240</v>
      </c>
      <c r="C12" s="7" t="s">
        <v>81</v>
      </c>
      <c r="D12" s="7" t="s">
        <v>86</v>
      </c>
      <c r="E12" s="7" t="s">
        <v>83</v>
      </c>
      <c r="F12" s="8">
        <v>45</v>
      </c>
      <c r="G12" s="9"/>
      <c r="H12" s="4"/>
      <c r="I12" s="5"/>
      <c r="J12" s="9"/>
      <c r="K12" s="4"/>
      <c r="L12" s="2"/>
      <c r="M12" s="9">
        <v>1</v>
      </c>
      <c r="N12" s="4">
        <v>2</v>
      </c>
      <c r="O12" s="5" t="s">
        <v>83</v>
      </c>
      <c r="P12" s="9">
        <v>1</v>
      </c>
      <c r="Q12" s="4">
        <v>2</v>
      </c>
      <c r="R12" s="2" t="s">
        <v>84</v>
      </c>
      <c r="S12" s="9">
        <v>1</v>
      </c>
      <c r="T12" s="4">
        <v>2</v>
      </c>
      <c r="U12" s="5" t="s">
        <v>84</v>
      </c>
      <c r="V12" s="9"/>
      <c r="W12" s="4"/>
      <c r="X12" s="2"/>
      <c r="Y12" s="54">
        <f t="shared" si="0"/>
        <v>45</v>
      </c>
      <c r="Z12" s="10">
        <f t="shared" si="1"/>
        <v>6</v>
      </c>
    </row>
    <row r="13" spans="1:26" ht="13.5" customHeight="1" x14ac:dyDescent="0.2">
      <c r="A13" s="6" t="s">
        <v>241</v>
      </c>
      <c r="B13" s="44" t="s">
        <v>242</v>
      </c>
      <c r="C13" s="7" t="s">
        <v>81</v>
      </c>
      <c r="D13" s="7" t="s">
        <v>86</v>
      </c>
      <c r="E13" s="7" t="s">
        <v>83</v>
      </c>
      <c r="F13" s="8">
        <v>60</v>
      </c>
      <c r="G13" s="9">
        <v>1</v>
      </c>
      <c r="H13" s="4">
        <v>2</v>
      </c>
      <c r="I13" s="5" t="s">
        <v>83</v>
      </c>
      <c r="J13" s="9">
        <v>1</v>
      </c>
      <c r="K13" s="4">
        <v>2</v>
      </c>
      <c r="L13" s="2" t="s">
        <v>83</v>
      </c>
      <c r="M13" s="9">
        <v>1</v>
      </c>
      <c r="N13" s="4">
        <v>2</v>
      </c>
      <c r="O13" s="5" t="s">
        <v>83</v>
      </c>
      <c r="P13" s="9">
        <v>1</v>
      </c>
      <c r="Q13" s="4">
        <v>2</v>
      </c>
      <c r="R13" s="2" t="s">
        <v>83</v>
      </c>
      <c r="S13" s="9">
        <v>1</v>
      </c>
      <c r="T13" s="4">
        <v>2</v>
      </c>
      <c r="U13" s="5" t="s">
        <v>83</v>
      </c>
      <c r="V13" s="9">
        <v>1</v>
      </c>
      <c r="W13" s="4">
        <v>2</v>
      </c>
      <c r="X13" s="2" t="s">
        <v>83</v>
      </c>
      <c r="Y13" s="54">
        <f>SUM(G13,J13,M13,P13,S13,V13)*15</f>
        <v>90</v>
      </c>
      <c r="Z13" s="10">
        <f>SUM(H13,K13,N13,Q13,T13,W13)</f>
        <v>12</v>
      </c>
    </row>
    <row r="14" spans="1:26" ht="13.5" customHeight="1" thickBot="1" x14ac:dyDescent="0.25">
      <c r="A14" s="32" t="s">
        <v>243</v>
      </c>
      <c r="B14" s="33" t="s">
        <v>244</v>
      </c>
      <c r="C14" s="34"/>
      <c r="D14" s="34" t="s">
        <v>86</v>
      </c>
      <c r="E14" s="34" t="s">
        <v>92</v>
      </c>
      <c r="F14" s="35">
        <v>45</v>
      </c>
      <c r="G14" s="29">
        <v>1</v>
      </c>
      <c r="H14" s="30">
        <v>2</v>
      </c>
      <c r="I14" s="31" t="s">
        <v>83</v>
      </c>
      <c r="J14" s="29"/>
      <c r="K14" s="30"/>
      <c r="L14" s="3"/>
      <c r="M14" s="29"/>
      <c r="N14" s="30"/>
      <c r="O14" s="31"/>
      <c r="P14" s="29"/>
      <c r="Q14" s="30"/>
      <c r="R14" s="3"/>
      <c r="S14" s="29"/>
      <c r="T14" s="30"/>
      <c r="U14" s="31"/>
      <c r="V14" s="29"/>
      <c r="W14" s="30"/>
      <c r="X14" s="3"/>
      <c r="Y14" s="56">
        <f>SUM(G14,J14,M14,P14,S14,V14)*15</f>
        <v>15</v>
      </c>
      <c r="Z14" s="37">
        <f>SUM(H14,K14,N14,Q14,T14,W14)</f>
        <v>2</v>
      </c>
    </row>
    <row r="15" spans="1:26" ht="13.5" customHeight="1" x14ac:dyDescent="0.2">
      <c r="A15" s="21" t="s">
        <v>96</v>
      </c>
      <c r="B15" s="22" t="s">
        <v>153</v>
      </c>
      <c r="C15" s="23" t="s">
        <v>81</v>
      </c>
      <c r="D15" s="23" t="s">
        <v>86</v>
      </c>
      <c r="E15" s="23" t="s">
        <v>92</v>
      </c>
      <c r="F15" s="24">
        <v>45</v>
      </c>
      <c r="G15" s="25">
        <v>2</v>
      </c>
      <c r="H15" s="26">
        <v>2</v>
      </c>
      <c r="I15" s="1" t="s">
        <v>83</v>
      </c>
      <c r="J15" s="25">
        <v>2</v>
      </c>
      <c r="K15" s="26">
        <v>2</v>
      </c>
      <c r="L15" s="1" t="s">
        <v>84</v>
      </c>
      <c r="M15" s="25">
        <v>1</v>
      </c>
      <c r="N15" s="26">
        <v>1</v>
      </c>
      <c r="O15" s="1" t="s">
        <v>83</v>
      </c>
      <c r="P15" s="25">
        <v>1</v>
      </c>
      <c r="Q15" s="26">
        <v>1</v>
      </c>
      <c r="R15" s="1" t="s">
        <v>84</v>
      </c>
      <c r="S15" s="25">
        <v>1</v>
      </c>
      <c r="T15" s="26">
        <v>1</v>
      </c>
      <c r="U15" s="1" t="s">
        <v>83</v>
      </c>
      <c r="V15" s="25">
        <v>1</v>
      </c>
      <c r="W15" s="26">
        <v>1</v>
      </c>
      <c r="X15" s="1" t="s">
        <v>84</v>
      </c>
      <c r="Y15" s="77">
        <f>SUM(G15,J15,M15,P15,S15,V15)*15</f>
        <v>120</v>
      </c>
      <c r="Z15" s="28">
        <f>SUM(H15,K15,N15,Q15,T15,W15)</f>
        <v>8</v>
      </c>
    </row>
    <row r="16" spans="1:26" ht="13.5" customHeight="1" x14ac:dyDescent="0.2">
      <c r="A16" s="6" t="s">
        <v>97</v>
      </c>
      <c r="B16" s="44" t="s">
        <v>154</v>
      </c>
      <c r="C16" s="7" t="s">
        <v>81</v>
      </c>
      <c r="D16" s="7" t="s">
        <v>86</v>
      </c>
      <c r="E16" s="7" t="s">
        <v>92</v>
      </c>
      <c r="F16" s="8">
        <v>45</v>
      </c>
      <c r="G16" s="9">
        <v>2</v>
      </c>
      <c r="H16" s="4">
        <v>2</v>
      </c>
      <c r="I16" s="2" t="s">
        <v>83</v>
      </c>
      <c r="J16" s="9">
        <v>2</v>
      </c>
      <c r="K16" s="4">
        <v>2</v>
      </c>
      <c r="L16" s="2" t="s">
        <v>84</v>
      </c>
      <c r="M16" s="9">
        <v>1</v>
      </c>
      <c r="N16" s="4">
        <v>1</v>
      </c>
      <c r="O16" s="2" t="s">
        <v>83</v>
      </c>
      <c r="P16" s="9">
        <v>1</v>
      </c>
      <c r="Q16" s="4">
        <v>1</v>
      </c>
      <c r="R16" s="2" t="s">
        <v>84</v>
      </c>
      <c r="S16" s="9">
        <v>1</v>
      </c>
      <c r="T16" s="4">
        <v>1</v>
      </c>
      <c r="U16" s="2" t="s">
        <v>83</v>
      </c>
      <c r="V16" s="9">
        <v>1</v>
      </c>
      <c r="W16" s="4">
        <v>1</v>
      </c>
      <c r="X16" s="2" t="s">
        <v>84</v>
      </c>
      <c r="Y16" s="61">
        <f t="shared" ref="Y16:Y21" si="2">SUM(G16,J16,M16,P16,S16,V16)*15</f>
        <v>120</v>
      </c>
      <c r="Z16" s="10">
        <f>SUM(H16,K16,N16,Q16,T16,W16)</f>
        <v>8</v>
      </c>
    </row>
    <row r="17" spans="1:26" ht="13.5" customHeight="1" x14ac:dyDescent="0.2">
      <c r="A17" s="6" t="s">
        <v>98</v>
      </c>
      <c r="B17" s="44" t="s">
        <v>155</v>
      </c>
      <c r="C17" s="7"/>
      <c r="D17" s="7" t="s">
        <v>86</v>
      </c>
      <c r="E17" s="7" t="s">
        <v>99</v>
      </c>
      <c r="F17" s="8">
        <v>45</v>
      </c>
      <c r="G17" s="9">
        <v>2</v>
      </c>
      <c r="H17" s="4">
        <v>2</v>
      </c>
      <c r="I17" s="2" t="s">
        <v>84</v>
      </c>
      <c r="J17" s="9">
        <v>2</v>
      </c>
      <c r="K17" s="4">
        <v>2</v>
      </c>
      <c r="L17" s="2" t="s">
        <v>84</v>
      </c>
      <c r="M17" s="9">
        <v>2</v>
      </c>
      <c r="N17" s="4">
        <v>2</v>
      </c>
      <c r="O17" s="2" t="s">
        <v>84</v>
      </c>
      <c r="P17" s="9">
        <v>2</v>
      </c>
      <c r="Q17" s="4">
        <v>2</v>
      </c>
      <c r="R17" s="2" t="s">
        <v>84</v>
      </c>
      <c r="S17" s="9">
        <v>2</v>
      </c>
      <c r="T17" s="4">
        <v>2</v>
      </c>
      <c r="U17" s="2" t="s">
        <v>84</v>
      </c>
      <c r="V17" s="9">
        <v>2</v>
      </c>
      <c r="W17" s="4">
        <v>2</v>
      </c>
      <c r="X17" s="2" t="s">
        <v>84</v>
      </c>
      <c r="Y17" s="61">
        <f t="shared" si="2"/>
        <v>180</v>
      </c>
      <c r="Z17" s="10">
        <f t="shared" ref="Z17:Z21" si="3">SUM(H17,K17,N17,Q17,T17,W17)</f>
        <v>12</v>
      </c>
    </row>
    <row r="18" spans="1:26" ht="13.5" customHeight="1" x14ac:dyDescent="0.2">
      <c r="A18" s="6" t="s">
        <v>100</v>
      </c>
      <c r="B18" s="44" t="s">
        <v>156</v>
      </c>
      <c r="C18" s="7"/>
      <c r="D18" s="7" t="s">
        <v>86</v>
      </c>
      <c r="E18" s="7" t="s">
        <v>99</v>
      </c>
      <c r="F18" s="8">
        <v>45</v>
      </c>
      <c r="G18" s="9"/>
      <c r="H18" s="4"/>
      <c r="I18" s="2"/>
      <c r="J18" s="9"/>
      <c r="K18" s="4"/>
      <c r="L18" s="2"/>
      <c r="M18" s="9"/>
      <c r="N18" s="4"/>
      <c r="O18" s="2"/>
      <c r="P18" s="9"/>
      <c r="Q18" s="4"/>
      <c r="R18" s="2"/>
      <c r="S18" s="9"/>
      <c r="T18" s="4"/>
      <c r="U18" s="2"/>
      <c r="V18" s="9">
        <v>1</v>
      </c>
      <c r="W18" s="4">
        <v>2</v>
      </c>
      <c r="X18" s="2" t="s">
        <v>84</v>
      </c>
      <c r="Y18" s="61">
        <f t="shared" si="2"/>
        <v>15</v>
      </c>
      <c r="Z18" s="10">
        <f t="shared" si="3"/>
        <v>2</v>
      </c>
    </row>
    <row r="19" spans="1:26" ht="13.5" customHeight="1" x14ac:dyDescent="0.2">
      <c r="A19" s="6" t="s">
        <v>101</v>
      </c>
      <c r="B19" s="44" t="s">
        <v>157</v>
      </c>
      <c r="C19" s="7" t="s">
        <v>81</v>
      </c>
      <c r="D19" s="7" t="s">
        <v>86</v>
      </c>
      <c r="E19" s="7" t="s">
        <v>99</v>
      </c>
      <c r="F19" s="8">
        <v>45</v>
      </c>
      <c r="G19" s="9">
        <v>1</v>
      </c>
      <c r="H19" s="4">
        <v>2</v>
      </c>
      <c r="I19" s="2" t="s">
        <v>83</v>
      </c>
      <c r="J19" s="9">
        <v>1</v>
      </c>
      <c r="K19" s="4">
        <v>2</v>
      </c>
      <c r="L19" s="2" t="s">
        <v>83</v>
      </c>
      <c r="M19" s="9"/>
      <c r="N19" s="4"/>
      <c r="O19" s="2"/>
      <c r="P19" s="9"/>
      <c r="Q19" s="4"/>
      <c r="R19" s="2"/>
      <c r="S19" s="9"/>
      <c r="T19" s="4"/>
      <c r="U19" s="2"/>
      <c r="V19" s="9"/>
      <c r="W19" s="4"/>
      <c r="X19" s="2"/>
      <c r="Y19" s="61">
        <f t="shared" si="2"/>
        <v>30</v>
      </c>
      <c r="Z19" s="10">
        <f t="shared" si="3"/>
        <v>4</v>
      </c>
    </row>
    <row r="20" spans="1:26" ht="13.5" customHeight="1" x14ac:dyDescent="0.2">
      <c r="A20" s="6" t="s">
        <v>102</v>
      </c>
      <c r="B20" s="44" t="s">
        <v>158</v>
      </c>
      <c r="C20" s="7" t="s">
        <v>81</v>
      </c>
      <c r="D20" s="7" t="s">
        <v>86</v>
      </c>
      <c r="E20" s="7" t="s">
        <v>99</v>
      </c>
      <c r="F20" s="8">
        <v>45</v>
      </c>
      <c r="G20" s="9"/>
      <c r="H20" s="4"/>
      <c r="I20" s="2"/>
      <c r="J20" s="9"/>
      <c r="K20" s="4"/>
      <c r="L20" s="2"/>
      <c r="M20" s="9"/>
      <c r="N20" s="4"/>
      <c r="O20" s="2"/>
      <c r="P20" s="9"/>
      <c r="Q20" s="4"/>
      <c r="R20" s="2"/>
      <c r="S20" s="9">
        <v>1</v>
      </c>
      <c r="T20" s="4">
        <v>1</v>
      </c>
      <c r="U20" s="2" t="s">
        <v>83</v>
      </c>
      <c r="V20" s="9">
        <v>1</v>
      </c>
      <c r="W20" s="4">
        <v>1</v>
      </c>
      <c r="X20" s="2" t="s">
        <v>83</v>
      </c>
      <c r="Y20" s="61">
        <f t="shared" si="2"/>
        <v>30</v>
      </c>
      <c r="Z20" s="10">
        <f t="shared" si="3"/>
        <v>2</v>
      </c>
    </row>
    <row r="21" spans="1:26" ht="13.5" customHeight="1" thickBot="1" x14ac:dyDescent="0.25">
      <c r="A21" s="6" t="s">
        <v>103</v>
      </c>
      <c r="B21" s="44" t="s">
        <v>159</v>
      </c>
      <c r="C21" s="7"/>
      <c r="D21" s="7" t="s">
        <v>86</v>
      </c>
      <c r="E21" s="7" t="s">
        <v>99</v>
      </c>
      <c r="F21" s="8">
        <v>45</v>
      </c>
      <c r="G21" s="9"/>
      <c r="H21" s="4"/>
      <c r="I21" s="2"/>
      <c r="J21" s="9"/>
      <c r="K21" s="4"/>
      <c r="L21" s="2"/>
      <c r="M21" s="9">
        <v>1</v>
      </c>
      <c r="N21" s="4">
        <v>1</v>
      </c>
      <c r="O21" s="2" t="s">
        <v>83</v>
      </c>
      <c r="P21" s="9"/>
      <c r="Q21" s="4"/>
      <c r="R21" s="2"/>
      <c r="S21" s="9"/>
      <c r="T21" s="4"/>
      <c r="U21" s="2"/>
      <c r="V21" s="9"/>
      <c r="W21" s="4"/>
      <c r="X21" s="2"/>
      <c r="Y21" s="61">
        <f t="shared" si="2"/>
        <v>15</v>
      </c>
      <c r="Z21" s="10">
        <f t="shared" si="3"/>
        <v>1</v>
      </c>
    </row>
    <row r="22" spans="1:26" ht="13.5" customHeight="1" thickTop="1" thickBot="1" x14ac:dyDescent="0.25">
      <c r="A22" s="410" t="s">
        <v>104</v>
      </c>
      <c r="B22" s="429"/>
      <c r="C22" s="429"/>
      <c r="D22" s="429"/>
      <c r="E22" s="429"/>
      <c r="F22" s="429"/>
      <c r="G22" s="429"/>
      <c r="H22" s="429"/>
      <c r="I22" s="429"/>
      <c r="J22" s="429"/>
      <c r="K22" s="429"/>
      <c r="L22" s="429"/>
      <c r="M22" s="429"/>
      <c r="N22" s="429"/>
      <c r="O22" s="429"/>
      <c r="P22" s="429"/>
      <c r="Q22" s="429"/>
      <c r="R22" s="429"/>
      <c r="S22" s="429"/>
      <c r="T22" s="429"/>
      <c r="U22" s="429"/>
      <c r="V22" s="429"/>
      <c r="W22" s="429"/>
      <c r="X22" s="429"/>
      <c r="Y22" s="429"/>
      <c r="Z22" s="430"/>
    </row>
    <row r="23" spans="1:26" ht="13.5" customHeight="1" thickBot="1" x14ac:dyDescent="0.25">
      <c r="A23" s="39" t="s">
        <v>105</v>
      </c>
      <c r="B23" s="83" t="s">
        <v>106</v>
      </c>
      <c r="C23" s="84"/>
      <c r="D23" s="84"/>
      <c r="E23" s="84"/>
      <c r="F23" s="85"/>
      <c r="G23" s="71"/>
      <c r="H23" s="72">
        <v>3</v>
      </c>
      <c r="I23" s="40"/>
      <c r="J23" s="71"/>
      <c r="K23" s="72">
        <v>5</v>
      </c>
      <c r="L23" s="40"/>
      <c r="M23" s="71"/>
      <c r="N23" s="72">
        <v>4</v>
      </c>
      <c r="O23" s="40"/>
      <c r="P23" s="71"/>
      <c r="Q23" s="72">
        <v>5</v>
      </c>
      <c r="R23" s="40"/>
      <c r="S23" s="71"/>
      <c r="T23" s="72">
        <v>2</v>
      </c>
      <c r="U23" s="40"/>
      <c r="V23" s="71"/>
      <c r="W23" s="72">
        <v>2</v>
      </c>
      <c r="X23" s="40"/>
      <c r="Y23" s="52"/>
      <c r="Z23" s="137">
        <f>SUM(H23,K23,N23,Q23,T23,W23)</f>
        <v>21</v>
      </c>
    </row>
    <row r="24" spans="1:26" ht="13.5" customHeight="1" thickTop="1" thickBot="1" x14ac:dyDescent="0.25">
      <c r="A24" s="41" t="s">
        <v>107</v>
      </c>
      <c r="B24" s="86" t="s">
        <v>108</v>
      </c>
      <c r="C24" s="87"/>
      <c r="D24" s="87"/>
      <c r="E24" s="87" t="s">
        <v>109</v>
      </c>
      <c r="F24" s="88"/>
      <c r="G24" s="89"/>
      <c r="H24" s="90"/>
      <c r="I24" s="91"/>
      <c r="J24" s="89"/>
      <c r="K24" s="90"/>
      <c r="L24" s="91"/>
      <c r="M24" s="89"/>
      <c r="N24" s="90"/>
      <c r="O24" s="91"/>
      <c r="P24" s="89"/>
      <c r="Q24" s="90"/>
      <c r="R24" s="91"/>
      <c r="S24" s="89">
        <v>0</v>
      </c>
      <c r="T24" s="90">
        <v>3</v>
      </c>
      <c r="U24" s="91" t="s">
        <v>83</v>
      </c>
      <c r="V24" s="89">
        <v>0</v>
      </c>
      <c r="W24" s="90">
        <v>3</v>
      </c>
      <c r="X24" s="91" t="s">
        <v>83</v>
      </c>
      <c r="Y24" s="53">
        <f>SUM(G24,J24,M24,P24,S24,V24)*15</f>
        <v>0</v>
      </c>
      <c r="Z24" s="92">
        <f>SUM(H24,K24,N24,Q24,T24,W24)</f>
        <v>6</v>
      </c>
    </row>
    <row r="25" spans="1:26" ht="13.5" customHeight="1" thickTop="1" thickBot="1" x14ac:dyDescent="0.25">
      <c r="A25" s="413" t="s">
        <v>110</v>
      </c>
      <c r="B25" s="414"/>
      <c r="C25" s="414"/>
      <c r="D25" s="414"/>
      <c r="E25" s="414"/>
      <c r="F25" s="415"/>
      <c r="G25" s="93">
        <f>SUM(G8:G24)</f>
        <v>18</v>
      </c>
      <c r="H25" s="94">
        <f t="shared" ref="H25:W25" si="4">SUM(H8:H24)</f>
        <v>30</v>
      </c>
      <c r="I25" s="95"/>
      <c r="J25" s="93">
        <f t="shared" si="4"/>
        <v>17</v>
      </c>
      <c r="K25" s="94">
        <f t="shared" si="4"/>
        <v>30</v>
      </c>
      <c r="L25" s="95"/>
      <c r="M25" s="93">
        <f t="shared" si="4"/>
        <v>17</v>
      </c>
      <c r="N25" s="94">
        <f t="shared" si="4"/>
        <v>31</v>
      </c>
      <c r="O25" s="95"/>
      <c r="P25" s="93">
        <f t="shared" si="4"/>
        <v>16</v>
      </c>
      <c r="Q25" s="94">
        <f t="shared" si="4"/>
        <v>31</v>
      </c>
      <c r="R25" s="95"/>
      <c r="S25" s="93">
        <f t="shared" si="4"/>
        <v>16</v>
      </c>
      <c r="T25" s="94">
        <f t="shared" si="4"/>
        <v>29</v>
      </c>
      <c r="U25" s="95"/>
      <c r="V25" s="93">
        <f t="shared" si="4"/>
        <v>16</v>
      </c>
      <c r="W25" s="94">
        <f t="shared" si="4"/>
        <v>29</v>
      </c>
      <c r="X25" s="95"/>
      <c r="Y25" s="96">
        <f>SUM(Y8:Y24)</f>
        <v>1500</v>
      </c>
      <c r="Z25" s="97">
        <f>SUM(Z8:Z24)</f>
        <v>180</v>
      </c>
    </row>
    <row r="26" spans="1:26" ht="13.5" customHeight="1" thickTop="1" x14ac:dyDescent="0.2"/>
    <row r="27" spans="1:26" ht="12" customHeight="1" x14ac:dyDescent="0.2">
      <c r="A27" s="36" t="s">
        <v>111</v>
      </c>
      <c r="U27" s="38"/>
    </row>
    <row r="28" spans="1:26" ht="12" customHeight="1" x14ac:dyDescent="0.2">
      <c r="A28" s="36" t="s">
        <v>112</v>
      </c>
      <c r="U28" s="38"/>
    </row>
    <row r="29" spans="1:26" ht="12" customHeight="1" x14ac:dyDescent="0.2">
      <c r="U29" s="38"/>
    </row>
    <row r="30" spans="1:26" ht="12" customHeight="1" x14ac:dyDescent="0.2">
      <c r="A30" s="98" t="s">
        <v>113</v>
      </c>
      <c r="U30" s="38"/>
    </row>
    <row r="31" spans="1:26" ht="12" customHeight="1" x14ac:dyDescent="0.2">
      <c r="A31" s="36" t="s">
        <v>114</v>
      </c>
      <c r="D31" s="36" t="s">
        <v>115</v>
      </c>
      <c r="G31" s="36" t="s">
        <v>116</v>
      </c>
      <c r="M31" s="36" t="s">
        <v>117</v>
      </c>
      <c r="R31" s="38"/>
      <c r="T31" s="38"/>
      <c r="U31" s="38"/>
    </row>
    <row r="32" spans="1:26" ht="12" customHeight="1" x14ac:dyDescent="0.2">
      <c r="A32" s="36" t="s">
        <v>118</v>
      </c>
      <c r="D32" s="36" t="s">
        <v>119</v>
      </c>
      <c r="G32" s="36" t="s">
        <v>120</v>
      </c>
      <c r="M32" s="36" t="s">
        <v>121</v>
      </c>
      <c r="R32" s="38"/>
      <c r="T32" s="38"/>
      <c r="U32" s="38"/>
    </row>
    <row r="33" spans="1:21" ht="12" customHeight="1" x14ac:dyDescent="0.2">
      <c r="A33" s="36" t="s">
        <v>122</v>
      </c>
      <c r="D33" s="36" t="s">
        <v>123</v>
      </c>
      <c r="G33" s="36" t="s">
        <v>124</v>
      </c>
      <c r="M33" s="36" t="s">
        <v>125</v>
      </c>
      <c r="R33" s="38"/>
      <c r="T33" s="38"/>
      <c r="U33" s="38"/>
    </row>
    <row r="34" spans="1:21" ht="12" customHeight="1" x14ac:dyDescent="0.2">
      <c r="A34" s="36" t="s">
        <v>126</v>
      </c>
      <c r="G34" s="36" t="s">
        <v>127</v>
      </c>
      <c r="R34" s="38"/>
      <c r="T34" s="38"/>
      <c r="U34" s="38"/>
    </row>
    <row r="35" spans="1:21" ht="12" customHeight="1" x14ac:dyDescent="0.2">
      <c r="A35" s="36" t="s">
        <v>128</v>
      </c>
      <c r="G35" s="36" t="s">
        <v>129</v>
      </c>
      <c r="R35" s="38"/>
      <c r="T35" s="38"/>
      <c r="U35" s="38"/>
    </row>
    <row r="36" spans="1:21" ht="12" customHeight="1" x14ac:dyDescent="0.2">
      <c r="A36" s="99" t="s">
        <v>130</v>
      </c>
      <c r="R36" s="38"/>
      <c r="T36" s="38"/>
      <c r="U36" s="38"/>
    </row>
    <row r="37" spans="1:21" ht="12" customHeight="1" x14ac:dyDescent="0.2">
      <c r="T37" s="38"/>
      <c r="U37" s="38"/>
    </row>
    <row r="38" spans="1:21" ht="12" customHeight="1" x14ac:dyDescent="0.2">
      <c r="A38" s="98" t="s">
        <v>131</v>
      </c>
      <c r="S38" s="38"/>
      <c r="T38" s="38"/>
    </row>
    <row r="39" spans="1:21" ht="12" customHeight="1" x14ac:dyDescent="0.2">
      <c r="A39" s="36" t="s">
        <v>132</v>
      </c>
    </row>
    <row r="40" spans="1:21" ht="12" customHeight="1" x14ac:dyDescent="0.2">
      <c r="A40" s="36" t="s">
        <v>133</v>
      </c>
    </row>
    <row r="41" spans="1:21" ht="12" customHeight="1" x14ac:dyDescent="0.2">
      <c r="A41" s="36" t="s">
        <v>134</v>
      </c>
    </row>
    <row r="42" spans="1:21" ht="12" customHeight="1" x14ac:dyDescent="0.2">
      <c r="A42" s="36" t="s">
        <v>135</v>
      </c>
    </row>
    <row r="43" spans="1:21" ht="12" customHeight="1" x14ac:dyDescent="0.2">
      <c r="A43" s="36" t="s">
        <v>136</v>
      </c>
    </row>
  </sheetData>
  <sheetProtection algorithmName="SHA-512" hashValue="3zmH4vOk09HKA8bRzuHAQlgGbNJT62mEU9CZbA+4Ivca1pDX7u28uH/pu/8p+ANZGx8NuPZXeadFtWV6MDlFAQ==" saltValue="Qjj6gYydP4Lr6wUJdHsjkw==" spinCount="100000" sheet="1" objects="1" scenarios="1"/>
  <customSheetViews>
    <customSheetView guid="{469C43B7-66D0-4AB4-9148-95ACE45F0B1A}">
      <selection sqref="A1:Z2"/>
      <pageMargins left="0" right="0" top="0" bottom="0" header="0" footer="0"/>
      <printOptions horizontalCentered="1" verticalCentered="1"/>
      <pageSetup paperSize="9" scale="90" orientation="landscape" horizontalDpi="300" r:id="rId1"/>
    </customSheetView>
    <customSheetView guid="{91A788A7-EA05-4A67-A5D3-2A427F0AB55D}">
      <selection activeCell="AA1" sqref="AA1"/>
      <pageMargins left="0" right="0" top="0" bottom="0" header="0" footer="0"/>
      <printOptions horizontalCentered="1" verticalCentered="1"/>
      <pageSetup paperSize="9" scale="90" orientation="landscape" horizontalDpi="300" r:id="rId2"/>
    </customSheetView>
  </customSheetViews>
  <mergeCells count="23">
    <mergeCell ref="A22:Z22"/>
    <mergeCell ref="A25:F25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1:Z1"/>
    <mergeCell ref="A2:Z2"/>
    <mergeCell ref="A4:F4"/>
    <mergeCell ref="G4:X4"/>
    <mergeCell ref="Y4:Z4"/>
    <mergeCell ref="A3:Z3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0" orientation="landscape" horizontalDpi="300"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8" tint="0.59999389629810485"/>
  </sheetPr>
  <dimension ref="A1:Z43"/>
  <sheetViews>
    <sheetView workbookViewId="0">
      <selection activeCell="A17" sqref="A17"/>
    </sheetView>
  </sheetViews>
  <sheetFormatPr defaultColWidth="9.140625" defaultRowHeight="12" x14ac:dyDescent="0.2"/>
  <cols>
    <col min="1" max="1" width="33.7109375" style="36" customWidth="1"/>
    <col min="2" max="3" width="11.7109375" style="36" customWidth="1"/>
    <col min="4" max="6" width="5.140625" style="36" customWidth="1"/>
    <col min="7" max="24" width="3.7109375" style="36" customWidth="1"/>
    <col min="25" max="26" width="5.5703125" style="38" customWidth="1"/>
    <col min="27" max="45" width="4" style="36" customWidth="1"/>
    <col min="46" max="16384" width="9.140625" style="36"/>
  </cols>
  <sheetData>
    <row r="1" spans="1:26" ht="13.5" customHeight="1" thickTop="1" x14ac:dyDescent="0.2">
      <c r="A1" s="404" t="s">
        <v>245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5"/>
      <c r="Q1" s="405"/>
      <c r="R1" s="405"/>
      <c r="S1" s="405"/>
      <c r="T1" s="405"/>
      <c r="U1" s="405"/>
      <c r="V1" s="405"/>
      <c r="W1" s="405"/>
      <c r="X1" s="405"/>
      <c r="Y1" s="405"/>
      <c r="Z1" s="406"/>
    </row>
    <row r="2" spans="1:26" ht="13.5" customHeight="1" x14ac:dyDescent="0.2">
      <c r="A2" s="407" t="s">
        <v>57</v>
      </c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  <c r="N2" s="408"/>
      <c r="O2" s="408"/>
      <c r="P2" s="408"/>
      <c r="Q2" s="408"/>
      <c r="R2" s="408"/>
      <c r="S2" s="408"/>
      <c r="T2" s="408"/>
      <c r="U2" s="408"/>
      <c r="V2" s="408"/>
      <c r="W2" s="408"/>
      <c r="X2" s="408"/>
      <c r="Y2" s="408"/>
      <c r="Z2" s="409"/>
    </row>
    <row r="3" spans="1:26" ht="13.5" customHeight="1" x14ac:dyDescent="0.2">
      <c r="A3" s="399" t="s">
        <v>58</v>
      </c>
      <c r="B3" s="400"/>
      <c r="C3" s="400"/>
      <c r="D3" s="400"/>
      <c r="E3" s="400"/>
      <c r="F3" s="400"/>
      <c r="G3" s="400"/>
      <c r="H3" s="400"/>
      <c r="I3" s="400"/>
      <c r="J3" s="400"/>
      <c r="K3" s="400"/>
      <c r="L3" s="400"/>
      <c r="M3" s="400"/>
      <c r="N3" s="400"/>
      <c r="O3" s="400"/>
      <c r="P3" s="400"/>
      <c r="Q3" s="400"/>
      <c r="R3" s="400"/>
      <c r="S3" s="400"/>
      <c r="T3" s="400"/>
      <c r="U3" s="400"/>
      <c r="V3" s="400"/>
      <c r="W3" s="400"/>
      <c r="X3" s="400"/>
      <c r="Y3" s="400"/>
      <c r="Z3" s="401"/>
    </row>
    <row r="4" spans="1:26" ht="18" customHeight="1" x14ac:dyDescent="0.2">
      <c r="A4" s="393" t="s">
        <v>59</v>
      </c>
      <c r="B4" s="394"/>
      <c r="C4" s="394"/>
      <c r="D4" s="394"/>
      <c r="E4" s="394"/>
      <c r="F4" s="395"/>
      <c r="G4" s="396" t="s">
        <v>60</v>
      </c>
      <c r="H4" s="397"/>
      <c r="I4" s="397"/>
      <c r="J4" s="397"/>
      <c r="K4" s="397"/>
      <c r="L4" s="397"/>
      <c r="M4" s="397"/>
      <c r="N4" s="397"/>
      <c r="O4" s="397"/>
      <c r="P4" s="397"/>
      <c r="Q4" s="397"/>
      <c r="R4" s="397"/>
      <c r="S4" s="397"/>
      <c r="T4" s="397"/>
      <c r="U4" s="397"/>
      <c r="V4" s="397"/>
      <c r="W4" s="397"/>
      <c r="X4" s="397"/>
      <c r="Y4" s="396"/>
      <c r="Z4" s="398"/>
    </row>
    <row r="5" spans="1:26" ht="18" customHeight="1" x14ac:dyDescent="0.2">
      <c r="A5" s="427" t="s">
        <v>61</v>
      </c>
      <c r="B5" s="402" t="s">
        <v>62</v>
      </c>
      <c r="C5" s="391" t="s">
        <v>63</v>
      </c>
      <c r="D5" s="391" t="s">
        <v>64</v>
      </c>
      <c r="E5" s="423" t="s">
        <v>65</v>
      </c>
      <c r="F5" s="425" t="s">
        <v>66</v>
      </c>
      <c r="G5" s="397" t="s">
        <v>67</v>
      </c>
      <c r="H5" s="397"/>
      <c r="I5" s="416"/>
      <c r="J5" s="396" t="s">
        <v>68</v>
      </c>
      <c r="K5" s="397"/>
      <c r="L5" s="416"/>
      <c r="M5" s="396" t="s">
        <v>69</v>
      </c>
      <c r="N5" s="397"/>
      <c r="O5" s="416"/>
      <c r="P5" s="396" t="s">
        <v>70</v>
      </c>
      <c r="Q5" s="397"/>
      <c r="R5" s="416"/>
      <c r="S5" s="396" t="s">
        <v>71</v>
      </c>
      <c r="T5" s="397"/>
      <c r="U5" s="397"/>
      <c r="V5" s="417" t="s">
        <v>72</v>
      </c>
      <c r="W5" s="418"/>
      <c r="X5" s="419"/>
      <c r="Y5" s="420" t="s">
        <v>73</v>
      </c>
      <c r="Z5" s="420" t="s">
        <v>74</v>
      </c>
    </row>
    <row r="6" spans="1:26" ht="18" customHeight="1" x14ac:dyDescent="0.2">
      <c r="A6" s="428"/>
      <c r="B6" s="403"/>
      <c r="C6" s="392"/>
      <c r="D6" s="392"/>
      <c r="E6" s="424"/>
      <c r="F6" s="426"/>
      <c r="G6" s="195" t="s">
        <v>75</v>
      </c>
      <c r="H6" s="58" t="s">
        <v>76</v>
      </c>
      <c r="I6" s="183" t="s">
        <v>77</v>
      </c>
      <c r="J6" s="57" t="s">
        <v>75</v>
      </c>
      <c r="K6" s="58" t="s">
        <v>76</v>
      </c>
      <c r="L6" s="183" t="s">
        <v>77</v>
      </c>
      <c r="M6" s="57" t="s">
        <v>75</v>
      </c>
      <c r="N6" s="58" t="s">
        <v>76</v>
      </c>
      <c r="O6" s="183" t="s">
        <v>77</v>
      </c>
      <c r="P6" s="57" t="s">
        <v>75</v>
      </c>
      <c r="Q6" s="58" t="s">
        <v>76</v>
      </c>
      <c r="R6" s="183" t="s">
        <v>77</v>
      </c>
      <c r="S6" s="57" t="s">
        <v>75</v>
      </c>
      <c r="T6" s="58" t="s">
        <v>76</v>
      </c>
      <c r="U6" s="183" t="s">
        <v>77</v>
      </c>
      <c r="V6" s="196" t="s">
        <v>75</v>
      </c>
      <c r="W6" s="197" t="s">
        <v>76</v>
      </c>
      <c r="X6" s="198" t="s">
        <v>77</v>
      </c>
      <c r="Y6" s="421"/>
      <c r="Z6" s="422"/>
    </row>
    <row r="7" spans="1:26" ht="13.5" customHeight="1" x14ac:dyDescent="0.2">
      <c r="A7" s="410" t="s">
        <v>78</v>
      </c>
      <c r="B7" s="431"/>
      <c r="C7" s="431"/>
      <c r="D7" s="431"/>
      <c r="E7" s="431"/>
      <c r="F7" s="431"/>
      <c r="G7" s="431"/>
      <c r="H7" s="431"/>
      <c r="I7" s="431"/>
      <c r="J7" s="431"/>
      <c r="K7" s="431"/>
      <c r="L7" s="431"/>
      <c r="M7" s="431"/>
      <c r="N7" s="431"/>
      <c r="O7" s="431"/>
      <c r="P7" s="431"/>
      <c r="Q7" s="431"/>
      <c r="R7" s="431"/>
      <c r="S7" s="431"/>
      <c r="T7" s="431"/>
      <c r="U7" s="431"/>
      <c r="V7" s="431"/>
      <c r="W7" s="431"/>
      <c r="X7" s="431"/>
      <c r="Y7" s="431"/>
      <c r="Z7" s="432"/>
    </row>
    <row r="8" spans="1:26" ht="13.5" customHeight="1" x14ac:dyDescent="0.2">
      <c r="A8" s="18" t="s">
        <v>246</v>
      </c>
      <c r="B8" s="11" t="s">
        <v>247</v>
      </c>
      <c r="C8" s="12" t="s">
        <v>81</v>
      </c>
      <c r="D8" s="12" t="s">
        <v>82</v>
      </c>
      <c r="E8" s="12" t="s">
        <v>83</v>
      </c>
      <c r="F8" s="13">
        <v>60</v>
      </c>
      <c r="G8" s="14">
        <v>2</v>
      </c>
      <c r="H8" s="15">
        <v>9</v>
      </c>
      <c r="I8" s="19" t="s">
        <v>84</v>
      </c>
      <c r="J8" s="14">
        <v>2</v>
      </c>
      <c r="K8" s="15">
        <v>9</v>
      </c>
      <c r="L8" s="16" t="s">
        <v>84</v>
      </c>
      <c r="M8" s="14">
        <v>2</v>
      </c>
      <c r="N8" s="15">
        <v>9</v>
      </c>
      <c r="O8" s="19" t="s">
        <v>84</v>
      </c>
      <c r="P8" s="14">
        <v>2</v>
      </c>
      <c r="Q8" s="15">
        <v>9</v>
      </c>
      <c r="R8" s="16" t="s">
        <v>84</v>
      </c>
      <c r="S8" s="14">
        <v>2</v>
      </c>
      <c r="T8" s="15">
        <v>9</v>
      </c>
      <c r="U8" s="19" t="s">
        <v>84</v>
      </c>
      <c r="V8" s="14">
        <v>2</v>
      </c>
      <c r="W8" s="15">
        <v>9</v>
      </c>
      <c r="X8" s="16" t="s">
        <v>83</v>
      </c>
      <c r="Y8" s="59">
        <f t="shared" ref="Y8:Y12" si="0">SUM(G8,J8,M8,P8,S8,V8)*15</f>
        <v>180</v>
      </c>
      <c r="Z8" s="17">
        <f t="shared" ref="Z8:Z12" si="1">SUM(H8,K8,N8,Q8,T8,W8)</f>
        <v>54</v>
      </c>
    </row>
    <row r="9" spans="1:26" ht="13.5" customHeight="1" x14ac:dyDescent="0.2">
      <c r="A9" s="263" t="s">
        <v>238</v>
      </c>
      <c r="B9" s="247" t="s">
        <v>239</v>
      </c>
      <c r="C9" s="241" t="s">
        <v>81</v>
      </c>
      <c r="D9" s="241" t="s">
        <v>82</v>
      </c>
      <c r="E9" s="241" t="s">
        <v>83</v>
      </c>
      <c r="F9" s="242">
        <v>45</v>
      </c>
      <c r="G9" s="243"/>
      <c r="H9" s="244"/>
      <c r="I9" s="245"/>
      <c r="J9" s="243"/>
      <c r="K9" s="244"/>
      <c r="L9" s="246"/>
      <c r="M9" s="243">
        <v>1</v>
      </c>
      <c r="N9" s="244">
        <v>3</v>
      </c>
      <c r="O9" s="245" t="s">
        <v>83</v>
      </c>
      <c r="P9" s="243">
        <v>1</v>
      </c>
      <c r="Q9" s="244">
        <v>3</v>
      </c>
      <c r="R9" s="246" t="s">
        <v>84</v>
      </c>
      <c r="S9" s="9"/>
      <c r="T9" s="4"/>
      <c r="U9" s="2"/>
      <c r="V9" s="9"/>
      <c r="W9" s="4"/>
      <c r="X9" s="2"/>
      <c r="Y9" s="54">
        <f t="shared" si="0"/>
        <v>30</v>
      </c>
      <c r="Z9" s="10">
        <f t="shared" si="1"/>
        <v>6</v>
      </c>
    </row>
    <row r="10" spans="1:26" ht="13.5" customHeight="1" x14ac:dyDescent="0.2">
      <c r="A10" s="6" t="s">
        <v>87</v>
      </c>
      <c r="B10" s="44" t="s">
        <v>186</v>
      </c>
      <c r="C10" s="7" t="s">
        <v>81</v>
      </c>
      <c r="D10" s="7" t="s">
        <v>86</v>
      </c>
      <c r="E10" s="7" t="s">
        <v>83</v>
      </c>
      <c r="F10" s="8">
        <v>60</v>
      </c>
      <c r="G10" s="9">
        <v>1</v>
      </c>
      <c r="H10" s="4">
        <v>3</v>
      </c>
      <c r="I10" s="5" t="s">
        <v>83</v>
      </c>
      <c r="J10" s="9">
        <v>1</v>
      </c>
      <c r="K10" s="4">
        <v>3</v>
      </c>
      <c r="L10" s="2" t="s">
        <v>84</v>
      </c>
      <c r="M10" s="9">
        <v>1</v>
      </c>
      <c r="N10" s="4">
        <v>3</v>
      </c>
      <c r="O10" s="5" t="s">
        <v>83</v>
      </c>
      <c r="P10" s="9">
        <v>1</v>
      </c>
      <c r="Q10" s="4">
        <v>3</v>
      </c>
      <c r="R10" s="2" t="s">
        <v>84</v>
      </c>
      <c r="S10" s="9">
        <v>1</v>
      </c>
      <c r="T10" s="4">
        <v>3</v>
      </c>
      <c r="U10" s="5" t="s">
        <v>83</v>
      </c>
      <c r="V10" s="9">
        <v>1</v>
      </c>
      <c r="W10" s="4">
        <v>3</v>
      </c>
      <c r="X10" s="2" t="s">
        <v>83</v>
      </c>
      <c r="Y10" s="54">
        <f t="shared" si="0"/>
        <v>90</v>
      </c>
      <c r="Z10" s="10">
        <f t="shared" si="1"/>
        <v>18</v>
      </c>
    </row>
    <row r="11" spans="1:26" ht="13.5" customHeight="1" x14ac:dyDescent="0.2">
      <c r="A11" s="6" t="s">
        <v>187</v>
      </c>
      <c r="B11" s="203" t="s">
        <v>218</v>
      </c>
      <c r="C11" s="7" t="s">
        <v>81</v>
      </c>
      <c r="D11" s="7" t="s">
        <v>86</v>
      </c>
      <c r="E11" s="7" t="s">
        <v>83</v>
      </c>
      <c r="F11" s="8">
        <v>60</v>
      </c>
      <c r="G11" s="9">
        <v>6</v>
      </c>
      <c r="H11" s="4">
        <v>3</v>
      </c>
      <c r="I11" s="5" t="s">
        <v>83</v>
      </c>
      <c r="J11" s="9">
        <v>6</v>
      </c>
      <c r="K11" s="4">
        <v>3</v>
      </c>
      <c r="L11" s="2" t="s">
        <v>83</v>
      </c>
      <c r="M11" s="9">
        <v>6</v>
      </c>
      <c r="N11" s="4">
        <v>3</v>
      </c>
      <c r="O11" s="5" t="s">
        <v>83</v>
      </c>
      <c r="P11" s="9">
        <v>6</v>
      </c>
      <c r="Q11" s="4">
        <v>3</v>
      </c>
      <c r="R11" s="2" t="s">
        <v>83</v>
      </c>
      <c r="S11" s="9">
        <v>6</v>
      </c>
      <c r="T11" s="4">
        <v>3</v>
      </c>
      <c r="U11" s="5" t="s">
        <v>83</v>
      </c>
      <c r="V11" s="9">
        <v>6</v>
      </c>
      <c r="W11" s="4">
        <v>3</v>
      </c>
      <c r="X11" s="2" t="s">
        <v>83</v>
      </c>
      <c r="Y11" s="54">
        <f t="shared" si="0"/>
        <v>540</v>
      </c>
      <c r="Z11" s="10">
        <f t="shared" si="1"/>
        <v>18</v>
      </c>
    </row>
    <row r="12" spans="1:26" ht="13.5" customHeight="1" x14ac:dyDescent="0.2">
      <c r="A12" s="6" t="s">
        <v>189</v>
      </c>
      <c r="B12" s="44" t="s">
        <v>240</v>
      </c>
      <c r="C12" s="7" t="s">
        <v>81</v>
      </c>
      <c r="D12" s="7" t="s">
        <v>86</v>
      </c>
      <c r="E12" s="7" t="s">
        <v>83</v>
      </c>
      <c r="F12" s="8">
        <v>45</v>
      </c>
      <c r="G12" s="9"/>
      <c r="H12" s="4"/>
      <c r="I12" s="5"/>
      <c r="J12" s="9"/>
      <c r="K12" s="4"/>
      <c r="L12" s="2"/>
      <c r="M12" s="9">
        <v>1</v>
      </c>
      <c r="N12" s="4">
        <v>2</v>
      </c>
      <c r="O12" s="5" t="s">
        <v>83</v>
      </c>
      <c r="P12" s="9">
        <v>1</v>
      </c>
      <c r="Q12" s="4">
        <v>2</v>
      </c>
      <c r="R12" s="2" t="s">
        <v>84</v>
      </c>
      <c r="S12" s="9">
        <v>1</v>
      </c>
      <c r="T12" s="4">
        <v>2</v>
      </c>
      <c r="U12" s="5" t="s">
        <v>84</v>
      </c>
      <c r="V12" s="9"/>
      <c r="W12" s="4"/>
      <c r="X12" s="2"/>
      <c r="Y12" s="54">
        <f t="shared" si="0"/>
        <v>45</v>
      </c>
      <c r="Z12" s="10">
        <f t="shared" si="1"/>
        <v>6</v>
      </c>
    </row>
    <row r="13" spans="1:26" ht="13.5" customHeight="1" x14ac:dyDescent="0.2">
      <c r="A13" s="6" t="s">
        <v>241</v>
      </c>
      <c r="B13" s="44" t="s">
        <v>242</v>
      </c>
      <c r="C13" s="7" t="s">
        <v>81</v>
      </c>
      <c r="D13" s="7" t="s">
        <v>86</v>
      </c>
      <c r="E13" s="7" t="s">
        <v>83</v>
      </c>
      <c r="F13" s="8">
        <v>60</v>
      </c>
      <c r="G13" s="9">
        <v>1</v>
      </c>
      <c r="H13" s="4">
        <v>2</v>
      </c>
      <c r="I13" s="5" t="s">
        <v>83</v>
      </c>
      <c r="J13" s="9">
        <v>1</v>
      </c>
      <c r="K13" s="4">
        <v>2</v>
      </c>
      <c r="L13" s="2" t="s">
        <v>83</v>
      </c>
      <c r="M13" s="9">
        <v>1</v>
      </c>
      <c r="N13" s="4">
        <v>2</v>
      </c>
      <c r="O13" s="5" t="s">
        <v>83</v>
      </c>
      <c r="P13" s="9">
        <v>1</v>
      </c>
      <c r="Q13" s="4">
        <v>2</v>
      </c>
      <c r="R13" s="2" t="s">
        <v>83</v>
      </c>
      <c r="S13" s="9">
        <v>1</v>
      </c>
      <c r="T13" s="4">
        <v>2</v>
      </c>
      <c r="U13" s="5" t="s">
        <v>83</v>
      </c>
      <c r="V13" s="9">
        <v>1</v>
      </c>
      <c r="W13" s="4">
        <v>2</v>
      </c>
      <c r="X13" s="2" t="s">
        <v>83</v>
      </c>
      <c r="Y13" s="54">
        <f>SUM(G13,J13,M13,P13,S13,V13)*15</f>
        <v>90</v>
      </c>
      <c r="Z13" s="10">
        <f>SUM(H13,K13,N13,Q13,T13,W13)</f>
        <v>12</v>
      </c>
    </row>
    <row r="14" spans="1:26" ht="13.5" customHeight="1" thickBot="1" x14ac:dyDescent="0.25">
      <c r="A14" s="32" t="s">
        <v>243</v>
      </c>
      <c r="B14" s="33" t="s">
        <v>244</v>
      </c>
      <c r="C14" s="34"/>
      <c r="D14" s="34" t="s">
        <v>86</v>
      </c>
      <c r="E14" s="34" t="s">
        <v>92</v>
      </c>
      <c r="F14" s="35">
        <v>45</v>
      </c>
      <c r="G14" s="29">
        <v>1</v>
      </c>
      <c r="H14" s="30">
        <v>2</v>
      </c>
      <c r="I14" s="31" t="s">
        <v>83</v>
      </c>
      <c r="J14" s="29"/>
      <c r="K14" s="30"/>
      <c r="L14" s="3"/>
      <c r="M14" s="29"/>
      <c r="N14" s="30"/>
      <c r="O14" s="31"/>
      <c r="P14" s="29"/>
      <c r="Q14" s="30"/>
      <c r="R14" s="3"/>
      <c r="S14" s="29"/>
      <c r="T14" s="30"/>
      <c r="U14" s="31"/>
      <c r="V14" s="29"/>
      <c r="W14" s="30"/>
      <c r="X14" s="3"/>
      <c r="Y14" s="56">
        <f>SUM(G14,J14,M14,P14,S14,V14)*15</f>
        <v>15</v>
      </c>
      <c r="Z14" s="37">
        <f>SUM(H14,K14,N14,Q14,T14,W14)</f>
        <v>2</v>
      </c>
    </row>
    <row r="15" spans="1:26" ht="13.5" customHeight="1" x14ac:dyDescent="0.2">
      <c r="A15" s="21" t="s">
        <v>96</v>
      </c>
      <c r="B15" s="22" t="s">
        <v>153</v>
      </c>
      <c r="C15" s="23" t="s">
        <v>81</v>
      </c>
      <c r="D15" s="23" t="s">
        <v>86</v>
      </c>
      <c r="E15" s="23" t="s">
        <v>92</v>
      </c>
      <c r="F15" s="24">
        <v>45</v>
      </c>
      <c r="G15" s="25">
        <v>2</v>
      </c>
      <c r="H15" s="26">
        <v>2</v>
      </c>
      <c r="I15" s="1" t="s">
        <v>83</v>
      </c>
      <c r="J15" s="25">
        <v>2</v>
      </c>
      <c r="K15" s="26">
        <v>2</v>
      </c>
      <c r="L15" s="1" t="s">
        <v>84</v>
      </c>
      <c r="M15" s="25">
        <v>1</v>
      </c>
      <c r="N15" s="26">
        <v>1</v>
      </c>
      <c r="O15" s="1" t="s">
        <v>83</v>
      </c>
      <c r="P15" s="25">
        <v>1</v>
      </c>
      <c r="Q15" s="26">
        <v>1</v>
      </c>
      <c r="R15" s="1" t="s">
        <v>84</v>
      </c>
      <c r="S15" s="25">
        <v>1</v>
      </c>
      <c r="T15" s="26">
        <v>1</v>
      </c>
      <c r="U15" s="1" t="s">
        <v>83</v>
      </c>
      <c r="V15" s="25">
        <v>1</v>
      </c>
      <c r="W15" s="26">
        <v>1</v>
      </c>
      <c r="X15" s="1" t="s">
        <v>84</v>
      </c>
      <c r="Y15" s="77">
        <f>SUM(G15,J15,M15,P15,S15,V15)*15</f>
        <v>120</v>
      </c>
      <c r="Z15" s="28">
        <f>SUM(H15,K15,N15,Q15,T15,W15)</f>
        <v>8</v>
      </c>
    </row>
    <row r="16" spans="1:26" ht="13.5" customHeight="1" x14ac:dyDescent="0.2">
      <c r="A16" s="6" t="s">
        <v>97</v>
      </c>
      <c r="B16" s="44" t="s">
        <v>154</v>
      </c>
      <c r="C16" s="7" t="s">
        <v>81</v>
      </c>
      <c r="D16" s="7" t="s">
        <v>86</v>
      </c>
      <c r="E16" s="7" t="s">
        <v>92</v>
      </c>
      <c r="F16" s="8">
        <v>45</v>
      </c>
      <c r="G16" s="9">
        <v>2</v>
      </c>
      <c r="H16" s="4">
        <v>2</v>
      </c>
      <c r="I16" s="2" t="s">
        <v>83</v>
      </c>
      <c r="J16" s="9">
        <v>2</v>
      </c>
      <c r="K16" s="4">
        <v>2</v>
      </c>
      <c r="L16" s="2" t="s">
        <v>84</v>
      </c>
      <c r="M16" s="9">
        <v>1</v>
      </c>
      <c r="N16" s="4">
        <v>1</v>
      </c>
      <c r="O16" s="2" t="s">
        <v>83</v>
      </c>
      <c r="P16" s="9">
        <v>1</v>
      </c>
      <c r="Q16" s="4">
        <v>1</v>
      </c>
      <c r="R16" s="2" t="s">
        <v>84</v>
      </c>
      <c r="S16" s="9">
        <v>1</v>
      </c>
      <c r="T16" s="4">
        <v>1</v>
      </c>
      <c r="U16" s="2" t="s">
        <v>83</v>
      </c>
      <c r="V16" s="9">
        <v>1</v>
      </c>
      <c r="W16" s="4">
        <v>1</v>
      </c>
      <c r="X16" s="2" t="s">
        <v>84</v>
      </c>
      <c r="Y16" s="61">
        <f t="shared" ref="Y16:Y21" si="2">SUM(G16,J16,M16,P16,S16,V16)*15</f>
        <v>120</v>
      </c>
      <c r="Z16" s="10">
        <f>SUM(H16,K16,N16,Q16,T16,W16)</f>
        <v>8</v>
      </c>
    </row>
    <row r="17" spans="1:26" ht="13.5" customHeight="1" x14ac:dyDescent="0.2">
      <c r="A17" s="6" t="s">
        <v>98</v>
      </c>
      <c r="B17" s="44" t="s">
        <v>155</v>
      </c>
      <c r="C17" s="7"/>
      <c r="D17" s="7" t="s">
        <v>86</v>
      </c>
      <c r="E17" s="7" t="s">
        <v>99</v>
      </c>
      <c r="F17" s="8">
        <v>45</v>
      </c>
      <c r="G17" s="9">
        <v>2</v>
      </c>
      <c r="H17" s="4">
        <v>2</v>
      </c>
      <c r="I17" s="2" t="s">
        <v>84</v>
      </c>
      <c r="J17" s="9">
        <v>2</v>
      </c>
      <c r="K17" s="4">
        <v>2</v>
      </c>
      <c r="L17" s="2" t="s">
        <v>84</v>
      </c>
      <c r="M17" s="9">
        <v>2</v>
      </c>
      <c r="N17" s="4">
        <v>2</v>
      </c>
      <c r="O17" s="2" t="s">
        <v>84</v>
      </c>
      <c r="P17" s="9">
        <v>2</v>
      </c>
      <c r="Q17" s="4">
        <v>2</v>
      </c>
      <c r="R17" s="2" t="s">
        <v>84</v>
      </c>
      <c r="S17" s="9">
        <v>2</v>
      </c>
      <c r="T17" s="4">
        <v>2</v>
      </c>
      <c r="U17" s="2" t="s">
        <v>84</v>
      </c>
      <c r="V17" s="9">
        <v>2</v>
      </c>
      <c r="W17" s="4">
        <v>2</v>
      </c>
      <c r="X17" s="2" t="s">
        <v>84</v>
      </c>
      <c r="Y17" s="61">
        <f t="shared" si="2"/>
        <v>180</v>
      </c>
      <c r="Z17" s="10">
        <f t="shared" ref="Z17:Z21" si="3">SUM(H17,K17,N17,Q17,T17,W17)</f>
        <v>12</v>
      </c>
    </row>
    <row r="18" spans="1:26" ht="13.5" customHeight="1" x14ac:dyDescent="0.2">
      <c r="A18" s="6" t="s">
        <v>100</v>
      </c>
      <c r="B18" s="44" t="s">
        <v>156</v>
      </c>
      <c r="C18" s="7"/>
      <c r="D18" s="7" t="s">
        <v>86</v>
      </c>
      <c r="E18" s="7" t="s">
        <v>99</v>
      </c>
      <c r="F18" s="8">
        <v>45</v>
      </c>
      <c r="G18" s="9"/>
      <c r="H18" s="4"/>
      <c r="I18" s="2"/>
      <c r="J18" s="9"/>
      <c r="K18" s="4"/>
      <c r="L18" s="2"/>
      <c r="M18" s="9"/>
      <c r="N18" s="4"/>
      <c r="O18" s="2"/>
      <c r="P18" s="9"/>
      <c r="Q18" s="4"/>
      <c r="R18" s="2"/>
      <c r="S18" s="9"/>
      <c r="T18" s="4"/>
      <c r="U18" s="2"/>
      <c r="V18" s="9">
        <v>1</v>
      </c>
      <c r="W18" s="4">
        <v>2</v>
      </c>
      <c r="X18" s="2" t="s">
        <v>84</v>
      </c>
      <c r="Y18" s="61">
        <f t="shared" si="2"/>
        <v>15</v>
      </c>
      <c r="Z18" s="10">
        <f t="shared" si="3"/>
        <v>2</v>
      </c>
    </row>
    <row r="19" spans="1:26" ht="13.5" customHeight="1" x14ac:dyDescent="0.2">
      <c r="A19" s="6" t="s">
        <v>101</v>
      </c>
      <c r="B19" s="44" t="s">
        <v>157</v>
      </c>
      <c r="C19" s="7" t="s">
        <v>81</v>
      </c>
      <c r="D19" s="7" t="s">
        <v>86</v>
      </c>
      <c r="E19" s="7" t="s">
        <v>99</v>
      </c>
      <c r="F19" s="8">
        <v>45</v>
      </c>
      <c r="G19" s="9">
        <v>1</v>
      </c>
      <c r="H19" s="4">
        <v>2</v>
      </c>
      <c r="I19" s="2" t="s">
        <v>83</v>
      </c>
      <c r="J19" s="9">
        <v>1</v>
      </c>
      <c r="K19" s="4">
        <v>2</v>
      </c>
      <c r="L19" s="2" t="s">
        <v>83</v>
      </c>
      <c r="M19" s="9"/>
      <c r="N19" s="4"/>
      <c r="O19" s="2"/>
      <c r="P19" s="9"/>
      <c r="Q19" s="4"/>
      <c r="R19" s="2"/>
      <c r="S19" s="9"/>
      <c r="T19" s="4"/>
      <c r="U19" s="2"/>
      <c r="V19" s="9"/>
      <c r="W19" s="4"/>
      <c r="X19" s="2"/>
      <c r="Y19" s="61">
        <f t="shared" si="2"/>
        <v>30</v>
      </c>
      <c r="Z19" s="10">
        <f t="shared" si="3"/>
        <v>4</v>
      </c>
    </row>
    <row r="20" spans="1:26" ht="13.5" customHeight="1" x14ac:dyDescent="0.2">
      <c r="A20" s="6" t="s">
        <v>102</v>
      </c>
      <c r="B20" s="44" t="s">
        <v>158</v>
      </c>
      <c r="C20" s="7" t="s">
        <v>81</v>
      </c>
      <c r="D20" s="7" t="s">
        <v>86</v>
      </c>
      <c r="E20" s="7" t="s">
        <v>99</v>
      </c>
      <c r="F20" s="8">
        <v>45</v>
      </c>
      <c r="G20" s="9"/>
      <c r="H20" s="4"/>
      <c r="I20" s="2"/>
      <c r="J20" s="9"/>
      <c r="K20" s="4"/>
      <c r="L20" s="2"/>
      <c r="M20" s="9"/>
      <c r="N20" s="4"/>
      <c r="O20" s="2"/>
      <c r="P20" s="9"/>
      <c r="Q20" s="4"/>
      <c r="R20" s="2"/>
      <c r="S20" s="9">
        <v>1</v>
      </c>
      <c r="T20" s="4">
        <v>1</v>
      </c>
      <c r="U20" s="2" t="s">
        <v>83</v>
      </c>
      <c r="V20" s="9">
        <v>1</v>
      </c>
      <c r="W20" s="4">
        <v>1</v>
      </c>
      <c r="X20" s="2" t="s">
        <v>83</v>
      </c>
      <c r="Y20" s="61">
        <f t="shared" si="2"/>
        <v>30</v>
      </c>
      <c r="Z20" s="10">
        <f t="shared" si="3"/>
        <v>2</v>
      </c>
    </row>
    <row r="21" spans="1:26" ht="13.5" customHeight="1" thickBot="1" x14ac:dyDescent="0.25">
      <c r="A21" s="6" t="s">
        <v>103</v>
      </c>
      <c r="B21" s="44" t="s">
        <v>159</v>
      </c>
      <c r="C21" s="7"/>
      <c r="D21" s="7" t="s">
        <v>86</v>
      </c>
      <c r="E21" s="7" t="s">
        <v>99</v>
      </c>
      <c r="F21" s="8">
        <v>45</v>
      </c>
      <c r="G21" s="9"/>
      <c r="H21" s="4"/>
      <c r="I21" s="2"/>
      <c r="J21" s="9"/>
      <c r="K21" s="4"/>
      <c r="L21" s="2"/>
      <c r="M21" s="9">
        <v>1</v>
      </c>
      <c r="N21" s="4">
        <v>1</v>
      </c>
      <c r="O21" s="2" t="s">
        <v>83</v>
      </c>
      <c r="P21" s="9"/>
      <c r="Q21" s="4"/>
      <c r="R21" s="2"/>
      <c r="S21" s="9"/>
      <c r="T21" s="4"/>
      <c r="U21" s="2"/>
      <c r="V21" s="9"/>
      <c r="W21" s="4"/>
      <c r="X21" s="2"/>
      <c r="Y21" s="61">
        <f t="shared" si="2"/>
        <v>15</v>
      </c>
      <c r="Z21" s="10">
        <f t="shared" si="3"/>
        <v>1</v>
      </c>
    </row>
    <row r="22" spans="1:26" ht="13.5" customHeight="1" thickTop="1" thickBot="1" x14ac:dyDescent="0.25">
      <c r="A22" s="410" t="s">
        <v>104</v>
      </c>
      <c r="B22" s="429"/>
      <c r="C22" s="429"/>
      <c r="D22" s="429"/>
      <c r="E22" s="429"/>
      <c r="F22" s="429"/>
      <c r="G22" s="429"/>
      <c r="H22" s="429"/>
      <c r="I22" s="429"/>
      <c r="J22" s="429"/>
      <c r="K22" s="429"/>
      <c r="L22" s="429"/>
      <c r="M22" s="429"/>
      <c r="N22" s="429"/>
      <c r="O22" s="429"/>
      <c r="P22" s="429"/>
      <c r="Q22" s="429"/>
      <c r="R22" s="429"/>
      <c r="S22" s="429"/>
      <c r="T22" s="429"/>
      <c r="U22" s="429"/>
      <c r="V22" s="429"/>
      <c r="W22" s="429"/>
      <c r="X22" s="429"/>
      <c r="Y22" s="429"/>
      <c r="Z22" s="430"/>
    </row>
    <row r="23" spans="1:26" ht="13.5" customHeight="1" thickBot="1" x14ac:dyDescent="0.25">
      <c r="A23" s="39" t="s">
        <v>105</v>
      </c>
      <c r="B23" s="83" t="s">
        <v>106</v>
      </c>
      <c r="C23" s="84"/>
      <c r="D23" s="84"/>
      <c r="E23" s="84"/>
      <c r="F23" s="85"/>
      <c r="G23" s="71"/>
      <c r="H23" s="72">
        <v>3</v>
      </c>
      <c r="I23" s="40"/>
      <c r="J23" s="71"/>
      <c r="K23" s="72">
        <v>5</v>
      </c>
      <c r="L23" s="40"/>
      <c r="M23" s="71"/>
      <c r="N23" s="72">
        <v>4</v>
      </c>
      <c r="O23" s="40"/>
      <c r="P23" s="71"/>
      <c r="Q23" s="72">
        <v>5</v>
      </c>
      <c r="R23" s="40"/>
      <c r="S23" s="71"/>
      <c r="T23" s="72">
        <v>2</v>
      </c>
      <c r="U23" s="40"/>
      <c r="V23" s="71"/>
      <c r="W23" s="72">
        <v>2</v>
      </c>
      <c r="X23" s="40"/>
      <c r="Y23" s="52"/>
      <c r="Z23" s="137">
        <f>SUM(H23,K23,N23,Q23,T23,W23)</f>
        <v>21</v>
      </c>
    </row>
    <row r="24" spans="1:26" ht="13.5" customHeight="1" thickTop="1" thickBot="1" x14ac:dyDescent="0.25">
      <c r="A24" s="41" t="s">
        <v>107</v>
      </c>
      <c r="B24" s="86" t="s">
        <v>108</v>
      </c>
      <c r="C24" s="87"/>
      <c r="D24" s="87"/>
      <c r="E24" s="87" t="s">
        <v>109</v>
      </c>
      <c r="F24" s="88"/>
      <c r="G24" s="89"/>
      <c r="H24" s="90"/>
      <c r="I24" s="91"/>
      <c r="J24" s="89"/>
      <c r="K24" s="90"/>
      <c r="L24" s="91"/>
      <c r="M24" s="89"/>
      <c r="N24" s="90"/>
      <c r="O24" s="91"/>
      <c r="P24" s="89"/>
      <c r="Q24" s="90"/>
      <c r="R24" s="91"/>
      <c r="S24" s="89">
        <v>0</v>
      </c>
      <c r="T24" s="90">
        <v>3</v>
      </c>
      <c r="U24" s="91" t="s">
        <v>83</v>
      </c>
      <c r="V24" s="89">
        <v>0</v>
      </c>
      <c r="W24" s="90">
        <v>3</v>
      </c>
      <c r="X24" s="91" t="s">
        <v>83</v>
      </c>
      <c r="Y24" s="53">
        <f>SUM(G24,J24,M24,P24,S24,V24)*15</f>
        <v>0</v>
      </c>
      <c r="Z24" s="92">
        <f>SUM(H24,K24,N24,Q24,T24,W24)</f>
        <v>6</v>
      </c>
    </row>
    <row r="25" spans="1:26" ht="13.5" customHeight="1" thickTop="1" thickBot="1" x14ac:dyDescent="0.25">
      <c r="A25" s="413" t="s">
        <v>110</v>
      </c>
      <c r="B25" s="414"/>
      <c r="C25" s="414"/>
      <c r="D25" s="414"/>
      <c r="E25" s="414"/>
      <c r="F25" s="415"/>
      <c r="G25" s="93">
        <f>SUM(G8:G24)</f>
        <v>18</v>
      </c>
      <c r="H25" s="94">
        <f t="shared" ref="H25:W25" si="4">SUM(H8:H24)</f>
        <v>30</v>
      </c>
      <c r="I25" s="95"/>
      <c r="J25" s="93">
        <f t="shared" si="4"/>
        <v>17</v>
      </c>
      <c r="K25" s="94">
        <f t="shared" si="4"/>
        <v>30</v>
      </c>
      <c r="L25" s="95"/>
      <c r="M25" s="93">
        <f t="shared" si="4"/>
        <v>17</v>
      </c>
      <c r="N25" s="94">
        <f t="shared" si="4"/>
        <v>31</v>
      </c>
      <c r="O25" s="95"/>
      <c r="P25" s="93">
        <f t="shared" si="4"/>
        <v>16</v>
      </c>
      <c r="Q25" s="94">
        <f t="shared" si="4"/>
        <v>31</v>
      </c>
      <c r="R25" s="95"/>
      <c r="S25" s="93">
        <f t="shared" si="4"/>
        <v>16</v>
      </c>
      <c r="T25" s="94">
        <f t="shared" si="4"/>
        <v>29</v>
      </c>
      <c r="U25" s="95"/>
      <c r="V25" s="93">
        <f t="shared" si="4"/>
        <v>16</v>
      </c>
      <c r="W25" s="94">
        <f t="shared" si="4"/>
        <v>29</v>
      </c>
      <c r="X25" s="95"/>
      <c r="Y25" s="96">
        <f>SUM(Y8:Y24)</f>
        <v>1500</v>
      </c>
      <c r="Z25" s="97">
        <f>SUM(Z8:Z24)</f>
        <v>180</v>
      </c>
    </row>
    <row r="26" spans="1:26" ht="13.5" customHeight="1" thickTop="1" x14ac:dyDescent="0.2"/>
    <row r="27" spans="1:26" ht="12" customHeight="1" x14ac:dyDescent="0.2">
      <c r="A27" s="36" t="s">
        <v>111</v>
      </c>
      <c r="U27" s="38"/>
    </row>
    <row r="28" spans="1:26" ht="12" customHeight="1" x14ac:dyDescent="0.2">
      <c r="A28" s="36" t="s">
        <v>112</v>
      </c>
      <c r="U28" s="38"/>
    </row>
    <row r="29" spans="1:26" ht="12" customHeight="1" x14ac:dyDescent="0.2">
      <c r="U29" s="38"/>
    </row>
    <row r="30" spans="1:26" ht="12" customHeight="1" x14ac:dyDescent="0.2">
      <c r="A30" s="98" t="s">
        <v>113</v>
      </c>
      <c r="U30" s="38"/>
    </row>
    <row r="31" spans="1:26" ht="12" customHeight="1" x14ac:dyDescent="0.2">
      <c r="A31" s="36" t="s">
        <v>114</v>
      </c>
      <c r="D31" s="36" t="s">
        <v>115</v>
      </c>
      <c r="G31" s="36" t="s">
        <v>116</v>
      </c>
      <c r="M31" s="36" t="s">
        <v>117</v>
      </c>
      <c r="R31" s="38"/>
      <c r="T31" s="38"/>
      <c r="U31" s="38"/>
    </row>
    <row r="32" spans="1:26" ht="12" customHeight="1" x14ac:dyDescent="0.2">
      <c r="A32" s="36" t="s">
        <v>118</v>
      </c>
      <c r="D32" s="36" t="s">
        <v>119</v>
      </c>
      <c r="G32" s="36" t="s">
        <v>120</v>
      </c>
      <c r="M32" s="36" t="s">
        <v>121</v>
      </c>
      <c r="R32" s="38"/>
      <c r="T32" s="38"/>
      <c r="U32" s="38"/>
    </row>
    <row r="33" spans="1:21" ht="12" customHeight="1" x14ac:dyDescent="0.2">
      <c r="A33" s="36" t="s">
        <v>122</v>
      </c>
      <c r="D33" s="36" t="s">
        <v>123</v>
      </c>
      <c r="G33" s="36" t="s">
        <v>124</v>
      </c>
      <c r="M33" s="36" t="s">
        <v>125</v>
      </c>
      <c r="R33" s="38"/>
      <c r="T33" s="38"/>
      <c r="U33" s="38"/>
    </row>
    <row r="34" spans="1:21" ht="12" customHeight="1" x14ac:dyDescent="0.2">
      <c r="A34" s="36" t="s">
        <v>126</v>
      </c>
      <c r="G34" s="36" t="s">
        <v>127</v>
      </c>
      <c r="R34" s="38"/>
      <c r="T34" s="38"/>
      <c r="U34" s="38"/>
    </row>
    <row r="35" spans="1:21" ht="12" customHeight="1" x14ac:dyDescent="0.2">
      <c r="A35" s="36" t="s">
        <v>128</v>
      </c>
      <c r="G35" s="36" t="s">
        <v>129</v>
      </c>
      <c r="R35" s="38"/>
      <c r="T35" s="38"/>
      <c r="U35" s="38"/>
    </row>
    <row r="36" spans="1:21" ht="12" customHeight="1" x14ac:dyDescent="0.2">
      <c r="A36" s="99" t="s">
        <v>130</v>
      </c>
      <c r="R36" s="38"/>
      <c r="T36" s="38"/>
      <c r="U36" s="38"/>
    </row>
    <row r="37" spans="1:21" ht="12" customHeight="1" x14ac:dyDescent="0.2">
      <c r="T37" s="38"/>
      <c r="U37" s="38"/>
    </row>
    <row r="38" spans="1:21" ht="12" customHeight="1" x14ac:dyDescent="0.2">
      <c r="A38" s="98" t="s">
        <v>131</v>
      </c>
      <c r="S38" s="38"/>
      <c r="T38" s="38"/>
    </row>
    <row r="39" spans="1:21" ht="12" customHeight="1" x14ac:dyDescent="0.2">
      <c r="A39" s="36" t="s">
        <v>132</v>
      </c>
    </row>
    <row r="40" spans="1:21" ht="12" customHeight="1" x14ac:dyDescent="0.2">
      <c r="A40" s="36" t="s">
        <v>133</v>
      </c>
    </row>
    <row r="41" spans="1:21" ht="12" customHeight="1" x14ac:dyDescent="0.2">
      <c r="A41" s="36" t="s">
        <v>134</v>
      </c>
    </row>
    <row r="42" spans="1:21" ht="12" customHeight="1" x14ac:dyDescent="0.2">
      <c r="A42" s="36" t="s">
        <v>135</v>
      </c>
    </row>
    <row r="43" spans="1:21" ht="12" customHeight="1" x14ac:dyDescent="0.2">
      <c r="A43" s="36" t="s">
        <v>136</v>
      </c>
    </row>
  </sheetData>
  <sheetProtection algorithmName="SHA-512" hashValue="95HGpwk2c01jw0V6zNf5q4dqaVb2sjZ/gHHPeGmFlBeQIoEapo/rBhCbCj0yObioRHRmvynHK0REPkL8lN5cUA==" saltValue="P1zFwXGbRmX+2GAQPpduJw==" spinCount="100000" sheet="1" objects="1" scenarios="1"/>
  <customSheetViews>
    <customSheetView guid="{469C43B7-66D0-4AB4-9148-95ACE45F0B1A}">
      <selection sqref="A1:Z2"/>
      <pageMargins left="0" right="0" top="0" bottom="0" header="0" footer="0"/>
      <printOptions horizontalCentered="1" verticalCentered="1"/>
      <pageSetup paperSize="9" scale="90" orientation="landscape" horizontalDpi="300" r:id="rId1"/>
    </customSheetView>
    <customSheetView guid="{91A788A7-EA05-4A67-A5D3-2A427F0AB55D}">
      <selection activeCell="AA1" sqref="AA1"/>
      <pageMargins left="0" right="0" top="0" bottom="0" header="0" footer="0"/>
      <printOptions horizontalCentered="1" verticalCentered="1"/>
      <pageSetup paperSize="9" scale="90" orientation="landscape" horizontalDpi="300" r:id="rId2"/>
    </customSheetView>
  </customSheetViews>
  <mergeCells count="23">
    <mergeCell ref="A22:Z22"/>
    <mergeCell ref="A25:F25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1:Z1"/>
    <mergeCell ref="A2:Z2"/>
    <mergeCell ref="A4:F4"/>
    <mergeCell ref="G4:X4"/>
    <mergeCell ref="Y4:Z4"/>
    <mergeCell ref="A3:Z3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0" orientation="landscape" horizontalDpi="300"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8" tint="0.59999389629810485"/>
  </sheetPr>
  <dimension ref="A1:Z43"/>
  <sheetViews>
    <sheetView workbookViewId="0">
      <selection sqref="A1:Z1"/>
    </sheetView>
  </sheetViews>
  <sheetFormatPr defaultColWidth="9.140625" defaultRowHeight="12" x14ac:dyDescent="0.2"/>
  <cols>
    <col min="1" max="1" width="33.7109375" style="36" customWidth="1"/>
    <col min="2" max="3" width="11.7109375" style="36" customWidth="1"/>
    <col min="4" max="6" width="5.140625" style="36" customWidth="1"/>
    <col min="7" max="24" width="3.7109375" style="36" customWidth="1"/>
    <col min="25" max="26" width="5.5703125" style="38" customWidth="1"/>
    <col min="27" max="45" width="4" style="36" customWidth="1"/>
    <col min="46" max="16384" width="9.140625" style="36"/>
  </cols>
  <sheetData>
    <row r="1" spans="1:26" ht="13.5" customHeight="1" thickTop="1" x14ac:dyDescent="0.2">
      <c r="A1" s="404" t="s">
        <v>248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5"/>
      <c r="Q1" s="405"/>
      <c r="R1" s="405"/>
      <c r="S1" s="405"/>
      <c r="T1" s="405"/>
      <c r="U1" s="405"/>
      <c r="V1" s="405"/>
      <c r="W1" s="405"/>
      <c r="X1" s="405"/>
      <c r="Y1" s="405"/>
      <c r="Z1" s="406"/>
    </row>
    <row r="2" spans="1:26" ht="13.5" customHeight="1" x14ac:dyDescent="0.2">
      <c r="A2" s="407" t="s">
        <v>57</v>
      </c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  <c r="N2" s="408"/>
      <c r="O2" s="408"/>
      <c r="P2" s="408"/>
      <c r="Q2" s="408"/>
      <c r="R2" s="408"/>
      <c r="S2" s="408"/>
      <c r="T2" s="408"/>
      <c r="U2" s="408"/>
      <c r="V2" s="408"/>
      <c r="W2" s="408"/>
      <c r="X2" s="408"/>
      <c r="Y2" s="408"/>
      <c r="Z2" s="409"/>
    </row>
    <row r="3" spans="1:26" ht="13.5" customHeight="1" x14ac:dyDescent="0.2">
      <c r="A3" s="399" t="s">
        <v>58</v>
      </c>
      <c r="B3" s="400"/>
      <c r="C3" s="400"/>
      <c r="D3" s="400"/>
      <c r="E3" s="400"/>
      <c r="F3" s="400"/>
      <c r="G3" s="400"/>
      <c r="H3" s="400"/>
      <c r="I3" s="400"/>
      <c r="J3" s="400"/>
      <c r="K3" s="400"/>
      <c r="L3" s="400"/>
      <c r="M3" s="400"/>
      <c r="N3" s="400"/>
      <c r="O3" s="400"/>
      <c r="P3" s="400"/>
      <c r="Q3" s="400"/>
      <c r="R3" s="400"/>
      <c r="S3" s="400"/>
      <c r="T3" s="400"/>
      <c r="U3" s="400"/>
      <c r="V3" s="400"/>
      <c r="W3" s="400"/>
      <c r="X3" s="400"/>
      <c r="Y3" s="400"/>
      <c r="Z3" s="401"/>
    </row>
    <row r="4" spans="1:26" ht="18" customHeight="1" x14ac:dyDescent="0.2">
      <c r="A4" s="393" t="s">
        <v>59</v>
      </c>
      <c r="B4" s="394"/>
      <c r="C4" s="394"/>
      <c r="D4" s="394"/>
      <c r="E4" s="394"/>
      <c r="F4" s="395"/>
      <c r="G4" s="396" t="s">
        <v>60</v>
      </c>
      <c r="H4" s="397"/>
      <c r="I4" s="397"/>
      <c r="J4" s="397"/>
      <c r="K4" s="397"/>
      <c r="L4" s="397"/>
      <c r="M4" s="397"/>
      <c r="N4" s="397"/>
      <c r="O4" s="397"/>
      <c r="P4" s="397"/>
      <c r="Q4" s="397"/>
      <c r="R4" s="397"/>
      <c r="S4" s="397"/>
      <c r="T4" s="397"/>
      <c r="U4" s="397"/>
      <c r="V4" s="397"/>
      <c r="W4" s="397"/>
      <c r="X4" s="397"/>
      <c r="Y4" s="396"/>
      <c r="Z4" s="398"/>
    </row>
    <row r="5" spans="1:26" ht="18" customHeight="1" x14ac:dyDescent="0.2">
      <c r="A5" s="427" t="s">
        <v>61</v>
      </c>
      <c r="B5" s="402" t="s">
        <v>62</v>
      </c>
      <c r="C5" s="391" t="s">
        <v>63</v>
      </c>
      <c r="D5" s="391" t="s">
        <v>64</v>
      </c>
      <c r="E5" s="423" t="s">
        <v>65</v>
      </c>
      <c r="F5" s="425" t="s">
        <v>66</v>
      </c>
      <c r="G5" s="397" t="s">
        <v>67</v>
      </c>
      <c r="H5" s="397"/>
      <c r="I5" s="416"/>
      <c r="J5" s="396" t="s">
        <v>68</v>
      </c>
      <c r="K5" s="397"/>
      <c r="L5" s="416"/>
      <c r="M5" s="396" t="s">
        <v>69</v>
      </c>
      <c r="N5" s="397"/>
      <c r="O5" s="416"/>
      <c r="P5" s="396" t="s">
        <v>70</v>
      </c>
      <c r="Q5" s="397"/>
      <c r="R5" s="416"/>
      <c r="S5" s="396" t="s">
        <v>71</v>
      </c>
      <c r="T5" s="397"/>
      <c r="U5" s="397"/>
      <c r="V5" s="417" t="s">
        <v>72</v>
      </c>
      <c r="W5" s="418"/>
      <c r="X5" s="419"/>
      <c r="Y5" s="420" t="s">
        <v>73</v>
      </c>
      <c r="Z5" s="420" t="s">
        <v>74</v>
      </c>
    </row>
    <row r="6" spans="1:26" ht="18" customHeight="1" x14ac:dyDescent="0.2">
      <c r="A6" s="428"/>
      <c r="B6" s="403"/>
      <c r="C6" s="392"/>
      <c r="D6" s="392"/>
      <c r="E6" s="424"/>
      <c r="F6" s="426"/>
      <c r="G6" s="195" t="s">
        <v>75</v>
      </c>
      <c r="H6" s="58" t="s">
        <v>76</v>
      </c>
      <c r="I6" s="183" t="s">
        <v>77</v>
      </c>
      <c r="J6" s="57" t="s">
        <v>75</v>
      </c>
      <c r="K6" s="58" t="s">
        <v>76</v>
      </c>
      <c r="L6" s="183" t="s">
        <v>77</v>
      </c>
      <c r="M6" s="57" t="s">
        <v>75</v>
      </c>
      <c r="N6" s="58" t="s">
        <v>76</v>
      </c>
      <c r="O6" s="183" t="s">
        <v>77</v>
      </c>
      <c r="P6" s="57" t="s">
        <v>75</v>
      </c>
      <c r="Q6" s="58" t="s">
        <v>76</v>
      </c>
      <c r="R6" s="183" t="s">
        <v>77</v>
      </c>
      <c r="S6" s="57" t="s">
        <v>75</v>
      </c>
      <c r="T6" s="58" t="s">
        <v>76</v>
      </c>
      <c r="U6" s="183" t="s">
        <v>77</v>
      </c>
      <c r="V6" s="196" t="s">
        <v>75</v>
      </c>
      <c r="W6" s="197" t="s">
        <v>76</v>
      </c>
      <c r="X6" s="198" t="s">
        <v>77</v>
      </c>
      <c r="Y6" s="421"/>
      <c r="Z6" s="422"/>
    </row>
    <row r="7" spans="1:26" ht="13.5" customHeight="1" x14ac:dyDescent="0.2">
      <c r="A7" s="410" t="s">
        <v>78</v>
      </c>
      <c r="B7" s="431"/>
      <c r="C7" s="431"/>
      <c r="D7" s="431"/>
      <c r="E7" s="431"/>
      <c r="F7" s="431"/>
      <c r="G7" s="431"/>
      <c r="H7" s="431"/>
      <c r="I7" s="431"/>
      <c r="J7" s="431"/>
      <c r="K7" s="431"/>
      <c r="L7" s="431"/>
      <c r="M7" s="431"/>
      <c r="N7" s="431"/>
      <c r="O7" s="431"/>
      <c r="P7" s="431"/>
      <c r="Q7" s="431"/>
      <c r="R7" s="431"/>
      <c r="S7" s="431"/>
      <c r="T7" s="431"/>
      <c r="U7" s="431"/>
      <c r="V7" s="431"/>
      <c r="W7" s="431"/>
      <c r="X7" s="431"/>
      <c r="Y7" s="431"/>
      <c r="Z7" s="432"/>
    </row>
    <row r="8" spans="1:26" ht="13.5" customHeight="1" x14ac:dyDescent="0.2">
      <c r="A8" s="18" t="s">
        <v>249</v>
      </c>
      <c r="B8" s="11" t="s">
        <v>250</v>
      </c>
      <c r="C8" s="12" t="s">
        <v>81</v>
      </c>
      <c r="D8" s="12" t="s">
        <v>82</v>
      </c>
      <c r="E8" s="12" t="s">
        <v>83</v>
      </c>
      <c r="F8" s="13">
        <v>60</v>
      </c>
      <c r="G8" s="14">
        <v>2</v>
      </c>
      <c r="H8" s="15">
        <v>9</v>
      </c>
      <c r="I8" s="19" t="s">
        <v>84</v>
      </c>
      <c r="J8" s="14">
        <v>2</v>
      </c>
      <c r="K8" s="15">
        <v>9</v>
      </c>
      <c r="L8" s="16" t="s">
        <v>84</v>
      </c>
      <c r="M8" s="14">
        <v>2</v>
      </c>
      <c r="N8" s="15">
        <v>9</v>
      </c>
      <c r="O8" s="19" t="s">
        <v>84</v>
      </c>
      <c r="P8" s="14">
        <v>2</v>
      </c>
      <c r="Q8" s="15">
        <v>9</v>
      </c>
      <c r="R8" s="16" t="s">
        <v>84</v>
      </c>
      <c r="S8" s="14">
        <v>2</v>
      </c>
      <c r="T8" s="15">
        <v>9</v>
      </c>
      <c r="U8" s="19" t="s">
        <v>84</v>
      </c>
      <c r="V8" s="14">
        <v>2</v>
      </c>
      <c r="W8" s="15">
        <v>9</v>
      </c>
      <c r="X8" s="16" t="s">
        <v>83</v>
      </c>
      <c r="Y8" s="59">
        <f t="shared" ref="Y8:Y12" si="0">SUM(G8,J8,M8,P8,S8,V8)*15</f>
        <v>180</v>
      </c>
      <c r="Z8" s="17">
        <f t="shared" ref="Z8:Z12" si="1">SUM(H8,K8,N8,Q8,T8,W8)</f>
        <v>54</v>
      </c>
    </row>
    <row r="9" spans="1:26" ht="13.5" customHeight="1" x14ac:dyDescent="0.2">
      <c r="A9" s="263" t="s">
        <v>238</v>
      </c>
      <c r="B9" s="247" t="s">
        <v>239</v>
      </c>
      <c r="C9" s="241" t="s">
        <v>81</v>
      </c>
      <c r="D9" s="241" t="s">
        <v>82</v>
      </c>
      <c r="E9" s="241" t="s">
        <v>83</v>
      </c>
      <c r="F9" s="242">
        <v>45</v>
      </c>
      <c r="G9" s="243"/>
      <c r="H9" s="244"/>
      <c r="I9" s="245"/>
      <c r="J9" s="243"/>
      <c r="K9" s="244"/>
      <c r="L9" s="246"/>
      <c r="M9" s="243">
        <v>1</v>
      </c>
      <c r="N9" s="244">
        <v>3</v>
      </c>
      <c r="O9" s="245" t="s">
        <v>83</v>
      </c>
      <c r="P9" s="243">
        <v>1</v>
      </c>
      <c r="Q9" s="244">
        <v>3</v>
      </c>
      <c r="R9" s="246" t="s">
        <v>84</v>
      </c>
      <c r="S9" s="9"/>
      <c r="T9" s="4"/>
      <c r="U9" s="2"/>
      <c r="V9" s="9"/>
      <c r="W9" s="4"/>
      <c r="X9" s="2"/>
      <c r="Y9" s="54">
        <f t="shared" si="0"/>
        <v>30</v>
      </c>
      <c r="Z9" s="10">
        <f t="shared" si="1"/>
        <v>6</v>
      </c>
    </row>
    <row r="10" spans="1:26" ht="13.5" customHeight="1" x14ac:dyDescent="0.2">
      <c r="A10" s="6" t="s">
        <v>87</v>
      </c>
      <c r="B10" s="44" t="s">
        <v>186</v>
      </c>
      <c r="C10" s="7" t="s">
        <v>81</v>
      </c>
      <c r="D10" s="7" t="s">
        <v>86</v>
      </c>
      <c r="E10" s="7" t="s">
        <v>83</v>
      </c>
      <c r="F10" s="8">
        <v>60</v>
      </c>
      <c r="G10" s="9">
        <v>1</v>
      </c>
      <c r="H10" s="4">
        <v>3</v>
      </c>
      <c r="I10" s="5" t="s">
        <v>83</v>
      </c>
      <c r="J10" s="9">
        <v>1</v>
      </c>
      <c r="K10" s="4">
        <v>3</v>
      </c>
      <c r="L10" s="2" t="s">
        <v>84</v>
      </c>
      <c r="M10" s="9">
        <v>1</v>
      </c>
      <c r="N10" s="4">
        <v>3</v>
      </c>
      <c r="O10" s="5" t="s">
        <v>83</v>
      </c>
      <c r="P10" s="9">
        <v>1</v>
      </c>
      <c r="Q10" s="4">
        <v>3</v>
      </c>
      <c r="R10" s="2" t="s">
        <v>84</v>
      </c>
      <c r="S10" s="9">
        <v>1</v>
      </c>
      <c r="T10" s="4">
        <v>3</v>
      </c>
      <c r="U10" s="5" t="s">
        <v>83</v>
      </c>
      <c r="V10" s="9">
        <v>1</v>
      </c>
      <c r="W10" s="4">
        <v>3</v>
      </c>
      <c r="X10" s="2" t="s">
        <v>83</v>
      </c>
      <c r="Y10" s="54">
        <f t="shared" si="0"/>
        <v>90</v>
      </c>
      <c r="Z10" s="10">
        <f t="shared" si="1"/>
        <v>18</v>
      </c>
    </row>
    <row r="11" spans="1:26" ht="13.5" customHeight="1" x14ac:dyDescent="0.2">
      <c r="A11" s="6" t="s">
        <v>187</v>
      </c>
      <c r="B11" s="203" t="s">
        <v>218</v>
      </c>
      <c r="C11" s="7" t="s">
        <v>81</v>
      </c>
      <c r="D11" s="7" t="s">
        <v>86</v>
      </c>
      <c r="E11" s="7" t="s">
        <v>83</v>
      </c>
      <c r="F11" s="8">
        <v>60</v>
      </c>
      <c r="G11" s="9">
        <v>6</v>
      </c>
      <c r="H11" s="4">
        <v>3</v>
      </c>
      <c r="I11" s="5" t="s">
        <v>83</v>
      </c>
      <c r="J11" s="9">
        <v>6</v>
      </c>
      <c r="K11" s="4">
        <v>3</v>
      </c>
      <c r="L11" s="2" t="s">
        <v>83</v>
      </c>
      <c r="M11" s="9">
        <v>6</v>
      </c>
      <c r="N11" s="4">
        <v>3</v>
      </c>
      <c r="O11" s="5" t="s">
        <v>83</v>
      </c>
      <c r="P11" s="9">
        <v>6</v>
      </c>
      <c r="Q11" s="4">
        <v>3</v>
      </c>
      <c r="R11" s="2" t="s">
        <v>83</v>
      </c>
      <c r="S11" s="9">
        <v>6</v>
      </c>
      <c r="T11" s="4">
        <v>3</v>
      </c>
      <c r="U11" s="5" t="s">
        <v>83</v>
      </c>
      <c r="V11" s="9">
        <v>6</v>
      </c>
      <c r="W11" s="4">
        <v>3</v>
      </c>
      <c r="X11" s="2" t="s">
        <v>83</v>
      </c>
      <c r="Y11" s="54">
        <f t="shared" si="0"/>
        <v>540</v>
      </c>
      <c r="Z11" s="10">
        <f t="shared" si="1"/>
        <v>18</v>
      </c>
    </row>
    <row r="12" spans="1:26" ht="13.5" customHeight="1" x14ac:dyDescent="0.2">
      <c r="A12" s="6" t="s">
        <v>189</v>
      </c>
      <c r="B12" s="44" t="s">
        <v>240</v>
      </c>
      <c r="C12" s="7" t="s">
        <v>81</v>
      </c>
      <c r="D12" s="7" t="s">
        <v>86</v>
      </c>
      <c r="E12" s="7" t="s">
        <v>83</v>
      </c>
      <c r="F12" s="8">
        <v>45</v>
      </c>
      <c r="G12" s="9"/>
      <c r="H12" s="4"/>
      <c r="I12" s="5"/>
      <c r="J12" s="9"/>
      <c r="K12" s="4"/>
      <c r="L12" s="2"/>
      <c r="M12" s="9">
        <v>1</v>
      </c>
      <c r="N12" s="4">
        <v>2</v>
      </c>
      <c r="O12" s="5" t="s">
        <v>83</v>
      </c>
      <c r="P12" s="9">
        <v>1</v>
      </c>
      <c r="Q12" s="4">
        <v>2</v>
      </c>
      <c r="R12" s="2" t="s">
        <v>84</v>
      </c>
      <c r="S12" s="9">
        <v>1</v>
      </c>
      <c r="T12" s="4">
        <v>2</v>
      </c>
      <c r="U12" s="5" t="s">
        <v>84</v>
      </c>
      <c r="V12" s="9"/>
      <c r="W12" s="4"/>
      <c r="X12" s="2"/>
      <c r="Y12" s="54">
        <f t="shared" si="0"/>
        <v>45</v>
      </c>
      <c r="Z12" s="10">
        <f t="shared" si="1"/>
        <v>6</v>
      </c>
    </row>
    <row r="13" spans="1:26" ht="13.5" customHeight="1" x14ac:dyDescent="0.2">
      <c r="A13" s="6" t="s">
        <v>241</v>
      </c>
      <c r="B13" s="44" t="s">
        <v>242</v>
      </c>
      <c r="C13" s="7" t="s">
        <v>81</v>
      </c>
      <c r="D13" s="7" t="s">
        <v>86</v>
      </c>
      <c r="E13" s="7" t="s">
        <v>83</v>
      </c>
      <c r="F13" s="8">
        <v>60</v>
      </c>
      <c r="G13" s="9">
        <v>1</v>
      </c>
      <c r="H13" s="4">
        <v>2</v>
      </c>
      <c r="I13" s="5" t="s">
        <v>83</v>
      </c>
      <c r="J13" s="9">
        <v>1</v>
      </c>
      <c r="K13" s="4">
        <v>2</v>
      </c>
      <c r="L13" s="2" t="s">
        <v>83</v>
      </c>
      <c r="M13" s="9">
        <v>1</v>
      </c>
      <c r="N13" s="4">
        <v>2</v>
      </c>
      <c r="O13" s="5" t="s">
        <v>83</v>
      </c>
      <c r="P13" s="9">
        <v>1</v>
      </c>
      <c r="Q13" s="4">
        <v>2</v>
      </c>
      <c r="R13" s="2" t="s">
        <v>83</v>
      </c>
      <c r="S13" s="9">
        <v>1</v>
      </c>
      <c r="T13" s="4">
        <v>2</v>
      </c>
      <c r="U13" s="5" t="s">
        <v>83</v>
      </c>
      <c r="V13" s="9">
        <v>1</v>
      </c>
      <c r="W13" s="4">
        <v>2</v>
      </c>
      <c r="X13" s="2" t="s">
        <v>83</v>
      </c>
      <c r="Y13" s="54">
        <f>SUM(G13,J13,M13,P13,S13,V13)*15</f>
        <v>90</v>
      </c>
      <c r="Z13" s="10">
        <f>SUM(H13,K13,N13,Q13,T13,W13)</f>
        <v>12</v>
      </c>
    </row>
    <row r="14" spans="1:26" ht="13.5" customHeight="1" thickBot="1" x14ac:dyDescent="0.25">
      <c r="A14" s="32" t="s">
        <v>243</v>
      </c>
      <c r="B14" s="33" t="s">
        <v>244</v>
      </c>
      <c r="C14" s="34"/>
      <c r="D14" s="34" t="s">
        <v>86</v>
      </c>
      <c r="E14" s="34" t="s">
        <v>92</v>
      </c>
      <c r="F14" s="35">
        <v>45</v>
      </c>
      <c r="G14" s="29">
        <v>1</v>
      </c>
      <c r="H14" s="30">
        <v>2</v>
      </c>
      <c r="I14" s="31" t="s">
        <v>83</v>
      </c>
      <c r="J14" s="29"/>
      <c r="K14" s="30"/>
      <c r="L14" s="3"/>
      <c r="M14" s="29"/>
      <c r="N14" s="30"/>
      <c r="O14" s="31"/>
      <c r="P14" s="29"/>
      <c r="Q14" s="30"/>
      <c r="R14" s="3"/>
      <c r="S14" s="29"/>
      <c r="T14" s="30"/>
      <c r="U14" s="31"/>
      <c r="V14" s="29"/>
      <c r="W14" s="30"/>
      <c r="X14" s="3"/>
      <c r="Y14" s="56">
        <f>SUM(G14,J14,M14,P14,S14,V14)*15</f>
        <v>15</v>
      </c>
      <c r="Z14" s="37">
        <f>SUM(H14,K14,N14,Q14,T14,W14)</f>
        <v>2</v>
      </c>
    </row>
    <row r="15" spans="1:26" ht="13.5" customHeight="1" x14ac:dyDescent="0.2">
      <c r="A15" s="21" t="s">
        <v>96</v>
      </c>
      <c r="B15" s="22" t="s">
        <v>153</v>
      </c>
      <c r="C15" s="23" t="s">
        <v>81</v>
      </c>
      <c r="D15" s="23" t="s">
        <v>86</v>
      </c>
      <c r="E15" s="23" t="s">
        <v>92</v>
      </c>
      <c r="F15" s="24">
        <v>45</v>
      </c>
      <c r="G15" s="25">
        <v>2</v>
      </c>
      <c r="H15" s="26">
        <v>2</v>
      </c>
      <c r="I15" s="1" t="s">
        <v>83</v>
      </c>
      <c r="J15" s="25">
        <v>2</v>
      </c>
      <c r="K15" s="26">
        <v>2</v>
      </c>
      <c r="L15" s="1" t="s">
        <v>84</v>
      </c>
      <c r="M15" s="25">
        <v>1</v>
      </c>
      <c r="N15" s="26">
        <v>1</v>
      </c>
      <c r="O15" s="1" t="s">
        <v>83</v>
      </c>
      <c r="P15" s="25">
        <v>1</v>
      </c>
      <c r="Q15" s="26">
        <v>1</v>
      </c>
      <c r="R15" s="1" t="s">
        <v>84</v>
      </c>
      <c r="S15" s="25">
        <v>1</v>
      </c>
      <c r="T15" s="26">
        <v>1</v>
      </c>
      <c r="U15" s="1" t="s">
        <v>83</v>
      </c>
      <c r="V15" s="25">
        <v>1</v>
      </c>
      <c r="W15" s="26">
        <v>1</v>
      </c>
      <c r="X15" s="1" t="s">
        <v>84</v>
      </c>
      <c r="Y15" s="77">
        <f>SUM(G15,J15,M15,P15,S15,V15)*15</f>
        <v>120</v>
      </c>
      <c r="Z15" s="28">
        <f>SUM(H15,K15,N15,Q15,T15,W15)</f>
        <v>8</v>
      </c>
    </row>
    <row r="16" spans="1:26" ht="13.5" customHeight="1" x14ac:dyDescent="0.2">
      <c r="A16" s="6" t="s">
        <v>97</v>
      </c>
      <c r="B16" s="44" t="s">
        <v>154</v>
      </c>
      <c r="C16" s="7" t="s">
        <v>81</v>
      </c>
      <c r="D16" s="7" t="s">
        <v>86</v>
      </c>
      <c r="E16" s="7" t="s">
        <v>92</v>
      </c>
      <c r="F16" s="8">
        <v>45</v>
      </c>
      <c r="G16" s="9">
        <v>2</v>
      </c>
      <c r="H16" s="4">
        <v>2</v>
      </c>
      <c r="I16" s="2" t="s">
        <v>83</v>
      </c>
      <c r="J16" s="9">
        <v>2</v>
      </c>
      <c r="K16" s="4">
        <v>2</v>
      </c>
      <c r="L16" s="2" t="s">
        <v>84</v>
      </c>
      <c r="M16" s="9">
        <v>1</v>
      </c>
      <c r="N16" s="4">
        <v>1</v>
      </c>
      <c r="O16" s="2" t="s">
        <v>83</v>
      </c>
      <c r="P16" s="9">
        <v>1</v>
      </c>
      <c r="Q16" s="4">
        <v>1</v>
      </c>
      <c r="R16" s="2" t="s">
        <v>84</v>
      </c>
      <c r="S16" s="9">
        <v>1</v>
      </c>
      <c r="T16" s="4">
        <v>1</v>
      </c>
      <c r="U16" s="2" t="s">
        <v>83</v>
      </c>
      <c r="V16" s="9">
        <v>1</v>
      </c>
      <c r="W16" s="4">
        <v>1</v>
      </c>
      <c r="X16" s="2" t="s">
        <v>84</v>
      </c>
      <c r="Y16" s="61">
        <f t="shared" ref="Y16:Y21" si="2">SUM(G16,J16,M16,P16,S16,V16)*15</f>
        <v>120</v>
      </c>
      <c r="Z16" s="10">
        <f>SUM(H16,K16,N16,Q16,T16,W16)</f>
        <v>8</v>
      </c>
    </row>
    <row r="17" spans="1:26" ht="13.5" customHeight="1" x14ac:dyDescent="0.2">
      <c r="A17" s="6" t="s">
        <v>98</v>
      </c>
      <c r="B17" s="44" t="s">
        <v>155</v>
      </c>
      <c r="C17" s="7"/>
      <c r="D17" s="7" t="s">
        <v>86</v>
      </c>
      <c r="E17" s="7" t="s">
        <v>99</v>
      </c>
      <c r="F17" s="8">
        <v>45</v>
      </c>
      <c r="G17" s="9">
        <v>2</v>
      </c>
      <c r="H17" s="4">
        <v>2</v>
      </c>
      <c r="I17" s="2" t="s">
        <v>84</v>
      </c>
      <c r="J17" s="9">
        <v>2</v>
      </c>
      <c r="K17" s="4">
        <v>2</v>
      </c>
      <c r="L17" s="2" t="s">
        <v>84</v>
      </c>
      <c r="M17" s="9">
        <v>2</v>
      </c>
      <c r="N17" s="4">
        <v>2</v>
      </c>
      <c r="O17" s="2" t="s">
        <v>84</v>
      </c>
      <c r="P17" s="9">
        <v>2</v>
      </c>
      <c r="Q17" s="4">
        <v>2</v>
      </c>
      <c r="R17" s="2" t="s">
        <v>84</v>
      </c>
      <c r="S17" s="9">
        <v>2</v>
      </c>
      <c r="T17" s="4">
        <v>2</v>
      </c>
      <c r="U17" s="2" t="s">
        <v>84</v>
      </c>
      <c r="V17" s="9">
        <v>2</v>
      </c>
      <c r="W17" s="4">
        <v>2</v>
      </c>
      <c r="X17" s="2" t="s">
        <v>84</v>
      </c>
      <c r="Y17" s="61">
        <f t="shared" si="2"/>
        <v>180</v>
      </c>
      <c r="Z17" s="10">
        <f t="shared" ref="Z17:Z21" si="3">SUM(H17,K17,N17,Q17,T17,W17)</f>
        <v>12</v>
      </c>
    </row>
    <row r="18" spans="1:26" ht="13.5" customHeight="1" x14ac:dyDescent="0.2">
      <c r="A18" s="6" t="s">
        <v>100</v>
      </c>
      <c r="B18" s="44" t="s">
        <v>156</v>
      </c>
      <c r="C18" s="7"/>
      <c r="D18" s="7" t="s">
        <v>86</v>
      </c>
      <c r="E18" s="7" t="s">
        <v>99</v>
      </c>
      <c r="F18" s="8">
        <v>45</v>
      </c>
      <c r="G18" s="9"/>
      <c r="H18" s="4"/>
      <c r="I18" s="2"/>
      <c r="J18" s="9"/>
      <c r="K18" s="4"/>
      <c r="L18" s="2"/>
      <c r="M18" s="9"/>
      <c r="N18" s="4"/>
      <c r="O18" s="2"/>
      <c r="P18" s="9"/>
      <c r="Q18" s="4"/>
      <c r="R18" s="2"/>
      <c r="S18" s="9"/>
      <c r="T18" s="4"/>
      <c r="U18" s="2"/>
      <c r="V18" s="9">
        <v>1</v>
      </c>
      <c r="W18" s="4">
        <v>2</v>
      </c>
      <c r="X18" s="2" t="s">
        <v>84</v>
      </c>
      <c r="Y18" s="61">
        <f t="shared" si="2"/>
        <v>15</v>
      </c>
      <c r="Z18" s="10">
        <f t="shared" si="3"/>
        <v>2</v>
      </c>
    </row>
    <row r="19" spans="1:26" ht="13.5" customHeight="1" x14ac:dyDescent="0.2">
      <c r="A19" s="6" t="s">
        <v>101</v>
      </c>
      <c r="B19" s="44" t="s">
        <v>157</v>
      </c>
      <c r="C19" s="7" t="s">
        <v>81</v>
      </c>
      <c r="D19" s="7" t="s">
        <v>86</v>
      </c>
      <c r="E19" s="7" t="s">
        <v>99</v>
      </c>
      <c r="F19" s="8">
        <v>45</v>
      </c>
      <c r="G19" s="9">
        <v>1</v>
      </c>
      <c r="H19" s="4">
        <v>2</v>
      </c>
      <c r="I19" s="2" t="s">
        <v>83</v>
      </c>
      <c r="J19" s="9">
        <v>1</v>
      </c>
      <c r="K19" s="4">
        <v>2</v>
      </c>
      <c r="L19" s="2" t="s">
        <v>83</v>
      </c>
      <c r="M19" s="9"/>
      <c r="N19" s="4"/>
      <c r="O19" s="2"/>
      <c r="P19" s="9"/>
      <c r="Q19" s="4"/>
      <c r="R19" s="2"/>
      <c r="S19" s="9"/>
      <c r="T19" s="4"/>
      <c r="U19" s="2"/>
      <c r="V19" s="9"/>
      <c r="W19" s="4"/>
      <c r="X19" s="2"/>
      <c r="Y19" s="61">
        <f t="shared" si="2"/>
        <v>30</v>
      </c>
      <c r="Z19" s="10">
        <f t="shared" si="3"/>
        <v>4</v>
      </c>
    </row>
    <row r="20" spans="1:26" ht="13.5" customHeight="1" x14ac:dyDescent="0.2">
      <c r="A20" s="6" t="s">
        <v>102</v>
      </c>
      <c r="B20" s="44" t="s">
        <v>158</v>
      </c>
      <c r="C20" s="7" t="s">
        <v>81</v>
      </c>
      <c r="D20" s="7" t="s">
        <v>86</v>
      </c>
      <c r="E20" s="7" t="s">
        <v>99</v>
      </c>
      <c r="F20" s="8">
        <v>45</v>
      </c>
      <c r="G20" s="9"/>
      <c r="H20" s="4"/>
      <c r="I20" s="2"/>
      <c r="J20" s="9"/>
      <c r="K20" s="4"/>
      <c r="L20" s="2"/>
      <c r="M20" s="9"/>
      <c r="N20" s="4"/>
      <c r="O20" s="2"/>
      <c r="P20" s="9"/>
      <c r="Q20" s="4"/>
      <c r="R20" s="2"/>
      <c r="S20" s="9">
        <v>1</v>
      </c>
      <c r="T20" s="4">
        <v>1</v>
      </c>
      <c r="U20" s="2" t="s">
        <v>83</v>
      </c>
      <c r="V20" s="9">
        <v>1</v>
      </c>
      <c r="W20" s="4">
        <v>1</v>
      </c>
      <c r="X20" s="2" t="s">
        <v>83</v>
      </c>
      <c r="Y20" s="61">
        <f t="shared" si="2"/>
        <v>30</v>
      </c>
      <c r="Z20" s="10">
        <f t="shared" si="3"/>
        <v>2</v>
      </c>
    </row>
    <row r="21" spans="1:26" ht="13.5" customHeight="1" thickBot="1" x14ac:dyDescent="0.25">
      <c r="A21" s="6" t="s">
        <v>103</v>
      </c>
      <c r="B21" s="44" t="s">
        <v>159</v>
      </c>
      <c r="C21" s="7"/>
      <c r="D21" s="7" t="s">
        <v>86</v>
      </c>
      <c r="E21" s="7" t="s">
        <v>99</v>
      </c>
      <c r="F21" s="8">
        <v>45</v>
      </c>
      <c r="G21" s="9"/>
      <c r="H21" s="4"/>
      <c r="I21" s="2"/>
      <c r="J21" s="9"/>
      <c r="K21" s="4"/>
      <c r="L21" s="2"/>
      <c r="M21" s="9">
        <v>1</v>
      </c>
      <c r="N21" s="4">
        <v>1</v>
      </c>
      <c r="O21" s="2" t="s">
        <v>83</v>
      </c>
      <c r="P21" s="9"/>
      <c r="Q21" s="4"/>
      <c r="R21" s="2"/>
      <c r="S21" s="9"/>
      <c r="T21" s="4"/>
      <c r="U21" s="2"/>
      <c r="V21" s="9"/>
      <c r="W21" s="4"/>
      <c r="X21" s="2"/>
      <c r="Y21" s="61">
        <f t="shared" si="2"/>
        <v>15</v>
      </c>
      <c r="Z21" s="10">
        <f t="shared" si="3"/>
        <v>1</v>
      </c>
    </row>
    <row r="22" spans="1:26" ht="13.5" customHeight="1" thickTop="1" thickBot="1" x14ac:dyDescent="0.25">
      <c r="A22" s="410" t="s">
        <v>104</v>
      </c>
      <c r="B22" s="429"/>
      <c r="C22" s="429"/>
      <c r="D22" s="429"/>
      <c r="E22" s="429"/>
      <c r="F22" s="429"/>
      <c r="G22" s="429"/>
      <c r="H22" s="429"/>
      <c r="I22" s="429"/>
      <c r="J22" s="429"/>
      <c r="K22" s="429"/>
      <c r="L22" s="429"/>
      <c r="M22" s="429"/>
      <c r="N22" s="429"/>
      <c r="O22" s="429"/>
      <c r="P22" s="429"/>
      <c r="Q22" s="429"/>
      <c r="R22" s="429"/>
      <c r="S22" s="429"/>
      <c r="T22" s="429"/>
      <c r="U22" s="429"/>
      <c r="V22" s="429"/>
      <c r="W22" s="429"/>
      <c r="X22" s="429"/>
      <c r="Y22" s="429"/>
      <c r="Z22" s="430"/>
    </row>
    <row r="23" spans="1:26" ht="13.5" customHeight="1" thickBot="1" x14ac:dyDescent="0.25">
      <c r="A23" s="39" t="s">
        <v>105</v>
      </c>
      <c r="B23" s="83" t="s">
        <v>106</v>
      </c>
      <c r="C23" s="84"/>
      <c r="D23" s="84"/>
      <c r="E23" s="84"/>
      <c r="F23" s="85"/>
      <c r="G23" s="71"/>
      <c r="H23" s="72">
        <v>3</v>
      </c>
      <c r="I23" s="40"/>
      <c r="J23" s="71"/>
      <c r="K23" s="72">
        <v>5</v>
      </c>
      <c r="L23" s="40"/>
      <c r="M23" s="71"/>
      <c r="N23" s="72">
        <v>4</v>
      </c>
      <c r="O23" s="40"/>
      <c r="P23" s="71"/>
      <c r="Q23" s="72">
        <v>5</v>
      </c>
      <c r="R23" s="40"/>
      <c r="S23" s="71"/>
      <c r="T23" s="72">
        <v>2</v>
      </c>
      <c r="U23" s="40"/>
      <c r="V23" s="71"/>
      <c r="W23" s="72">
        <v>2</v>
      </c>
      <c r="X23" s="40"/>
      <c r="Y23" s="52"/>
      <c r="Z23" s="137">
        <f>SUM(H23,K23,N23,Q23,T23,W23)</f>
        <v>21</v>
      </c>
    </row>
    <row r="24" spans="1:26" ht="13.5" customHeight="1" thickTop="1" thickBot="1" x14ac:dyDescent="0.25">
      <c r="A24" s="41" t="s">
        <v>107</v>
      </c>
      <c r="B24" s="86" t="s">
        <v>108</v>
      </c>
      <c r="C24" s="87"/>
      <c r="D24" s="87"/>
      <c r="E24" s="87" t="s">
        <v>109</v>
      </c>
      <c r="F24" s="88"/>
      <c r="G24" s="89"/>
      <c r="H24" s="90"/>
      <c r="I24" s="91"/>
      <c r="J24" s="89"/>
      <c r="K24" s="90"/>
      <c r="L24" s="91"/>
      <c r="M24" s="89"/>
      <c r="N24" s="90"/>
      <c r="O24" s="91"/>
      <c r="P24" s="89"/>
      <c r="Q24" s="90"/>
      <c r="R24" s="91"/>
      <c r="S24" s="89">
        <v>0</v>
      </c>
      <c r="T24" s="90">
        <v>3</v>
      </c>
      <c r="U24" s="91" t="s">
        <v>83</v>
      </c>
      <c r="V24" s="89">
        <v>0</v>
      </c>
      <c r="W24" s="90">
        <v>3</v>
      </c>
      <c r="X24" s="91" t="s">
        <v>83</v>
      </c>
      <c r="Y24" s="53">
        <f>SUM(G24,J24,M24,P24,S24,V24)*15</f>
        <v>0</v>
      </c>
      <c r="Z24" s="92">
        <f>SUM(H24,K24,N24,Q24,T24,W24)</f>
        <v>6</v>
      </c>
    </row>
    <row r="25" spans="1:26" ht="13.5" customHeight="1" thickTop="1" thickBot="1" x14ac:dyDescent="0.25">
      <c r="A25" s="413" t="s">
        <v>110</v>
      </c>
      <c r="B25" s="414"/>
      <c r="C25" s="414"/>
      <c r="D25" s="414"/>
      <c r="E25" s="414"/>
      <c r="F25" s="415"/>
      <c r="G25" s="93">
        <f>SUM(G8:G24)</f>
        <v>18</v>
      </c>
      <c r="H25" s="94">
        <f t="shared" ref="H25:W25" si="4">SUM(H8:H24)</f>
        <v>30</v>
      </c>
      <c r="I25" s="95"/>
      <c r="J25" s="93">
        <f t="shared" si="4"/>
        <v>17</v>
      </c>
      <c r="K25" s="94">
        <f t="shared" si="4"/>
        <v>30</v>
      </c>
      <c r="L25" s="95"/>
      <c r="M25" s="93">
        <f t="shared" si="4"/>
        <v>17</v>
      </c>
      <c r="N25" s="94">
        <f t="shared" si="4"/>
        <v>31</v>
      </c>
      <c r="O25" s="101"/>
      <c r="P25" s="93">
        <f t="shared" si="4"/>
        <v>16</v>
      </c>
      <c r="Q25" s="94">
        <f t="shared" si="4"/>
        <v>31</v>
      </c>
      <c r="R25" s="95"/>
      <c r="S25" s="93">
        <f t="shared" si="4"/>
        <v>16</v>
      </c>
      <c r="T25" s="94">
        <f t="shared" si="4"/>
        <v>29</v>
      </c>
      <c r="U25" s="95"/>
      <c r="V25" s="93">
        <f t="shared" si="4"/>
        <v>16</v>
      </c>
      <c r="W25" s="94">
        <f t="shared" si="4"/>
        <v>29</v>
      </c>
      <c r="X25" s="95"/>
      <c r="Y25" s="96">
        <f>SUM(Y8:Y24)</f>
        <v>1500</v>
      </c>
      <c r="Z25" s="97">
        <f>SUM(Z8:Z24)</f>
        <v>180</v>
      </c>
    </row>
    <row r="26" spans="1:26" ht="13.5" customHeight="1" thickTop="1" x14ac:dyDescent="0.2"/>
    <row r="27" spans="1:26" ht="12" customHeight="1" x14ac:dyDescent="0.2">
      <c r="A27" s="36" t="s">
        <v>111</v>
      </c>
      <c r="U27" s="38"/>
    </row>
    <row r="28" spans="1:26" ht="12" customHeight="1" x14ac:dyDescent="0.2">
      <c r="A28" s="36" t="s">
        <v>112</v>
      </c>
      <c r="U28" s="38"/>
    </row>
    <row r="29" spans="1:26" ht="12" customHeight="1" x14ac:dyDescent="0.2">
      <c r="U29" s="38"/>
    </row>
    <row r="30" spans="1:26" ht="12" customHeight="1" x14ac:dyDescent="0.2">
      <c r="A30" s="98" t="s">
        <v>113</v>
      </c>
      <c r="U30" s="38"/>
    </row>
    <row r="31" spans="1:26" ht="12" customHeight="1" x14ac:dyDescent="0.2">
      <c r="A31" s="36" t="s">
        <v>114</v>
      </c>
      <c r="D31" s="36" t="s">
        <v>115</v>
      </c>
      <c r="G31" s="36" t="s">
        <v>116</v>
      </c>
      <c r="M31" s="36" t="s">
        <v>117</v>
      </c>
      <c r="R31" s="38"/>
      <c r="T31" s="38"/>
      <c r="U31" s="38"/>
    </row>
    <row r="32" spans="1:26" ht="12" customHeight="1" x14ac:dyDescent="0.2">
      <c r="A32" s="36" t="s">
        <v>118</v>
      </c>
      <c r="D32" s="36" t="s">
        <v>119</v>
      </c>
      <c r="G32" s="36" t="s">
        <v>120</v>
      </c>
      <c r="M32" s="36" t="s">
        <v>121</v>
      </c>
      <c r="R32" s="38"/>
      <c r="T32" s="38"/>
      <c r="U32" s="38"/>
    </row>
    <row r="33" spans="1:21" ht="12" customHeight="1" x14ac:dyDescent="0.2">
      <c r="A33" s="36" t="s">
        <v>122</v>
      </c>
      <c r="D33" s="36" t="s">
        <v>123</v>
      </c>
      <c r="G33" s="36" t="s">
        <v>124</v>
      </c>
      <c r="M33" s="36" t="s">
        <v>125</v>
      </c>
      <c r="R33" s="38"/>
      <c r="T33" s="38"/>
      <c r="U33" s="38"/>
    </row>
    <row r="34" spans="1:21" ht="12" customHeight="1" x14ac:dyDescent="0.2">
      <c r="A34" s="36" t="s">
        <v>126</v>
      </c>
      <c r="G34" s="36" t="s">
        <v>127</v>
      </c>
      <c r="R34" s="38"/>
      <c r="T34" s="38"/>
      <c r="U34" s="38"/>
    </row>
    <row r="35" spans="1:21" ht="12" customHeight="1" x14ac:dyDescent="0.2">
      <c r="A35" s="36" t="s">
        <v>128</v>
      </c>
      <c r="G35" s="36" t="s">
        <v>129</v>
      </c>
      <c r="R35" s="38"/>
      <c r="T35" s="38"/>
      <c r="U35" s="38"/>
    </row>
    <row r="36" spans="1:21" ht="12" customHeight="1" x14ac:dyDescent="0.2">
      <c r="A36" s="99" t="s">
        <v>130</v>
      </c>
      <c r="R36" s="38"/>
      <c r="T36" s="38"/>
      <c r="U36" s="38"/>
    </row>
    <row r="37" spans="1:21" ht="12" customHeight="1" x14ac:dyDescent="0.2">
      <c r="T37" s="38"/>
      <c r="U37" s="38"/>
    </row>
    <row r="38" spans="1:21" ht="12" customHeight="1" x14ac:dyDescent="0.2">
      <c r="A38" s="98" t="s">
        <v>131</v>
      </c>
      <c r="S38" s="38"/>
      <c r="T38" s="38"/>
    </row>
    <row r="39" spans="1:21" ht="12" customHeight="1" x14ac:dyDescent="0.2">
      <c r="A39" s="36" t="s">
        <v>132</v>
      </c>
    </row>
    <row r="40" spans="1:21" ht="12" customHeight="1" x14ac:dyDescent="0.2">
      <c r="A40" s="36" t="s">
        <v>133</v>
      </c>
    </row>
    <row r="41" spans="1:21" ht="12" customHeight="1" x14ac:dyDescent="0.2">
      <c r="A41" s="36" t="s">
        <v>134</v>
      </c>
    </row>
    <row r="42" spans="1:21" ht="12" customHeight="1" x14ac:dyDescent="0.2">
      <c r="A42" s="36" t="s">
        <v>135</v>
      </c>
    </row>
    <row r="43" spans="1:21" ht="12" customHeight="1" x14ac:dyDescent="0.2">
      <c r="A43" s="36" t="s">
        <v>136</v>
      </c>
    </row>
  </sheetData>
  <sheetProtection algorithmName="SHA-512" hashValue="zTjRe/1QCwpnms6vN5tzpj8NDDKsKJhB5zUEgeA7Jz8NIvY49fauKUT6S059sycqQcMAQ5q67+Wb11U5ptpJ9g==" saltValue="pRSP3GyGKHrTeeIJJo5SkA==" spinCount="100000" sheet="1" objects="1" scenarios="1"/>
  <customSheetViews>
    <customSheetView guid="{469C43B7-66D0-4AB4-9148-95ACE45F0B1A}">
      <selection sqref="A1:Z2"/>
      <pageMargins left="0" right="0" top="0" bottom="0" header="0" footer="0"/>
      <printOptions horizontalCentered="1" verticalCentered="1"/>
      <pageSetup paperSize="9" scale="90" orientation="landscape" horizontalDpi="300" r:id="rId1"/>
    </customSheetView>
    <customSheetView guid="{91A788A7-EA05-4A67-A5D3-2A427F0AB55D}">
      <selection activeCell="AA1" sqref="AA1"/>
      <pageMargins left="0" right="0" top="0" bottom="0" header="0" footer="0"/>
      <printOptions horizontalCentered="1" verticalCentered="1"/>
      <pageSetup paperSize="9" scale="90" orientation="landscape" horizontalDpi="300" r:id="rId2"/>
    </customSheetView>
  </customSheetViews>
  <mergeCells count="23">
    <mergeCell ref="E5:E6"/>
    <mergeCell ref="A1:Z1"/>
    <mergeCell ref="A2:Z2"/>
    <mergeCell ref="A4:F4"/>
    <mergeCell ref="G4:X4"/>
    <mergeCell ref="Y4:Z4"/>
    <mergeCell ref="A3:Z3"/>
    <mergeCell ref="A22:Z22"/>
    <mergeCell ref="A25:F25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0" orientation="landscape" horizontalDpi="300"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8" tint="0.59999389629810485"/>
  </sheetPr>
  <dimension ref="A1:Z42"/>
  <sheetViews>
    <sheetView workbookViewId="0">
      <selection activeCell="AD22" sqref="AD22"/>
    </sheetView>
  </sheetViews>
  <sheetFormatPr defaultColWidth="9.140625" defaultRowHeight="12" x14ac:dyDescent="0.2"/>
  <cols>
    <col min="1" max="1" width="33.7109375" style="36" customWidth="1"/>
    <col min="2" max="3" width="11.7109375" style="36" customWidth="1"/>
    <col min="4" max="6" width="5.140625" style="36" customWidth="1"/>
    <col min="7" max="24" width="3.7109375" style="36" customWidth="1"/>
    <col min="25" max="26" width="5.5703125" style="38" customWidth="1"/>
    <col min="27" max="45" width="4" style="36" customWidth="1"/>
    <col min="46" max="16384" width="9.140625" style="36"/>
  </cols>
  <sheetData>
    <row r="1" spans="1:26" ht="13.5" customHeight="1" thickTop="1" x14ac:dyDescent="0.2">
      <c r="A1" s="404" t="s">
        <v>251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5"/>
      <c r="Q1" s="405"/>
      <c r="R1" s="405"/>
      <c r="S1" s="405"/>
      <c r="T1" s="405"/>
      <c r="U1" s="405"/>
      <c r="V1" s="405"/>
      <c r="W1" s="405"/>
      <c r="X1" s="405"/>
      <c r="Y1" s="405"/>
      <c r="Z1" s="406"/>
    </row>
    <row r="2" spans="1:26" ht="13.5" customHeight="1" x14ac:dyDescent="0.2">
      <c r="A2" s="407" t="s">
        <v>57</v>
      </c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  <c r="N2" s="408"/>
      <c r="O2" s="408"/>
      <c r="P2" s="408"/>
      <c r="Q2" s="408"/>
      <c r="R2" s="408"/>
      <c r="S2" s="408"/>
      <c r="T2" s="408"/>
      <c r="U2" s="408"/>
      <c r="V2" s="408"/>
      <c r="W2" s="408"/>
      <c r="X2" s="408"/>
      <c r="Y2" s="408"/>
      <c r="Z2" s="409"/>
    </row>
    <row r="3" spans="1:26" ht="13.5" customHeight="1" x14ac:dyDescent="0.2">
      <c r="A3" s="433" t="s">
        <v>628</v>
      </c>
      <c r="B3" s="434"/>
      <c r="C3" s="434"/>
      <c r="D3" s="434"/>
      <c r="E3" s="434"/>
      <c r="F3" s="434"/>
      <c r="G3" s="434"/>
      <c r="H3" s="434"/>
      <c r="I3" s="434"/>
      <c r="J3" s="434"/>
      <c r="K3" s="434"/>
      <c r="L3" s="434"/>
      <c r="M3" s="434"/>
      <c r="N3" s="434"/>
      <c r="O3" s="434"/>
      <c r="P3" s="434"/>
      <c r="Q3" s="434"/>
      <c r="R3" s="434"/>
      <c r="S3" s="434"/>
      <c r="T3" s="434"/>
      <c r="U3" s="434"/>
      <c r="V3" s="434"/>
      <c r="W3" s="434"/>
      <c r="X3" s="434"/>
      <c r="Y3" s="434"/>
      <c r="Z3" s="435"/>
    </row>
    <row r="4" spans="1:26" ht="18" customHeight="1" x14ac:dyDescent="0.2">
      <c r="A4" s="393" t="s">
        <v>59</v>
      </c>
      <c r="B4" s="394"/>
      <c r="C4" s="394"/>
      <c r="D4" s="394"/>
      <c r="E4" s="394"/>
      <c r="F4" s="395"/>
      <c r="G4" s="396" t="s">
        <v>60</v>
      </c>
      <c r="H4" s="397"/>
      <c r="I4" s="397"/>
      <c r="J4" s="397"/>
      <c r="K4" s="397"/>
      <c r="L4" s="397"/>
      <c r="M4" s="397"/>
      <c r="N4" s="397"/>
      <c r="O4" s="397"/>
      <c r="P4" s="397"/>
      <c r="Q4" s="397"/>
      <c r="R4" s="397"/>
      <c r="S4" s="397"/>
      <c r="T4" s="397"/>
      <c r="U4" s="397"/>
      <c r="V4" s="397"/>
      <c r="W4" s="397"/>
      <c r="X4" s="397"/>
      <c r="Y4" s="396"/>
      <c r="Z4" s="398"/>
    </row>
    <row r="5" spans="1:26" ht="18" customHeight="1" x14ac:dyDescent="0.2">
      <c r="A5" s="427" t="s">
        <v>61</v>
      </c>
      <c r="B5" s="402" t="s">
        <v>62</v>
      </c>
      <c r="C5" s="391" t="s">
        <v>63</v>
      </c>
      <c r="D5" s="391" t="s">
        <v>64</v>
      </c>
      <c r="E5" s="423" t="s">
        <v>65</v>
      </c>
      <c r="F5" s="425" t="s">
        <v>66</v>
      </c>
      <c r="G5" s="397" t="s">
        <v>67</v>
      </c>
      <c r="H5" s="397"/>
      <c r="I5" s="416"/>
      <c r="J5" s="396" t="s">
        <v>68</v>
      </c>
      <c r="K5" s="397"/>
      <c r="L5" s="416"/>
      <c r="M5" s="396" t="s">
        <v>69</v>
      </c>
      <c r="N5" s="397"/>
      <c r="O5" s="416"/>
      <c r="P5" s="396" t="s">
        <v>70</v>
      </c>
      <c r="Q5" s="397"/>
      <c r="R5" s="416"/>
      <c r="S5" s="396" t="s">
        <v>71</v>
      </c>
      <c r="T5" s="397"/>
      <c r="U5" s="397"/>
      <c r="V5" s="417" t="s">
        <v>72</v>
      </c>
      <c r="W5" s="418"/>
      <c r="X5" s="419"/>
      <c r="Y5" s="420" t="s">
        <v>73</v>
      </c>
      <c r="Z5" s="420" t="s">
        <v>74</v>
      </c>
    </row>
    <row r="6" spans="1:26" ht="18" customHeight="1" x14ac:dyDescent="0.2">
      <c r="A6" s="428"/>
      <c r="B6" s="403"/>
      <c r="C6" s="392"/>
      <c r="D6" s="392"/>
      <c r="E6" s="424"/>
      <c r="F6" s="426"/>
      <c r="G6" s="195" t="s">
        <v>75</v>
      </c>
      <c r="H6" s="58" t="s">
        <v>76</v>
      </c>
      <c r="I6" s="183" t="s">
        <v>77</v>
      </c>
      <c r="J6" s="57" t="s">
        <v>75</v>
      </c>
      <c r="K6" s="58" t="s">
        <v>76</v>
      </c>
      <c r="L6" s="183" t="s">
        <v>77</v>
      </c>
      <c r="M6" s="57" t="s">
        <v>75</v>
      </c>
      <c r="N6" s="58" t="s">
        <v>76</v>
      </c>
      <c r="O6" s="183" t="s">
        <v>77</v>
      </c>
      <c r="P6" s="57" t="s">
        <v>75</v>
      </c>
      <c r="Q6" s="58" t="s">
        <v>76</v>
      </c>
      <c r="R6" s="183" t="s">
        <v>77</v>
      </c>
      <c r="S6" s="57" t="s">
        <v>75</v>
      </c>
      <c r="T6" s="58" t="s">
        <v>76</v>
      </c>
      <c r="U6" s="183" t="s">
        <v>77</v>
      </c>
      <c r="V6" s="196" t="s">
        <v>75</v>
      </c>
      <c r="W6" s="197" t="s">
        <v>76</v>
      </c>
      <c r="X6" s="198" t="s">
        <v>77</v>
      </c>
      <c r="Y6" s="421"/>
      <c r="Z6" s="422"/>
    </row>
    <row r="7" spans="1:26" ht="13.5" customHeight="1" x14ac:dyDescent="0.2">
      <c r="A7" s="410" t="s">
        <v>78</v>
      </c>
      <c r="B7" s="431"/>
      <c r="C7" s="431"/>
      <c r="D7" s="431"/>
      <c r="E7" s="431"/>
      <c r="F7" s="431"/>
      <c r="G7" s="431"/>
      <c r="H7" s="431"/>
      <c r="I7" s="431"/>
      <c r="J7" s="431"/>
      <c r="K7" s="431"/>
      <c r="L7" s="431"/>
      <c r="M7" s="431"/>
      <c r="N7" s="431"/>
      <c r="O7" s="431"/>
      <c r="P7" s="431"/>
      <c r="Q7" s="431"/>
      <c r="R7" s="431"/>
      <c r="S7" s="431"/>
      <c r="T7" s="431"/>
      <c r="U7" s="431"/>
      <c r="V7" s="431"/>
      <c r="W7" s="431"/>
      <c r="X7" s="431"/>
      <c r="Y7" s="431"/>
      <c r="Z7" s="432"/>
    </row>
    <row r="8" spans="1:26" ht="13.5" customHeight="1" x14ac:dyDescent="0.2">
      <c r="A8" s="18" t="s">
        <v>252</v>
      </c>
      <c r="B8" s="11" t="s">
        <v>253</v>
      </c>
      <c r="C8" s="12" t="s">
        <v>81</v>
      </c>
      <c r="D8" s="12" t="s">
        <v>82</v>
      </c>
      <c r="E8" s="12" t="s">
        <v>83</v>
      </c>
      <c r="F8" s="13">
        <v>60</v>
      </c>
      <c r="G8" s="14">
        <v>2</v>
      </c>
      <c r="H8" s="15">
        <v>9</v>
      </c>
      <c r="I8" s="19" t="s">
        <v>84</v>
      </c>
      <c r="J8" s="14">
        <v>2</v>
      </c>
      <c r="K8" s="15">
        <v>9</v>
      </c>
      <c r="L8" s="16" t="s">
        <v>84</v>
      </c>
      <c r="M8" s="14">
        <v>2</v>
      </c>
      <c r="N8" s="15">
        <v>9</v>
      </c>
      <c r="O8" s="19" t="s">
        <v>84</v>
      </c>
      <c r="P8" s="14">
        <v>2</v>
      </c>
      <c r="Q8" s="15">
        <v>9</v>
      </c>
      <c r="R8" s="16" t="s">
        <v>84</v>
      </c>
      <c r="S8" s="14">
        <v>2</v>
      </c>
      <c r="T8" s="15">
        <v>9</v>
      </c>
      <c r="U8" s="19" t="s">
        <v>84</v>
      </c>
      <c r="V8" s="14">
        <v>2</v>
      </c>
      <c r="W8" s="15">
        <v>9</v>
      </c>
      <c r="X8" s="16" t="s">
        <v>83</v>
      </c>
      <c r="Y8" s="59">
        <f t="shared" ref="Y8:Y11" si="0">SUM(G8,J8,M8,P8,S8,V8)*15</f>
        <v>180</v>
      </c>
      <c r="Z8" s="17">
        <f t="shared" ref="Z8:Z11" si="1">SUM(H8,K8,N8,Q8,T8,W8)</f>
        <v>54</v>
      </c>
    </row>
    <row r="9" spans="1:26" ht="13.5" customHeight="1" x14ac:dyDescent="0.2">
      <c r="A9" s="6" t="s">
        <v>87</v>
      </c>
      <c r="B9" s="44" t="s">
        <v>186</v>
      </c>
      <c r="C9" s="7" t="s">
        <v>81</v>
      </c>
      <c r="D9" s="7" t="s">
        <v>86</v>
      </c>
      <c r="E9" s="7" t="s">
        <v>83</v>
      </c>
      <c r="F9" s="8">
        <v>60</v>
      </c>
      <c r="G9" s="9">
        <v>1</v>
      </c>
      <c r="H9" s="4">
        <v>3</v>
      </c>
      <c r="I9" s="5" t="s">
        <v>83</v>
      </c>
      <c r="J9" s="9">
        <v>1</v>
      </c>
      <c r="K9" s="4">
        <v>3</v>
      </c>
      <c r="L9" s="2" t="s">
        <v>84</v>
      </c>
      <c r="M9" s="9">
        <v>1</v>
      </c>
      <c r="N9" s="4">
        <v>3</v>
      </c>
      <c r="O9" s="5" t="s">
        <v>83</v>
      </c>
      <c r="P9" s="9">
        <v>1</v>
      </c>
      <c r="Q9" s="4">
        <v>3</v>
      </c>
      <c r="R9" s="2" t="s">
        <v>84</v>
      </c>
      <c r="S9" s="9">
        <v>1</v>
      </c>
      <c r="T9" s="4">
        <v>3</v>
      </c>
      <c r="U9" s="5" t="s">
        <v>83</v>
      </c>
      <c r="V9" s="9">
        <v>1</v>
      </c>
      <c r="W9" s="4">
        <v>3</v>
      </c>
      <c r="X9" s="2" t="s">
        <v>83</v>
      </c>
      <c r="Y9" s="54">
        <f t="shared" si="0"/>
        <v>90</v>
      </c>
      <c r="Z9" s="10">
        <f t="shared" si="1"/>
        <v>18</v>
      </c>
    </row>
    <row r="10" spans="1:26" ht="13.5" customHeight="1" x14ac:dyDescent="0.2">
      <c r="A10" s="6" t="s">
        <v>187</v>
      </c>
      <c r="B10" s="203" t="s">
        <v>218</v>
      </c>
      <c r="C10" s="7" t="s">
        <v>81</v>
      </c>
      <c r="D10" s="7" t="s">
        <v>86</v>
      </c>
      <c r="E10" s="7" t="s">
        <v>83</v>
      </c>
      <c r="F10" s="8">
        <v>60</v>
      </c>
      <c r="G10" s="9">
        <v>6</v>
      </c>
      <c r="H10" s="4">
        <v>3</v>
      </c>
      <c r="I10" s="5" t="s">
        <v>83</v>
      </c>
      <c r="J10" s="9">
        <v>6</v>
      </c>
      <c r="K10" s="4">
        <v>3</v>
      </c>
      <c r="L10" s="2" t="s">
        <v>83</v>
      </c>
      <c r="M10" s="9">
        <v>6</v>
      </c>
      <c r="N10" s="4">
        <v>3</v>
      </c>
      <c r="O10" s="5" t="s">
        <v>83</v>
      </c>
      <c r="P10" s="9">
        <v>6</v>
      </c>
      <c r="Q10" s="4">
        <v>3</v>
      </c>
      <c r="R10" s="2" t="s">
        <v>83</v>
      </c>
      <c r="S10" s="9">
        <v>6</v>
      </c>
      <c r="T10" s="4">
        <v>3</v>
      </c>
      <c r="U10" s="5" t="s">
        <v>83</v>
      </c>
      <c r="V10" s="9">
        <v>6</v>
      </c>
      <c r="W10" s="4">
        <v>3</v>
      </c>
      <c r="X10" s="2" t="s">
        <v>83</v>
      </c>
      <c r="Y10" s="54">
        <f t="shared" si="0"/>
        <v>540</v>
      </c>
      <c r="Z10" s="10">
        <f t="shared" si="1"/>
        <v>18</v>
      </c>
    </row>
    <row r="11" spans="1:26" ht="13.5" customHeight="1" x14ac:dyDescent="0.2">
      <c r="A11" s="6" t="s">
        <v>189</v>
      </c>
      <c r="B11" s="44" t="s">
        <v>240</v>
      </c>
      <c r="C11" s="7" t="s">
        <v>81</v>
      </c>
      <c r="D11" s="7" t="s">
        <v>86</v>
      </c>
      <c r="E11" s="7" t="s">
        <v>83</v>
      </c>
      <c r="F11" s="8">
        <v>45</v>
      </c>
      <c r="G11" s="9"/>
      <c r="H11" s="4"/>
      <c r="I11" s="5"/>
      <c r="J11" s="9"/>
      <c r="K11" s="4"/>
      <c r="L11" s="2"/>
      <c r="M11" s="9">
        <v>1</v>
      </c>
      <c r="N11" s="4">
        <v>2</v>
      </c>
      <c r="O11" s="5" t="s">
        <v>83</v>
      </c>
      <c r="P11" s="9">
        <v>1</v>
      </c>
      <c r="Q11" s="4">
        <v>2</v>
      </c>
      <c r="R11" s="2" t="s">
        <v>84</v>
      </c>
      <c r="S11" s="9">
        <v>1</v>
      </c>
      <c r="T11" s="4">
        <v>2</v>
      </c>
      <c r="U11" s="5" t="s">
        <v>84</v>
      </c>
      <c r="V11" s="9"/>
      <c r="W11" s="4"/>
      <c r="X11" s="2"/>
      <c r="Y11" s="54">
        <f t="shared" si="0"/>
        <v>45</v>
      </c>
      <c r="Z11" s="10">
        <f t="shared" si="1"/>
        <v>6</v>
      </c>
    </row>
    <row r="12" spans="1:26" ht="13.5" customHeight="1" x14ac:dyDescent="0.2">
      <c r="A12" s="6" t="s">
        <v>241</v>
      </c>
      <c r="B12" s="44" t="s">
        <v>242</v>
      </c>
      <c r="C12" s="7" t="s">
        <v>81</v>
      </c>
      <c r="D12" s="7" t="s">
        <v>86</v>
      </c>
      <c r="E12" s="7" t="s">
        <v>83</v>
      </c>
      <c r="F12" s="8">
        <v>60</v>
      </c>
      <c r="G12" s="9">
        <v>1</v>
      </c>
      <c r="H12" s="4">
        <v>2</v>
      </c>
      <c r="I12" s="5" t="s">
        <v>83</v>
      </c>
      <c r="J12" s="9">
        <v>1</v>
      </c>
      <c r="K12" s="4">
        <v>2</v>
      </c>
      <c r="L12" s="2" t="s">
        <v>83</v>
      </c>
      <c r="M12" s="9">
        <v>1</v>
      </c>
      <c r="N12" s="4">
        <v>2</v>
      </c>
      <c r="O12" s="5" t="s">
        <v>83</v>
      </c>
      <c r="P12" s="9">
        <v>1</v>
      </c>
      <c r="Q12" s="4">
        <v>2</v>
      </c>
      <c r="R12" s="2" t="s">
        <v>83</v>
      </c>
      <c r="S12" s="9">
        <v>1</v>
      </c>
      <c r="T12" s="4">
        <v>2</v>
      </c>
      <c r="U12" s="5" t="s">
        <v>83</v>
      </c>
      <c r="V12" s="9">
        <v>1</v>
      </c>
      <c r="W12" s="4">
        <v>2</v>
      </c>
      <c r="X12" s="2" t="s">
        <v>83</v>
      </c>
      <c r="Y12" s="54">
        <f>SUM(G12,J12,M12,P12,S12,V12)*15</f>
        <v>90</v>
      </c>
      <c r="Z12" s="10">
        <f>SUM(H12,K12,N12,Q12,T12,W12)</f>
        <v>12</v>
      </c>
    </row>
    <row r="13" spans="1:26" ht="13.5" customHeight="1" thickBot="1" x14ac:dyDescent="0.25">
      <c r="A13" s="32" t="s">
        <v>243</v>
      </c>
      <c r="B13" s="33" t="s">
        <v>244</v>
      </c>
      <c r="C13" s="34"/>
      <c r="D13" s="34" t="s">
        <v>86</v>
      </c>
      <c r="E13" s="34" t="s">
        <v>92</v>
      </c>
      <c r="F13" s="35">
        <v>45</v>
      </c>
      <c r="G13" s="29">
        <v>1</v>
      </c>
      <c r="H13" s="30">
        <v>2</v>
      </c>
      <c r="I13" s="31" t="s">
        <v>83</v>
      </c>
      <c r="J13" s="29"/>
      <c r="K13" s="30"/>
      <c r="L13" s="3"/>
      <c r="M13" s="29"/>
      <c r="N13" s="30"/>
      <c r="O13" s="31"/>
      <c r="P13" s="29"/>
      <c r="Q13" s="30"/>
      <c r="R13" s="3"/>
      <c r="S13" s="29"/>
      <c r="T13" s="30"/>
      <c r="U13" s="31"/>
      <c r="V13" s="29"/>
      <c r="W13" s="30"/>
      <c r="X13" s="3"/>
      <c r="Y13" s="56">
        <f>SUM(G13,J13,M13,P13,S13,V13)*15</f>
        <v>15</v>
      </c>
      <c r="Z13" s="37">
        <f>SUM(H13,K13,N13,Q13,T13,W13)</f>
        <v>2</v>
      </c>
    </row>
    <row r="14" spans="1:26" ht="13.5" customHeight="1" x14ac:dyDescent="0.2">
      <c r="A14" s="21" t="s">
        <v>96</v>
      </c>
      <c r="B14" s="22" t="s">
        <v>153</v>
      </c>
      <c r="C14" s="23" t="s">
        <v>81</v>
      </c>
      <c r="D14" s="23" t="s">
        <v>86</v>
      </c>
      <c r="E14" s="23" t="s">
        <v>92</v>
      </c>
      <c r="F14" s="24">
        <v>45</v>
      </c>
      <c r="G14" s="25">
        <v>2</v>
      </c>
      <c r="H14" s="26">
        <v>2</v>
      </c>
      <c r="I14" s="1" t="s">
        <v>83</v>
      </c>
      <c r="J14" s="25">
        <v>2</v>
      </c>
      <c r="K14" s="26">
        <v>2</v>
      </c>
      <c r="L14" s="1" t="s">
        <v>84</v>
      </c>
      <c r="M14" s="25">
        <v>1</v>
      </c>
      <c r="N14" s="26">
        <v>1</v>
      </c>
      <c r="O14" s="1" t="s">
        <v>83</v>
      </c>
      <c r="P14" s="25">
        <v>1</v>
      </c>
      <c r="Q14" s="26">
        <v>1</v>
      </c>
      <c r="R14" s="1" t="s">
        <v>84</v>
      </c>
      <c r="S14" s="25">
        <v>1</v>
      </c>
      <c r="T14" s="26">
        <v>1</v>
      </c>
      <c r="U14" s="1" t="s">
        <v>83</v>
      </c>
      <c r="V14" s="25">
        <v>1</v>
      </c>
      <c r="W14" s="26">
        <v>1</v>
      </c>
      <c r="X14" s="1" t="s">
        <v>84</v>
      </c>
      <c r="Y14" s="77">
        <f>SUM(G14,J14,M14,P14,S14,V14)*15</f>
        <v>120</v>
      </c>
      <c r="Z14" s="28">
        <f>SUM(H14,K14,N14,Q14,T14,W14)</f>
        <v>8</v>
      </c>
    </row>
    <row r="15" spans="1:26" ht="13.5" customHeight="1" x14ac:dyDescent="0.2">
      <c r="A15" s="6" t="s">
        <v>97</v>
      </c>
      <c r="B15" s="44" t="s">
        <v>154</v>
      </c>
      <c r="C15" s="7" t="s">
        <v>81</v>
      </c>
      <c r="D15" s="7" t="s">
        <v>86</v>
      </c>
      <c r="E15" s="7" t="s">
        <v>92</v>
      </c>
      <c r="F15" s="8">
        <v>45</v>
      </c>
      <c r="G15" s="9">
        <v>2</v>
      </c>
      <c r="H15" s="4">
        <v>2</v>
      </c>
      <c r="I15" s="2" t="s">
        <v>83</v>
      </c>
      <c r="J15" s="9">
        <v>2</v>
      </c>
      <c r="K15" s="4">
        <v>2</v>
      </c>
      <c r="L15" s="2" t="s">
        <v>84</v>
      </c>
      <c r="M15" s="9">
        <v>1</v>
      </c>
      <c r="N15" s="4">
        <v>1</v>
      </c>
      <c r="O15" s="2" t="s">
        <v>83</v>
      </c>
      <c r="P15" s="9">
        <v>1</v>
      </c>
      <c r="Q15" s="4">
        <v>1</v>
      </c>
      <c r="R15" s="2" t="s">
        <v>84</v>
      </c>
      <c r="S15" s="9">
        <v>1</v>
      </c>
      <c r="T15" s="4">
        <v>1</v>
      </c>
      <c r="U15" s="2" t="s">
        <v>83</v>
      </c>
      <c r="V15" s="9">
        <v>1</v>
      </c>
      <c r="W15" s="4">
        <v>1</v>
      </c>
      <c r="X15" s="2" t="s">
        <v>84</v>
      </c>
      <c r="Y15" s="61">
        <f t="shared" ref="Y15:Y20" si="2">SUM(G15,J15,M15,P15,S15,V15)*15</f>
        <v>120</v>
      </c>
      <c r="Z15" s="10">
        <f>SUM(H15,K15,N15,Q15,T15,W15)</f>
        <v>8</v>
      </c>
    </row>
    <row r="16" spans="1:26" ht="13.5" customHeight="1" x14ac:dyDescent="0.2">
      <c r="A16" s="6" t="s">
        <v>98</v>
      </c>
      <c r="B16" s="44" t="s">
        <v>155</v>
      </c>
      <c r="C16" s="7"/>
      <c r="D16" s="7" t="s">
        <v>86</v>
      </c>
      <c r="E16" s="7" t="s">
        <v>99</v>
      </c>
      <c r="F16" s="8">
        <v>45</v>
      </c>
      <c r="G16" s="9">
        <v>2</v>
      </c>
      <c r="H16" s="4">
        <v>2</v>
      </c>
      <c r="I16" s="2" t="s">
        <v>84</v>
      </c>
      <c r="J16" s="9">
        <v>2</v>
      </c>
      <c r="K16" s="4">
        <v>2</v>
      </c>
      <c r="L16" s="2" t="s">
        <v>84</v>
      </c>
      <c r="M16" s="9">
        <v>2</v>
      </c>
      <c r="N16" s="4">
        <v>2</v>
      </c>
      <c r="O16" s="2" t="s">
        <v>84</v>
      </c>
      <c r="P16" s="9">
        <v>2</v>
      </c>
      <c r="Q16" s="4">
        <v>2</v>
      </c>
      <c r="R16" s="2" t="s">
        <v>84</v>
      </c>
      <c r="S16" s="9">
        <v>2</v>
      </c>
      <c r="T16" s="4">
        <v>2</v>
      </c>
      <c r="U16" s="2" t="s">
        <v>84</v>
      </c>
      <c r="V16" s="9">
        <v>2</v>
      </c>
      <c r="W16" s="4">
        <v>2</v>
      </c>
      <c r="X16" s="2" t="s">
        <v>84</v>
      </c>
      <c r="Y16" s="61">
        <f t="shared" si="2"/>
        <v>180</v>
      </c>
      <c r="Z16" s="10">
        <f t="shared" ref="Z16:Z20" si="3">SUM(H16,K16,N16,Q16,T16,W16)</f>
        <v>12</v>
      </c>
    </row>
    <row r="17" spans="1:26" ht="13.5" customHeight="1" x14ac:dyDescent="0.2">
      <c r="A17" s="6" t="s">
        <v>100</v>
      </c>
      <c r="B17" s="44" t="s">
        <v>156</v>
      </c>
      <c r="C17" s="7"/>
      <c r="D17" s="7" t="s">
        <v>86</v>
      </c>
      <c r="E17" s="7" t="s">
        <v>99</v>
      </c>
      <c r="F17" s="8">
        <v>45</v>
      </c>
      <c r="G17" s="9"/>
      <c r="H17" s="4"/>
      <c r="I17" s="2"/>
      <c r="J17" s="9"/>
      <c r="K17" s="4"/>
      <c r="L17" s="2"/>
      <c r="M17" s="9"/>
      <c r="N17" s="4"/>
      <c r="O17" s="2"/>
      <c r="P17" s="9"/>
      <c r="Q17" s="4"/>
      <c r="R17" s="2"/>
      <c r="S17" s="9"/>
      <c r="T17" s="4"/>
      <c r="U17" s="2"/>
      <c r="V17" s="9">
        <v>1</v>
      </c>
      <c r="W17" s="4">
        <v>2</v>
      </c>
      <c r="X17" s="2" t="s">
        <v>84</v>
      </c>
      <c r="Y17" s="61">
        <f t="shared" si="2"/>
        <v>15</v>
      </c>
      <c r="Z17" s="10">
        <f t="shared" si="3"/>
        <v>2</v>
      </c>
    </row>
    <row r="18" spans="1:26" ht="13.5" customHeight="1" x14ac:dyDescent="0.2">
      <c r="A18" s="6" t="s">
        <v>101</v>
      </c>
      <c r="B18" s="44" t="s">
        <v>157</v>
      </c>
      <c r="C18" s="7" t="s">
        <v>81</v>
      </c>
      <c r="D18" s="7" t="s">
        <v>86</v>
      </c>
      <c r="E18" s="7" t="s">
        <v>99</v>
      </c>
      <c r="F18" s="8">
        <v>45</v>
      </c>
      <c r="G18" s="9">
        <v>1</v>
      </c>
      <c r="H18" s="4">
        <v>2</v>
      </c>
      <c r="I18" s="2" t="s">
        <v>83</v>
      </c>
      <c r="J18" s="9">
        <v>1</v>
      </c>
      <c r="K18" s="4">
        <v>2</v>
      </c>
      <c r="L18" s="2" t="s">
        <v>83</v>
      </c>
      <c r="M18" s="9"/>
      <c r="N18" s="4"/>
      <c r="O18" s="2"/>
      <c r="P18" s="9"/>
      <c r="Q18" s="4"/>
      <c r="R18" s="2"/>
      <c r="S18" s="9"/>
      <c r="T18" s="4"/>
      <c r="U18" s="2"/>
      <c r="V18" s="9"/>
      <c r="W18" s="4"/>
      <c r="X18" s="2"/>
      <c r="Y18" s="61">
        <f t="shared" si="2"/>
        <v>30</v>
      </c>
      <c r="Z18" s="10">
        <f t="shared" si="3"/>
        <v>4</v>
      </c>
    </row>
    <row r="19" spans="1:26" ht="13.5" customHeight="1" x14ac:dyDescent="0.2">
      <c r="A19" s="6" t="s">
        <v>102</v>
      </c>
      <c r="B19" s="44" t="s">
        <v>158</v>
      </c>
      <c r="C19" s="7" t="s">
        <v>81</v>
      </c>
      <c r="D19" s="7" t="s">
        <v>86</v>
      </c>
      <c r="E19" s="7" t="s">
        <v>99</v>
      </c>
      <c r="F19" s="8">
        <v>45</v>
      </c>
      <c r="G19" s="9"/>
      <c r="H19" s="4"/>
      <c r="I19" s="2"/>
      <c r="J19" s="9"/>
      <c r="K19" s="4"/>
      <c r="L19" s="2"/>
      <c r="M19" s="9"/>
      <c r="N19" s="4"/>
      <c r="O19" s="2"/>
      <c r="P19" s="9"/>
      <c r="Q19" s="4"/>
      <c r="R19" s="2"/>
      <c r="S19" s="9">
        <v>1</v>
      </c>
      <c r="T19" s="4">
        <v>1</v>
      </c>
      <c r="U19" s="2" t="s">
        <v>83</v>
      </c>
      <c r="V19" s="9">
        <v>1</v>
      </c>
      <c r="W19" s="4">
        <v>1</v>
      </c>
      <c r="X19" s="2" t="s">
        <v>83</v>
      </c>
      <c r="Y19" s="61">
        <f t="shared" si="2"/>
        <v>30</v>
      </c>
      <c r="Z19" s="10">
        <f t="shared" si="3"/>
        <v>2</v>
      </c>
    </row>
    <row r="20" spans="1:26" ht="13.5" customHeight="1" thickBot="1" x14ac:dyDescent="0.25">
      <c r="A20" s="6" t="s">
        <v>103</v>
      </c>
      <c r="B20" s="44" t="s">
        <v>159</v>
      </c>
      <c r="C20" s="7"/>
      <c r="D20" s="7" t="s">
        <v>86</v>
      </c>
      <c r="E20" s="7" t="s">
        <v>99</v>
      </c>
      <c r="F20" s="8">
        <v>45</v>
      </c>
      <c r="G20" s="9"/>
      <c r="H20" s="4"/>
      <c r="I20" s="2"/>
      <c r="J20" s="9"/>
      <c r="K20" s="4"/>
      <c r="L20" s="2"/>
      <c r="M20" s="9">
        <v>1</v>
      </c>
      <c r="N20" s="4">
        <v>1</v>
      </c>
      <c r="O20" s="2" t="s">
        <v>83</v>
      </c>
      <c r="P20" s="9"/>
      <c r="Q20" s="4"/>
      <c r="R20" s="2"/>
      <c r="S20" s="9"/>
      <c r="T20" s="4"/>
      <c r="U20" s="2"/>
      <c r="V20" s="9"/>
      <c r="W20" s="4"/>
      <c r="X20" s="2"/>
      <c r="Y20" s="61">
        <f t="shared" si="2"/>
        <v>15</v>
      </c>
      <c r="Z20" s="10">
        <f t="shared" si="3"/>
        <v>1</v>
      </c>
    </row>
    <row r="21" spans="1:26" ht="13.5" customHeight="1" thickTop="1" thickBot="1" x14ac:dyDescent="0.25">
      <c r="A21" s="410" t="s">
        <v>104</v>
      </c>
      <c r="B21" s="429"/>
      <c r="C21" s="429"/>
      <c r="D21" s="429"/>
      <c r="E21" s="429"/>
      <c r="F21" s="429"/>
      <c r="G21" s="429"/>
      <c r="H21" s="429"/>
      <c r="I21" s="429"/>
      <c r="J21" s="429"/>
      <c r="K21" s="429"/>
      <c r="L21" s="429"/>
      <c r="M21" s="429"/>
      <c r="N21" s="429"/>
      <c r="O21" s="429"/>
      <c r="P21" s="429"/>
      <c r="Q21" s="429"/>
      <c r="R21" s="429"/>
      <c r="S21" s="429"/>
      <c r="T21" s="429"/>
      <c r="U21" s="429"/>
      <c r="V21" s="429"/>
      <c r="W21" s="429"/>
      <c r="X21" s="429"/>
      <c r="Y21" s="429"/>
      <c r="Z21" s="430"/>
    </row>
    <row r="22" spans="1:26" ht="13.5" customHeight="1" thickBot="1" x14ac:dyDescent="0.25">
      <c r="A22" s="39" t="s">
        <v>105</v>
      </c>
      <c r="B22" s="83" t="s">
        <v>106</v>
      </c>
      <c r="C22" s="84"/>
      <c r="D22" s="84"/>
      <c r="E22" s="84"/>
      <c r="F22" s="85"/>
      <c r="G22" s="71"/>
      <c r="H22" s="72">
        <v>3</v>
      </c>
      <c r="I22" s="40"/>
      <c r="J22" s="71"/>
      <c r="K22" s="72">
        <v>5</v>
      </c>
      <c r="L22" s="40"/>
      <c r="M22" s="71"/>
      <c r="N22" s="72">
        <v>6</v>
      </c>
      <c r="O22" s="40"/>
      <c r="P22" s="71"/>
      <c r="Q22" s="72">
        <v>6</v>
      </c>
      <c r="R22" s="40"/>
      <c r="S22" s="71"/>
      <c r="T22" s="72">
        <v>4</v>
      </c>
      <c r="U22" s="40"/>
      <c r="V22" s="71"/>
      <c r="W22" s="72">
        <v>3</v>
      </c>
      <c r="X22" s="40"/>
      <c r="Y22" s="52"/>
      <c r="Z22" s="137">
        <f>SUM(H22,K22,N22,Q22,T22,W22)</f>
        <v>27</v>
      </c>
    </row>
    <row r="23" spans="1:26" ht="13.5" customHeight="1" thickTop="1" thickBot="1" x14ac:dyDescent="0.25">
      <c r="A23" s="41" t="s">
        <v>107</v>
      </c>
      <c r="B23" s="86" t="s">
        <v>108</v>
      </c>
      <c r="C23" s="87"/>
      <c r="D23" s="87"/>
      <c r="E23" s="87" t="s">
        <v>109</v>
      </c>
      <c r="F23" s="88"/>
      <c r="G23" s="89"/>
      <c r="H23" s="90"/>
      <c r="I23" s="91"/>
      <c r="J23" s="89"/>
      <c r="K23" s="90"/>
      <c r="L23" s="91"/>
      <c r="M23" s="89"/>
      <c r="N23" s="90"/>
      <c r="O23" s="91"/>
      <c r="P23" s="89"/>
      <c r="Q23" s="90"/>
      <c r="R23" s="91"/>
      <c r="S23" s="89">
        <v>0</v>
      </c>
      <c r="T23" s="90">
        <v>3</v>
      </c>
      <c r="U23" s="91" t="s">
        <v>83</v>
      </c>
      <c r="V23" s="89">
        <v>0</v>
      </c>
      <c r="W23" s="90">
        <v>3</v>
      </c>
      <c r="X23" s="91" t="s">
        <v>83</v>
      </c>
      <c r="Y23" s="53">
        <f>SUM(G23,J23,M23,P23,S23,V23)*15</f>
        <v>0</v>
      </c>
      <c r="Z23" s="92">
        <f>SUM(H23,K23,N23,Q23,T23,W23)</f>
        <v>6</v>
      </c>
    </row>
    <row r="24" spans="1:26" ht="13.5" customHeight="1" thickTop="1" thickBot="1" x14ac:dyDescent="0.25">
      <c r="A24" s="413" t="s">
        <v>110</v>
      </c>
      <c r="B24" s="414"/>
      <c r="C24" s="414"/>
      <c r="D24" s="414"/>
      <c r="E24" s="414"/>
      <c r="F24" s="415"/>
      <c r="G24" s="93">
        <f>SUM(G8:G23)</f>
        <v>18</v>
      </c>
      <c r="H24" s="94">
        <f t="shared" ref="H24:W24" si="4">SUM(H8:H23)</f>
        <v>30</v>
      </c>
      <c r="I24" s="95"/>
      <c r="J24" s="93">
        <f t="shared" si="4"/>
        <v>17</v>
      </c>
      <c r="K24" s="94">
        <f t="shared" si="4"/>
        <v>30</v>
      </c>
      <c r="L24" s="95"/>
      <c r="M24" s="93">
        <f t="shared" si="4"/>
        <v>16</v>
      </c>
      <c r="N24" s="94">
        <f t="shared" si="4"/>
        <v>30</v>
      </c>
      <c r="O24" s="95"/>
      <c r="P24" s="93">
        <f t="shared" si="4"/>
        <v>15</v>
      </c>
      <c r="Q24" s="94">
        <f t="shared" si="4"/>
        <v>29</v>
      </c>
      <c r="R24" s="95"/>
      <c r="S24" s="93">
        <f t="shared" si="4"/>
        <v>16</v>
      </c>
      <c r="T24" s="94">
        <f t="shared" si="4"/>
        <v>31</v>
      </c>
      <c r="U24" s="95"/>
      <c r="V24" s="93">
        <f t="shared" si="4"/>
        <v>16</v>
      </c>
      <c r="W24" s="94">
        <f t="shared" si="4"/>
        <v>30</v>
      </c>
      <c r="X24" s="95"/>
      <c r="Y24" s="96">
        <f>SUM(Y8:Y23)</f>
        <v>1470</v>
      </c>
      <c r="Z24" s="97">
        <f>SUM(Z8:Z23)</f>
        <v>180</v>
      </c>
    </row>
    <row r="25" spans="1:26" ht="13.5" customHeight="1" thickTop="1" x14ac:dyDescent="0.2"/>
    <row r="26" spans="1:26" ht="12" customHeight="1" x14ac:dyDescent="0.2">
      <c r="A26" s="36" t="s">
        <v>111</v>
      </c>
      <c r="U26" s="38"/>
    </row>
    <row r="27" spans="1:26" ht="12" customHeight="1" x14ac:dyDescent="0.2">
      <c r="A27" s="36" t="s">
        <v>112</v>
      </c>
      <c r="U27" s="38"/>
    </row>
    <row r="28" spans="1:26" ht="12" customHeight="1" x14ac:dyDescent="0.2">
      <c r="U28" s="38"/>
    </row>
    <row r="29" spans="1:26" ht="12" customHeight="1" x14ac:dyDescent="0.2">
      <c r="A29" s="98" t="s">
        <v>113</v>
      </c>
      <c r="U29" s="38"/>
    </row>
    <row r="30" spans="1:26" ht="12" customHeight="1" x14ac:dyDescent="0.2">
      <c r="A30" s="36" t="s">
        <v>114</v>
      </c>
      <c r="D30" s="36" t="s">
        <v>115</v>
      </c>
      <c r="G30" s="36" t="s">
        <v>116</v>
      </c>
      <c r="M30" s="36" t="s">
        <v>117</v>
      </c>
      <c r="R30" s="38"/>
      <c r="T30" s="38"/>
      <c r="U30" s="38"/>
    </row>
    <row r="31" spans="1:26" ht="12" customHeight="1" x14ac:dyDescent="0.2">
      <c r="A31" s="36" t="s">
        <v>118</v>
      </c>
      <c r="D31" s="36" t="s">
        <v>119</v>
      </c>
      <c r="G31" s="36" t="s">
        <v>120</v>
      </c>
      <c r="M31" s="36" t="s">
        <v>121</v>
      </c>
      <c r="R31" s="38"/>
      <c r="T31" s="38"/>
      <c r="U31" s="38"/>
    </row>
    <row r="32" spans="1:26" ht="12" customHeight="1" x14ac:dyDescent="0.2">
      <c r="A32" s="36" t="s">
        <v>122</v>
      </c>
      <c r="D32" s="36" t="s">
        <v>123</v>
      </c>
      <c r="G32" s="36" t="s">
        <v>124</v>
      </c>
      <c r="M32" s="36" t="s">
        <v>125</v>
      </c>
      <c r="R32" s="38"/>
      <c r="T32" s="38"/>
      <c r="U32" s="38"/>
    </row>
    <row r="33" spans="1:21" ht="12" customHeight="1" x14ac:dyDescent="0.2">
      <c r="A33" s="36" t="s">
        <v>126</v>
      </c>
      <c r="G33" s="36" t="s">
        <v>127</v>
      </c>
      <c r="R33" s="38"/>
      <c r="T33" s="38"/>
      <c r="U33" s="38"/>
    </row>
    <row r="34" spans="1:21" ht="12" customHeight="1" x14ac:dyDescent="0.2">
      <c r="A34" s="36" t="s">
        <v>128</v>
      </c>
      <c r="G34" s="36" t="s">
        <v>129</v>
      </c>
      <c r="R34" s="38"/>
      <c r="T34" s="38"/>
      <c r="U34" s="38"/>
    </row>
    <row r="35" spans="1:21" ht="12" customHeight="1" x14ac:dyDescent="0.2">
      <c r="A35" s="99" t="s">
        <v>130</v>
      </c>
      <c r="R35" s="38"/>
      <c r="T35" s="38"/>
      <c r="U35" s="38"/>
    </row>
    <row r="36" spans="1:21" ht="12" customHeight="1" x14ac:dyDescent="0.2">
      <c r="T36" s="38"/>
      <c r="U36" s="38"/>
    </row>
    <row r="37" spans="1:21" ht="12" customHeight="1" x14ac:dyDescent="0.2">
      <c r="A37" s="98" t="s">
        <v>131</v>
      </c>
      <c r="S37" s="38"/>
      <c r="T37" s="38"/>
    </row>
    <row r="38" spans="1:21" ht="12" customHeight="1" x14ac:dyDescent="0.2">
      <c r="A38" s="36" t="s">
        <v>132</v>
      </c>
    </row>
    <row r="39" spans="1:21" ht="12" customHeight="1" x14ac:dyDescent="0.2">
      <c r="A39" s="36" t="s">
        <v>133</v>
      </c>
    </row>
    <row r="40" spans="1:21" ht="12" customHeight="1" x14ac:dyDescent="0.2">
      <c r="A40" s="36" t="s">
        <v>134</v>
      </c>
    </row>
    <row r="41" spans="1:21" ht="12" customHeight="1" x14ac:dyDescent="0.2">
      <c r="A41" s="36" t="s">
        <v>135</v>
      </c>
    </row>
    <row r="42" spans="1:21" ht="12" customHeight="1" x14ac:dyDescent="0.2">
      <c r="A42" s="36" t="s">
        <v>136</v>
      </c>
    </row>
  </sheetData>
  <sheetProtection algorithmName="SHA-512" hashValue="hv8NCZdH0d3tVn/Pz963KlYTVlGG8s5uRnhg/BUnquUlsKtXy9Lyi1RfDeMkofo4eBIb/UUjgBM6VHSevCvBJg==" saltValue="mOEVzk0Uw7qBOuaNbEI1CQ==" spinCount="100000" sheet="1" objects="1" scenarios="1"/>
  <customSheetViews>
    <customSheetView guid="{469C43B7-66D0-4AB4-9148-95ACE45F0B1A}">
      <selection sqref="A1:Z2"/>
      <pageMargins left="0" right="0" top="0" bottom="0" header="0" footer="0"/>
      <printOptions horizontalCentered="1" verticalCentered="1"/>
      <pageSetup paperSize="9" scale="90" orientation="landscape" horizontalDpi="300" r:id="rId1"/>
    </customSheetView>
    <customSheetView guid="{91A788A7-EA05-4A67-A5D3-2A427F0AB55D}">
      <selection activeCell="AA1" sqref="AA1"/>
      <pageMargins left="0" right="0" top="0" bottom="0" header="0" footer="0"/>
      <printOptions horizontalCentered="1" verticalCentered="1"/>
      <pageSetup paperSize="9" scale="90" orientation="landscape" horizontalDpi="300" r:id="rId2"/>
    </customSheetView>
  </customSheetViews>
  <mergeCells count="23">
    <mergeCell ref="E5:E6"/>
    <mergeCell ref="A1:Z1"/>
    <mergeCell ref="A2:Z2"/>
    <mergeCell ref="A4:F4"/>
    <mergeCell ref="G4:X4"/>
    <mergeCell ref="Y4:Z4"/>
    <mergeCell ref="A3:Z3"/>
    <mergeCell ref="A21:Z21"/>
    <mergeCell ref="A24:F24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0" orientation="landscape" horizontalDpi="300"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8" tint="0.59999389629810485"/>
  </sheetPr>
  <dimension ref="A1:Z43"/>
  <sheetViews>
    <sheetView workbookViewId="0">
      <selection activeCell="D10" sqref="D10"/>
    </sheetView>
  </sheetViews>
  <sheetFormatPr defaultColWidth="9.140625" defaultRowHeight="12" x14ac:dyDescent="0.2"/>
  <cols>
    <col min="1" max="1" width="33.7109375" style="36" customWidth="1"/>
    <col min="2" max="3" width="11.7109375" style="36" customWidth="1"/>
    <col min="4" max="6" width="5.140625" style="36" customWidth="1"/>
    <col min="7" max="24" width="3.7109375" style="36" customWidth="1"/>
    <col min="25" max="26" width="5.5703125" style="38" customWidth="1"/>
    <col min="27" max="45" width="4" style="36" customWidth="1"/>
    <col min="46" max="16384" width="9.140625" style="36"/>
  </cols>
  <sheetData>
    <row r="1" spans="1:26" ht="13.5" customHeight="1" thickTop="1" x14ac:dyDescent="0.2">
      <c r="A1" s="404" t="s">
        <v>254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5"/>
      <c r="Q1" s="405"/>
      <c r="R1" s="405"/>
      <c r="S1" s="405"/>
      <c r="T1" s="405"/>
      <c r="U1" s="405"/>
      <c r="V1" s="405"/>
      <c r="W1" s="405"/>
      <c r="X1" s="405"/>
      <c r="Y1" s="405"/>
      <c r="Z1" s="406"/>
    </row>
    <row r="2" spans="1:26" ht="13.5" customHeight="1" x14ac:dyDescent="0.2">
      <c r="A2" s="407" t="s">
        <v>57</v>
      </c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  <c r="N2" s="408"/>
      <c r="O2" s="408"/>
      <c r="P2" s="408"/>
      <c r="Q2" s="408"/>
      <c r="R2" s="408"/>
      <c r="S2" s="408"/>
      <c r="T2" s="408"/>
      <c r="U2" s="408"/>
      <c r="V2" s="408"/>
      <c r="W2" s="408"/>
      <c r="X2" s="408"/>
      <c r="Y2" s="408"/>
      <c r="Z2" s="409"/>
    </row>
    <row r="3" spans="1:26" ht="13.5" customHeight="1" x14ac:dyDescent="0.2">
      <c r="A3" s="399" t="s">
        <v>58</v>
      </c>
      <c r="B3" s="400"/>
      <c r="C3" s="400"/>
      <c r="D3" s="400"/>
      <c r="E3" s="400"/>
      <c r="F3" s="400"/>
      <c r="G3" s="400"/>
      <c r="H3" s="400"/>
      <c r="I3" s="400"/>
      <c r="J3" s="400"/>
      <c r="K3" s="400"/>
      <c r="L3" s="400"/>
      <c r="M3" s="400"/>
      <c r="N3" s="400"/>
      <c r="O3" s="400"/>
      <c r="P3" s="400"/>
      <c r="Q3" s="400"/>
      <c r="R3" s="400"/>
      <c r="S3" s="400"/>
      <c r="T3" s="400"/>
      <c r="U3" s="400"/>
      <c r="V3" s="400"/>
      <c r="W3" s="400"/>
      <c r="X3" s="400"/>
      <c r="Y3" s="400"/>
      <c r="Z3" s="401"/>
    </row>
    <row r="4" spans="1:26" ht="18" customHeight="1" x14ac:dyDescent="0.2">
      <c r="A4" s="393" t="s">
        <v>59</v>
      </c>
      <c r="B4" s="394"/>
      <c r="C4" s="394"/>
      <c r="D4" s="394"/>
      <c r="E4" s="394"/>
      <c r="F4" s="395"/>
      <c r="G4" s="396" t="s">
        <v>60</v>
      </c>
      <c r="H4" s="397"/>
      <c r="I4" s="397"/>
      <c r="J4" s="397"/>
      <c r="K4" s="397"/>
      <c r="L4" s="397"/>
      <c r="M4" s="397"/>
      <c r="N4" s="397"/>
      <c r="O4" s="397"/>
      <c r="P4" s="397"/>
      <c r="Q4" s="397"/>
      <c r="R4" s="397"/>
      <c r="S4" s="397"/>
      <c r="T4" s="397"/>
      <c r="U4" s="397"/>
      <c r="V4" s="397"/>
      <c r="W4" s="397"/>
      <c r="X4" s="397"/>
      <c r="Y4" s="396"/>
      <c r="Z4" s="398"/>
    </row>
    <row r="5" spans="1:26" ht="18" customHeight="1" x14ac:dyDescent="0.2">
      <c r="A5" s="427" t="s">
        <v>61</v>
      </c>
      <c r="B5" s="402" t="s">
        <v>62</v>
      </c>
      <c r="C5" s="391" t="s">
        <v>63</v>
      </c>
      <c r="D5" s="391" t="s">
        <v>64</v>
      </c>
      <c r="E5" s="423" t="s">
        <v>65</v>
      </c>
      <c r="F5" s="425" t="s">
        <v>66</v>
      </c>
      <c r="G5" s="397" t="s">
        <v>67</v>
      </c>
      <c r="H5" s="397"/>
      <c r="I5" s="416"/>
      <c r="J5" s="396" t="s">
        <v>68</v>
      </c>
      <c r="K5" s="397"/>
      <c r="L5" s="416"/>
      <c r="M5" s="396" t="s">
        <v>69</v>
      </c>
      <c r="N5" s="397"/>
      <c r="O5" s="416"/>
      <c r="P5" s="396" t="s">
        <v>70</v>
      </c>
      <c r="Q5" s="397"/>
      <c r="R5" s="416"/>
      <c r="S5" s="396" t="s">
        <v>71</v>
      </c>
      <c r="T5" s="397"/>
      <c r="U5" s="397"/>
      <c r="V5" s="417" t="s">
        <v>72</v>
      </c>
      <c r="W5" s="418"/>
      <c r="X5" s="419"/>
      <c r="Y5" s="420" t="s">
        <v>73</v>
      </c>
      <c r="Z5" s="420" t="s">
        <v>74</v>
      </c>
    </row>
    <row r="6" spans="1:26" ht="18" customHeight="1" x14ac:dyDescent="0.2">
      <c r="A6" s="428"/>
      <c r="B6" s="403"/>
      <c r="C6" s="392"/>
      <c r="D6" s="392"/>
      <c r="E6" s="424"/>
      <c r="F6" s="426"/>
      <c r="G6" s="195" t="s">
        <v>75</v>
      </c>
      <c r="H6" s="58" t="s">
        <v>76</v>
      </c>
      <c r="I6" s="183" t="s">
        <v>77</v>
      </c>
      <c r="J6" s="57" t="s">
        <v>75</v>
      </c>
      <c r="K6" s="58" t="s">
        <v>76</v>
      </c>
      <c r="L6" s="183" t="s">
        <v>77</v>
      </c>
      <c r="M6" s="57" t="s">
        <v>75</v>
      </c>
      <c r="N6" s="58" t="s">
        <v>76</v>
      </c>
      <c r="O6" s="183" t="s">
        <v>77</v>
      </c>
      <c r="P6" s="57" t="s">
        <v>75</v>
      </c>
      <c r="Q6" s="58" t="s">
        <v>76</v>
      </c>
      <c r="R6" s="183" t="s">
        <v>77</v>
      </c>
      <c r="S6" s="57" t="s">
        <v>75</v>
      </c>
      <c r="T6" s="58" t="s">
        <v>76</v>
      </c>
      <c r="U6" s="183" t="s">
        <v>77</v>
      </c>
      <c r="V6" s="196" t="s">
        <v>75</v>
      </c>
      <c r="W6" s="197" t="s">
        <v>76</v>
      </c>
      <c r="X6" s="198" t="s">
        <v>77</v>
      </c>
      <c r="Y6" s="421"/>
      <c r="Z6" s="422"/>
    </row>
    <row r="7" spans="1:26" ht="13.5" customHeight="1" x14ac:dyDescent="0.2">
      <c r="A7" s="410" t="s">
        <v>78</v>
      </c>
      <c r="B7" s="431"/>
      <c r="C7" s="431"/>
      <c r="D7" s="431"/>
      <c r="E7" s="431"/>
      <c r="F7" s="431"/>
      <c r="G7" s="431"/>
      <c r="H7" s="431"/>
      <c r="I7" s="431"/>
      <c r="J7" s="431"/>
      <c r="K7" s="431"/>
      <c r="L7" s="431"/>
      <c r="M7" s="431"/>
      <c r="N7" s="431"/>
      <c r="O7" s="431"/>
      <c r="P7" s="431"/>
      <c r="Q7" s="431"/>
      <c r="R7" s="431"/>
      <c r="S7" s="431"/>
      <c r="T7" s="431"/>
      <c r="U7" s="431"/>
      <c r="V7" s="431"/>
      <c r="W7" s="431"/>
      <c r="X7" s="431"/>
      <c r="Y7" s="431"/>
      <c r="Z7" s="432"/>
    </row>
    <row r="8" spans="1:26" ht="13.5" customHeight="1" x14ac:dyDescent="0.2">
      <c r="A8" s="232" t="s">
        <v>255</v>
      </c>
      <c r="B8" s="233" t="s">
        <v>256</v>
      </c>
      <c r="C8" s="234" t="s">
        <v>81</v>
      </c>
      <c r="D8" s="234" t="s">
        <v>82</v>
      </c>
      <c r="E8" s="234" t="s">
        <v>83</v>
      </c>
      <c r="F8" s="235">
        <v>60</v>
      </c>
      <c r="G8" s="236">
        <v>2</v>
      </c>
      <c r="H8" s="237">
        <v>9</v>
      </c>
      <c r="I8" s="238" t="s">
        <v>84</v>
      </c>
      <c r="J8" s="236">
        <v>2</v>
      </c>
      <c r="K8" s="237">
        <v>9</v>
      </c>
      <c r="L8" s="239" t="s">
        <v>84</v>
      </c>
      <c r="M8" s="236">
        <v>2</v>
      </c>
      <c r="N8" s="237">
        <v>9</v>
      </c>
      <c r="O8" s="238" t="s">
        <v>84</v>
      </c>
      <c r="P8" s="236">
        <v>2</v>
      </c>
      <c r="Q8" s="237">
        <v>9</v>
      </c>
      <c r="R8" s="239" t="s">
        <v>84</v>
      </c>
      <c r="S8" s="236">
        <v>2</v>
      </c>
      <c r="T8" s="237">
        <v>9</v>
      </c>
      <c r="U8" s="238" t="s">
        <v>84</v>
      </c>
      <c r="V8" s="14">
        <v>2</v>
      </c>
      <c r="W8" s="15">
        <v>9</v>
      </c>
      <c r="X8" s="16" t="s">
        <v>83</v>
      </c>
      <c r="Y8" s="59">
        <f t="shared" ref="Y8:Y12" si="0">SUM(G8,J8,M8,P8,S8,V8)*15</f>
        <v>180</v>
      </c>
      <c r="Z8" s="17">
        <f t="shared" ref="Z8:Z12" si="1">SUM(H8,K8,N8,Q8,T8,W8)</f>
        <v>54</v>
      </c>
    </row>
    <row r="9" spans="1:26" ht="13.5" customHeight="1" x14ac:dyDescent="0.2">
      <c r="A9" s="263" t="s">
        <v>238</v>
      </c>
      <c r="B9" s="247" t="s">
        <v>239</v>
      </c>
      <c r="C9" s="241" t="s">
        <v>81</v>
      </c>
      <c r="D9" s="241" t="s">
        <v>82</v>
      </c>
      <c r="E9" s="241" t="s">
        <v>83</v>
      </c>
      <c r="F9" s="242">
        <v>45</v>
      </c>
      <c r="G9" s="243"/>
      <c r="H9" s="244"/>
      <c r="I9" s="245"/>
      <c r="J9" s="243"/>
      <c r="K9" s="244"/>
      <c r="L9" s="246"/>
      <c r="M9" s="243">
        <v>1</v>
      </c>
      <c r="N9" s="244">
        <v>3</v>
      </c>
      <c r="O9" s="245" t="s">
        <v>83</v>
      </c>
      <c r="P9" s="243">
        <v>1</v>
      </c>
      <c r="Q9" s="244">
        <v>3</v>
      </c>
      <c r="R9" s="246" t="s">
        <v>84</v>
      </c>
      <c r="S9" s="9"/>
      <c r="T9" s="4"/>
      <c r="U9" s="2"/>
      <c r="V9" s="9"/>
      <c r="W9" s="4"/>
      <c r="X9" s="2"/>
      <c r="Y9" s="54">
        <f t="shared" si="0"/>
        <v>30</v>
      </c>
      <c r="Z9" s="10">
        <f t="shared" si="1"/>
        <v>6</v>
      </c>
    </row>
    <row r="10" spans="1:26" ht="13.5" customHeight="1" x14ac:dyDescent="0.2">
      <c r="A10" s="240" t="s">
        <v>87</v>
      </c>
      <c r="B10" s="247" t="s">
        <v>186</v>
      </c>
      <c r="C10" s="241" t="s">
        <v>81</v>
      </c>
      <c r="D10" s="241" t="s">
        <v>86</v>
      </c>
      <c r="E10" s="241" t="s">
        <v>83</v>
      </c>
      <c r="F10" s="242">
        <v>60</v>
      </c>
      <c r="G10" s="243">
        <v>1</v>
      </c>
      <c r="H10" s="244">
        <v>3</v>
      </c>
      <c r="I10" s="245" t="s">
        <v>83</v>
      </c>
      <c r="J10" s="243">
        <v>1</v>
      </c>
      <c r="K10" s="244">
        <v>3</v>
      </c>
      <c r="L10" s="246" t="s">
        <v>84</v>
      </c>
      <c r="M10" s="243">
        <v>1</v>
      </c>
      <c r="N10" s="244">
        <v>3</v>
      </c>
      <c r="O10" s="245" t="s">
        <v>83</v>
      </c>
      <c r="P10" s="243">
        <v>1</v>
      </c>
      <c r="Q10" s="244">
        <v>3</v>
      </c>
      <c r="R10" s="246" t="s">
        <v>84</v>
      </c>
      <c r="S10" s="243">
        <v>1</v>
      </c>
      <c r="T10" s="244">
        <v>3</v>
      </c>
      <c r="U10" s="245" t="s">
        <v>83</v>
      </c>
      <c r="V10" s="9">
        <v>1</v>
      </c>
      <c r="W10" s="4">
        <v>3</v>
      </c>
      <c r="X10" s="2" t="s">
        <v>83</v>
      </c>
      <c r="Y10" s="54">
        <f t="shared" si="0"/>
        <v>90</v>
      </c>
      <c r="Z10" s="10">
        <f t="shared" si="1"/>
        <v>18</v>
      </c>
    </row>
    <row r="11" spans="1:26" ht="13.5" customHeight="1" x14ac:dyDescent="0.2">
      <c r="A11" s="6" t="s">
        <v>187</v>
      </c>
      <c r="B11" s="203" t="s">
        <v>218</v>
      </c>
      <c r="C11" s="7" t="s">
        <v>81</v>
      </c>
      <c r="D11" s="7" t="s">
        <v>86</v>
      </c>
      <c r="E11" s="7" t="s">
        <v>83</v>
      </c>
      <c r="F11" s="8">
        <v>60</v>
      </c>
      <c r="G11" s="9">
        <v>6</v>
      </c>
      <c r="H11" s="4">
        <v>3</v>
      </c>
      <c r="I11" s="5" t="s">
        <v>83</v>
      </c>
      <c r="J11" s="9">
        <v>6</v>
      </c>
      <c r="K11" s="4">
        <v>3</v>
      </c>
      <c r="L11" s="2" t="s">
        <v>83</v>
      </c>
      <c r="M11" s="9">
        <v>6</v>
      </c>
      <c r="N11" s="4">
        <v>3</v>
      </c>
      <c r="O11" s="5" t="s">
        <v>83</v>
      </c>
      <c r="P11" s="9">
        <v>6</v>
      </c>
      <c r="Q11" s="4">
        <v>3</v>
      </c>
      <c r="R11" s="2" t="s">
        <v>83</v>
      </c>
      <c r="S11" s="9">
        <v>6</v>
      </c>
      <c r="T11" s="4">
        <v>3</v>
      </c>
      <c r="U11" s="5" t="s">
        <v>83</v>
      </c>
      <c r="V11" s="9">
        <v>6</v>
      </c>
      <c r="W11" s="4">
        <v>3</v>
      </c>
      <c r="X11" s="2" t="s">
        <v>83</v>
      </c>
      <c r="Y11" s="54">
        <f t="shared" si="0"/>
        <v>540</v>
      </c>
      <c r="Z11" s="10">
        <f t="shared" si="1"/>
        <v>18</v>
      </c>
    </row>
    <row r="12" spans="1:26" ht="13.5" customHeight="1" x14ac:dyDescent="0.2">
      <c r="A12" s="6" t="s">
        <v>189</v>
      </c>
      <c r="B12" s="44" t="s">
        <v>240</v>
      </c>
      <c r="C12" s="7" t="s">
        <v>81</v>
      </c>
      <c r="D12" s="7" t="s">
        <v>86</v>
      </c>
      <c r="E12" s="7" t="s">
        <v>83</v>
      </c>
      <c r="F12" s="8">
        <v>45</v>
      </c>
      <c r="G12" s="9"/>
      <c r="H12" s="4"/>
      <c r="I12" s="5"/>
      <c r="J12" s="9"/>
      <c r="K12" s="4"/>
      <c r="L12" s="2"/>
      <c r="M12" s="9">
        <v>1</v>
      </c>
      <c r="N12" s="4">
        <v>2</v>
      </c>
      <c r="O12" s="5" t="s">
        <v>83</v>
      </c>
      <c r="P12" s="9">
        <v>1</v>
      </c>
      <c r="Q12" s="4">
        <v>2</v>
      </c>
      <c r="R12" s="2" t="s">
        <v>84</v>
      </c>
      <c r="S12" s="9">
        <v>1</v>
      </c>
      <c r="T12" s="4">
        <v>2</v>
      </c>
      <c r="U12" s="5" t="s">
        <v>84</v>
      </c>
      <c r="V12" s="9"/>
      <c r="W12" s="4"/>
      <c r="X12" s="2"/>
      <c r="Y12" s="54">
        <f t="shared" si="0"/>
        <v>45</v>
      </c>
      <c r="Z12" s="10">
        <f t="shared" si="1"/>
        <v>6</v>
      </c>
    </row>
    <row r="13" spans="1:26" ht="13.5" customHeight="1" x14ac:dyDescent="0.2">
      <c r="A13" s="6" t="s">
        <v>241</v>
      </c>
      <c r="B13" s="44" t="s">
        <v>242</v>
      </c>
      <c r="C13" s="7" t="s">
        <v>81</v>
      </c>
      <c r="D13" s="7" t="s">
        <v>86</v>
      </c>
      <c r="E13" s="7" t="s">
        <v>83</v>
      </c>
      <c r="F13" s="8">
        <v>60</v>
      </c>
      <c r="G13" s="9">
        <v>1</v>
      </c>
      <c r="H13" s="4">
        <v>2</v>
      </c>
      <c r="I13" s="5" t="s">
        <v>83</v>
      </c>
      <c r="J13" s="9">
        <v>1</v>
      </c>
      <c r="K13" s="4">
        <v>2</v>
      </c>
      <c r="L13" s="2" t="s">
        <v>83</v>
      </c>
      <c r="M13" s="9">
        <v>1</v>
      </c>
      <c r="N13" s="4">
        <v>2</v>
      </c>
      <c r="O13" s="5" t="s">
        <v>83</v>
      </c>
      <c r="P13" s="9">
        <v>1</v>
      </c>
      <c r="Q13" s="4">
        <v>2</v>
      </c>
      <c r="R13" s="2" t="s">
        <v>83</v>
      </c>
      <c r="S13" s="9">
        <v>1</v>
      </c>
      <c r="T13" s="4">
        <v>2</v>
      </c>
      <c r="U13" s="5" t="s">
        <v>83</v>
      </c>
      <c r="V13" s="9">
        <v>1</v>
      </c>
      <c r="W13" s="4">
        <v>2</v>
      </c>
      <c r="X13" s="2" t="s">
        <v>83</v>
      </c>
      <c r="Y13" s="54">
        <f>SUM(G13,J13,M13,P13,S13,V13)*15</f>
        <v>90</v>
      </c>
      <c r="Z13" s="10">
        <f>SUM(H13,K13,N13,Q13,T13,W13)</f>
        <v>12</v>
      </c>
    </row>
    <row r="14" spans="1:26" ht="13.5" customHeight="1" thickBot="1" x14ac:dyDescent="0.25">
      <c r="A14" s="32" t="s">
        <v>243</v>
      </c>
      <c r="B14" s="33" t="s">
        <v>244</v>
      </c>
      <c r="C14" s="34"/>
      <c r="D14" s="34" t="s">
        <v>86</v>
      </c>
      <c r="E14" s="34" t="s">
        <v>92</v>
      </c>
      <c r="F14" s="35">
        <v>45</v>
      </c>
      <c r="G14" s="29">
        <v>1</v>
      </c>
      <c r="H14" s="30">
        <v>2</v>
      </c>
      <c r="I14" s="31" t="s">
        <v>83</v>
      </c>
      <c r="J14" s="29"/>
      <c r="K14" s="30"/>
      <c r="L14" s="3"/>
      <c r="M14" s="29"/>
      <c r="N14" s="30"/>
      <c r="O14" s="31"/>
      <c r="P14" s="29"/>
      <c r="Q14" s="30"/>
      <c r="R14" s="3"/>
      <c r="S14" s="29"/>
      <c r="T14" s="30"/>
      <c r="U14" s="31"/>
      <c r="V14" s="29"/>
      <c r="W14" s="30"/>
      <c r="X14" s="3"/>
      <c r="Y14" s="56">
        <f>SUM(G14,J14,M14,P14,S14,V14)*15</f>
        <v>15</v>
      </c>
      <c r="Z14" s="37">
        <f>SUM(H14,K14,N14,Q14,T14,W14)</f>
        <v>2</v>
      </c>
    </row>
    <row r="15" spans="1:26" ht="13.5" customHeight="1" x14ac:dyDescent="0.2">
      <c r="A15" s="21" t="s">
        <v>96</v>
      </c>
      <c r="B15" s="22" t="s">
        <v>153</v>
      </c>
      <c r="C15" s="23" t="s">
        <v>81</v>
      </c>
      <c r="D15" s="23" t="s">
        <v>86</v>
      </c>
      <c r="E15" s="23" t="s">
        <v>92</v>
      </c>
      <c r="F15" s="24">
        <v>45</v>
      </c>
      <c r="G15" s="25">
        <v>2</v>
      </c>
      <c r="H15" s="26">
        <v>2</v>
      </c>
      <c r="I15" s="1" t="s">
        <v>83</v>
      </c>
      <c r="J15" s="25">
        <v>2</v>
      </c>
      <c r="K15" s="26">
        <v>2</v>
      </c>
      <c r="L15" s="1" t="s">
        <v>84</v>
      </c>
      <c r="M15" s="25">
        <v>1</v>
      </c>
      <c r="N15" s="26">
        <v>1</v>
      </c>
      <c r="O15" s="1" t="s">
        <v>83</v>
      </c>
      <c r="P15" s="25">
        <v>1</v>
      </c>
      <c r="Q15" s="26">
        <v>1</v>
      </c>
      <c r="R15" s="1" t="s">
        <v>84</v>
      </c>
      <c r="S15" s="25">
        <v>1</v>
      </c>
      <c r="T15" s="26">
        <v>1</v>
      </c>
      <c r="U15" s="1" t="s">
        <v>83</v>
      </c>
      <c r="V15" s="25">
        <v>1</v>
      </c>
      <c r="W15" s="26">
        <v>1</v>
      </c>
      <c r="X15" s="1" t="s">
        <v>84</v>
      </c>
      <c r="Y15" s="77">
        <f>SUM(G15,J15,M15,P15,S15,V15)*15</f>
        <v>120</v>
      </c>
      <c r="Z15" s="28">
        <f>SUM(H15,K15,N15,Q15,T15,W15)</f>
        <v>8</v>
      </c>
    </row>
    <row r="16" spans="1:26" ht="13.5" customHeight="1" x14ac:dyDescent="0.2">
      <c r="A16" s="6" t="s">
        <v>97</v>
      </c>
      <c r="B16" s="44" t="s">
        <v>154</v>
      </c>
      <c r="C16" s="7" t="s">
        <v>81</v>
      </c>
      <c r="D16" s="7" t="s">
        <v>86</v>
      </c>
      <c r="E16" s="7" t="s">
        <v>92</v>
      </c>
      <c r="F16" s="8">
        <v>45</v>
      </c>
      <c r="G16" s="9">
        <v>2</v>
      </c>
      <c r="H16" s="4">
        <v>2</v>
      </c>
      <c r="I16" s="2" t="s">
        <v>83</v>
      </c>
      <c r="J16" s="9">
        <v>2</v>
      </c>
      <c r="K16" s="4">
        <v>2</v>
      </c>
      <c r="L16" s="2" t="s">
        <v>84</v>
      </c>
      <c r="M16" s="9">
        <v>1</v>
      </c>
      <c r="N16" s="4">
        <v>1</v>
      </c>
      <c r="O16" s="2" t="s">
        <v>83</v>
      </c>
      <c r="P16" s="9">
        <v>1</v>
      </c>
      <c r="Q16" s="4">
        <v>1</v>
      </c>
      <c r="R16" s="2" t="s">
        <v>84</v>
      </c>
      <c r="S16" s="9">
        <v>1</v>
      </c>
      <c r="T16" s="4">
        <v>1</v>
      </c>
      <c r="U16" s="2" t="s">
        <v>83</v>
      </c>
      <c r="V16" s="9">
        <v>1</v>
      </c>
      <c r="W16" s="4">
        <v>1</v>
      </c>
      <c r="X16" s="2" t="s">
        <v>84</v>
      </c>
      <c r="Y16" s="61">
        <f t="shared" ref="Y16:Y21" si="2">SUM(G16,J16,M16,P16,S16,V16)*15</f>
        <v>120</v>
      </c>
      <c r="Z16" s="10">
        <f>SUM(H16,K16,N16,Q16,T16,W16)</f>
        <v>8</v>
      </c>
    </row>
    <row r="17" spans="1:26" ht="13.5" customHeight="1" x14ac:dyDescent="0.2">
      <c r="A17" s="6" t="s">
        <v>98</v>
      </c>
      <c r="B17" s="44" t="s">
        <v>155</v>
      </c>
      <c r="C17" s="7"/>
      <c r="D17" s="7" t="s">
        <v>86</v>
      </c>
      <c r="E17" s="7" t="s">
        <v>99</v>
      </c>
      <c r="F17" s="8">
        <v>45</v>
      </c>
      <c r="G17" s="9">
        <v>2</v>
      </c>
      <c r="H17" s="4">
        <v>2</v>
      </c>
      <c r="I17" s="2" t="s">
        <v>84</v>
      </c>
      <c r="J17" s="9">
        <v>2</v>
      </c>
      <c r="K17" s="4">
        <v>2</v>
      </c>
      <c r="L17" s="2" t="s">
        <v>84</v>
      </c>
      <c r="M17" s="9">
        <v>2</v>
      </c>
      <c r="N17" s="4">
        <v>2</v>
      </c>
      <c r="O17" s="2" t="s">
        <v>84</v>
      </c>
      <c r="P17" s="9">
        <v>2</v>
      </c>
      <c r="Q17" s="4">
        <v>2</v>
      </c>
      <c r="R17" s="2" t="s">
        <v>84</v>
      </c>
      <c r="S17" s="9">
        <v>2</v>
      </c>
      <c r="T17" s="4">
        <v>2</v>
      </c>
      <c r="U17" s="2" t="s">
        <v>84</v>
      </c>
      <c r="V17" s="9">
        <v>2</v>
      </c>
      <c r="W17" s="4">
        <v>2</v>
      </c>
      <c r="X17" s="2" t="s">
        <v>84</v>
      </c>
      <c r="Y17" s="61">
        <f t="shared" si="2"/>
        <v>180</v>
      </c>
      <c r="Z17" s="10">
        <f t="shared" ref="Z17:Z21" si="3">SUM(H17,K17,N17,Q17,T17,W17)</f>
        <v>12</v>
      </c>
    </row>
    <row r="18" spans="1:26" ht="13.5" customHeight="1" x14ac:dyDescent="0.2">
      <c r="A18" s="6" t="s">
        <v>100</v>
      </c>
      <c r="B18" s="44" t="s">
        <v>156</v>
      </c>
      <c r="C18" s="7"/>
      <c r="D18" s="7" t="s">
        <v>86</v>
      </c>
      <c r="E18" s="7" t="s">
        <v>99</v>
      </c>
      <c r="F18" s="8">
        <v>45</v>
      </c>
      <c r="G18" s="9"/>
      <c r="H18" s="4"/>
      <c r="I18" s="2"/>
      <c r="J18" s="9"/>
      <c r="K18" s="4"/>
      <c r="L18" s="2"/>
      <c r="M18" s="9"/>
      <c r="N18" s="4"/>
      <c r="O18" s="2"/>
      <c r="P18" s="9"/>
      <c r="Q18" s="4"/>
      <c r="R18" s="2"/>
      <c r="S18" s="9"/>
      <c r="T18" s="4"/>
      <c r="U18" s="2"/>
      <c r="V18" s="9">
        <v>1</v>
      </c>
      <c r="W18" s="4">
        <v>2</v>
      </c>
      <c r="X18" s="2" t="s">
        <v>84</v>
      </c>
      <c r="Y18" s="61">
        <f t="shared" si="2"/>
        <v>15</v>
      </c>
      <c r="Z18" s="10">
        <f t="shared" si="3"/>
        <v>2</v>
      </c>
    </row>
    <row r="19" spans="1:26" ht="13.5" customHeight="1" x14ac:dyDescent="0.2">
      <c r="A19" s="6" t="s">
        <v>101</v>
      </c>
      <c r="B19" s="44" t="s">
        <v>157</v>
      </c>
      <c r="C19" s="7" t="s">
        <v>81</v>
      </c>
      <c r="D19" s="7" t="s">
        <v>86</v>
      </c>
      <c r="E19" s="7" t="s">
        <v>99</v>
      </c>
      <c r="F19" s="8">
        <v>45</v>
      </c>
      <c r="G19" s="9">
        <v>1</v>
      </c>
      <c r="H19" s="4">
        <v>2</v>
      </c>
      <c r="I19" s="2" t="s">
        <v>83</v>
      </c>
      <c r="J19" s="9">
        <v>1</v>
      </c>
      <c r="K19" s="4">
        <v>2</v>
      </c>
      <c r="L19" s="2" t="s">
        <v>83</v>
      </c>
      <c r="M19" s="9"/>
      <c r="N19" s="4"/>
      <c r="O19" s="2"/>
      <c r="P19" s="9"/>
      <c r="Q19" s="4"/>
      <c r="R19" s="2"/>
      <c r="S19" s="9"/>
      <c r="T19" s="4"/>
      <c r="U19" s="2"/>
      <c r="V19" s="9"/>
      <c r="W19" s="4"/>
      <c r="X19" s="2"/>
      <c r="Y19" s="61">
        <f t="shared" si="2"/>
        <v>30</v>
      </c>
      <c r="Z19" s="10">
        <f t="shared" si="3"/>
        <v>4</v>
      </c>
    </row>
    <row r="20" spans="1:26" ht="13.5" customHeight="1" x14ac:dyDescent="0.2">
      <c r="A20" s="6" t="s">
        <v>102</v>
      </c>
      <c r="B20" s="44" t="s">
        <v>158</v>
      </c>
      <c r="C20" s="7" t="s">
        <v>81</v>
      </c>
      <c r="D20" s="7" t="s">
        <v>86</v>
      </c>
      <c r="E20" s="7" t="s">
        <v>99</v>
      </c>
      <c r="F20" s="8">
        <v>45</v>
      </c>
      <c r="G20" s="9"/>
      <c r="H20" s="4"/>
      <c r="I20" s="2"/>
      <c r="J20" s="9"/>
      <c r="K20" s="4"/>
      <c r="L20" s="2"/>
      <c r="M20" s="9"/>
      <c r="N20" s="4"/>
      <c r="O20" s="2"/>
      <c r="P20" s="9"/>
      <c r="Q20" s="4"/>
      <c r="R20" s="2"/>
      <c r="S20" s="9">
        <v>1</v>
      </c>
      <c r="T20" s="4">
        <v>1</v>
      </c>
      <c r="U20" s="2" t="s">
        <v>83</v>
      </c>
      <c r="V20" s="9">
        <v>1</v>
      </c>
      <c r="W20" s="4">
        <v>1</v>
      </c>
      <c r="X20" s="2" t="s">
        <v>83</v>
      </c>
      <c r="Y20" s="61">
        <f t="shared" si="2"/>
        <v>30</v>
      </c>
      <c r="Z20" s="10">
        <f t="shared" si="3"/>
        <v>2</v>
      </c>
    </row>
    <row r="21" spans="1:26" ht="13.5" customHeight="1" thickBot="1" x14ac:dyDescent="0.25">
      <c r="A21" s="6" t="s">
        <v>103</v>
      </c>
      <c r="B21" s="44" t="s">
        <v>159</v>
      </c>
      <c r="C21" s="7"/>
      <c r="D21" s="7" t="s">
        <v>86</v>
      </c>
      <c r="E21" s="7" t="s">
        <v>99</v>
      </c>
      <c r="F21" s="8">
        <v>45</v>
      </c>
      <c r="G21" s="9"/>
      <c r="H21" s="4"/>
      <c r="I21" s="2"/>
      <c r="J21" s="9"/>
      <c r="K21" s="4"/>
      <c r="L21" s="2"/>
      <c r="M21" s="9">
        <v>1</v>
      </c>
      <c r="N21" s="4">
        <v>1</v>
      </c>
      <c r="O21" s="2" t="s">
        <v>83</v>
      </c>
      <c r="P21" s="9"/>
      <c r="Q21" s="4"/>
      <c r="R21" s="2"/>
      <c r="S21" s="9"/>
      <c r="T21" s="4"/>
      <c r="U21" s="2"/>
      <c r="V21" s="9"/>
      <c r="W21" s="4"/>
      <c r="X21" s="2"/>
      <c r="Y21" s="61">
        <f t="shared" si="2"/>
        <v>15</v>
      </c>
      <c r="Z21" s="10">
        <f t="shared" si="3"/>
        <v>1</v>
      </c>
    </row>
    <row r="22" spans="1:26" ht="13.5" customHeight="1" thickTop="1" thickBot="1" x14ac:dyDescent="0.25">
      <c r="A22" s="410" t="s">
        <v>104</v>
      </c>
      <c r="B22" s="429"/>
      <c r="C22" s="429"/>
      <c r="D22" s="429"/>
      <c r="E22" s="429"/>
      <c r="F22" s="429"/>
      <c r="G22" s="429"/>
      <c r="H22" s="429"/>
      <c r="I22" s="429"/>
      <c r="J22" s="429"/>
      <c r="K22" s="429"/>
      <c r="L22" s="429"/>
      <c r="M22" s="429"/>
      <c r="N22" s="429"/>
      <c r="O22" s="429"/>
      <c r="P22" s="429"/>
      <c r="Q22" s="429"/>
      <c r="R22" s="429"/>
      <c r="S22" s="429"/>
      <c r="T22" s="429"/>
      <c r="U22" s="429"/>
      <c r="V22" s="429"/>
      <c r="W22" s="429"/>
      <c r="X22" s="429"/>
      <c r="Y22" s="429"/>
      <c r="Z22" s="430"/>
    </row>
    <row r="23" spans="1:26" ht="13.5" customHeight="1" thickBot="1" x14ac:dyDescent="0.25">
      <c r="A23" s="39" t="s">
        <v>105</v>
      </c>
      <c r="B23" s="83" t="s">
        <v>106</v>
      </c>
      <c r="C23" s="84"/>
      <c r="D23" s="84"/>
      <c r="E23" s="84"/>
      <c r="F23" s="85"/>
      <c r="G23" s="71"/>
      <c r="H23" s="72">
        <v>3</v>
      </c>
      <c r="I23" s="40"/>
      <c r="J23" s="71"/>
      <c r="K23" s="72">
        <v>5</v>
      </c>
      <c r="L23" s="40"/>
      <c r="M23" s="71"/>
      <c r="N23" s="72">
        <v>4</v>
      </c>
      <c r="O23" s="40"/>
      <c r="P23" s="71"/>
      <c r="Q23" s="72">
        <v>5</v>
      </c>
      <c r="R23" s="40"/>
      <c r="S23" s="71"/>
      <c r="T23" s="72">
        <v>2</v>
      </c>
      <c r="U23" s="40"/>
      <c r="V23" s="71"/>
      <c r="W23" s="72">
        <v>2</v>
      </c>
      <c r="X23" s="40"/>
      <c r="Y23" s="52"/>
      <c r="Z23" s="137">
        <f>SUM(H23,K23,N23,Q23,T23,W23)</f>
        <v>21</v>
      </c>
    </row>
    <row r="24" spans="1:26" ht="13.5" customHeight="1" thickTop="1" thickBot="1" x14ac:dyDescent="0.25">
      <c r="A24" s="41" t="s">
        <v>107</v>
      </c>
      <c r="B24" s="86" t="s">
        <v>108</v>
      </c>
      <c r="C24" s="87"/>
      <c r="D24" s="87"/>
      <c r="E24" s="87" t="s">
        <v>109</v>
      </c>
      <c r="F24" s="88"/>
      <c r="G24" s="89"/>
      <c r="H24" s="90"/>
      <c r="I24" s="91"/>
      <c r="J24" s="89"/>
      <c r="K24" s="90"/>
      <c r="L24" s="91"/>
      <c r="M24" s="89"/>
      <c r="N24" s="90"/>
      <c r="O24" s="91"/>
      <c r="P24" s="89"/>
      <c r="Q24" s="90"/>
      <c r="R24" s="91"/>
      <c r="S24" s="89">
        <v>0</v>
      </c>
      <c r="T24" s="90">
        <v>3</v>
      </c>
      <c r="U24" s="91" t="s">
        <v>83</v>
      </c>
      <c r="V24" s="89">
        <v>0</v>
      </c>
      <c r="W24" s="90">
        <v>3</v>
      </c>
      <c r="X24" s="91" t="s">
        <v>83</v>
      </c>
      <c r="Y24" s="53">
        <f>SUM(G24,J24,M24,P24,S24,V24)*15</f>
        <v>0</v>
      </c>
      <c r="Z24" s="92">
        <f>SUM(H24,K24,N24,Q24,T24,W24)</f>
        <v>6</v>
      </c>
    </row>
    <row r="25" spans="1:26" ht="13.5" customHeight="1" thickTop="1" thickBot="1" x14ac:dyDescent="0.25">
      <c r="A25" s="413" t="s">
        <v>110</v>
      </c>
      <c r="B25" s="414"/>
      <c r="C25" s="414"/>
      <c r="D25" s="414"/>
      <c r="E25" s="414"/>
      <c r="F25" s="415"/>
      <c r="G25" s="93">
        <f>SUM(G8:G24)</f>
        <v>18</v>
      </c>
      <c r="H25" s="94">
        <f>SUM(H8:H24)</f>
        <v>30</v>
      </c>
      <c r="I25" s="95"/>
      <c r="J25" s="93">
        <f>SUM(J8:J24)</f>
        <v>17</v>
      </c>
      <c r="K25" s="94">
        <f t="shared" ref="K25:W25" si="4">SUM(K8:K24)</f>
        <v>30</v>
      </c>
      <c r="L25" s="95"/>
      <c r="M25" s="93">
        <f t="shared" si="4"/>
        <v>17</v>
      </c>
      <c r="N25" s="94">
        <f t="shared" si="4"/>
        <v>31</v>
      </c>
      <c r="O25" s="95"/>
      <c r="P25" s="93">
        <f t="shared" si="4"/>
        <v>16</v>
      </c>
      <c r="Q25" s="94">
        <f t="shared" si="4"/>
        <v>31</v>
      </c>
      <c r="R25" s="95"/>
      <c r="S25" s="93">
        <f t="shared" si="4"/>
        <v>16</v>
      </c>
      <c r="T25" s="94">
        <f t="shared" si="4"/>
        <v>29</v>
      </c>
      <c r="U25" s="95"/>
      <c r="V25" s="93">
        <f t="shared" si="4"/>
        <v>16</v>
      </c>
      <c r="W25" s="94">
        <f t="shared" si="4"/>
        <v>29</v>
      </c>
      <c r="X25" s="95"/>
      <c r="Y25" s="96">
        <f>SUM(Y8:Y24)</f>
        <v>1500</v>
      </c>
      <c r="Z25" s="97">
        <f>SUM(Z8:Z24)</f>
        <v>180</v>
      </c>
    </row>
    <row r="26" spans="1:26" ht="13.5" customHeight="1" thickTop="1" x14ac:dyDescent="0.2"/>
    <row r="27" spans="1:26" ht="12" customHeight="1" x14ac:dyDescent="0.2">
      <c r="A27" s="36" t="s">
        <v>111</v>
      </c>
      <c r="U27" s="38"/>
    </row>
    <row r="28" spans="1:26" ht="12" customHeight="1" x14ac:dyDescent="0.2">
      <c r="A28" s="36" t="s">
        <v>112</v>
      </c>
      <c r="U28" s="38"/>
    </row>
    <row r="29" spans="1:26" ht="12" customHeight="1" x14ac:dyDescent="0.2">
      <c r="U29" s="38"/>
    </row>
    <row r="30" spans="1:26" ht="12" customHeight="1" x14ac:dyDescent="0.2">
      <c r="A30" s="98" t="s">
        <v>113</v>
      </c>
      <c r="U30" s="38"/>
    </row>
    <row r="31" spans="1:26" ht="12" customHeight="1" x14ac:dyDescent="0.2">
      <c r="A31" s="36" t="s">
        <v>114</v>
      </c>
      <c r="D31" s="36" t="s">
        <v>115</v>
      </c>
      <c r="G31" s="36" t="s">
        <v>116</v>
      </c>
      <c r="M31" s="36" t="s">
        <v>117</v>
      </c>
      <c r="R31" s="38"/>
      <c r="T31" s="38"/>
      <c r="U31" s="38"/>
    </row>
    <row r="32" spans="1:26" ht="12" customHeight="1" x14ac:dyDescent="0.2">
      <c r="A32" s="36" t="s">
        <v>118</v>
      </c>
      <c r="D32" s="36" t="s">
        <v>119</v>
      </c>
      <c r="G32" s="36" t="s">
        <v>120</v>
      </c>
      <c r="M32" s="36" t="s">
        <v>121</v>
      </c>
      <c r="R32" s="38"/>
      <c r="T32" s="38"/>
      <c r="U32" s="38"/>
    </row>
    <row r="33" spans="1:21" ht="12" customHeight="1" x14ac:dyDescent="0.2">
      <c r="A33" s="36" t="s">
        <v>122</v>
      </c>
      <c r="D33" s="36" t="s">
        <v>123</v>
      </c>
      <c r="G33" s="36" t="s">
        <v>124</v>
      </c>
      <c r="M33" s="36" t="s">
        <v>125</v>
      </c>
      <c r="R33" s="38"/>
      <c r="T33" s="38"/>
      <c r="U33" s="38"/>
    </row>
    <row r="34" spans="1:21" ht="12" customHeight="1" x14ac:dyDescent="0.2">
      <c r="A34" s="36" t="s">
        <v>126</v>
      </c>
      <c r="G34" s="36" t="s">
        <v>127</v>
      </c>
      <c r="R34" s="38"/>
      <c r="T34" s="38"/>
      <c r="U34" s="38"/>
    </row>
    <row r="35" spans="1:21" ht="12" customHeight="1" x14ac:dyDescent="0.2">
      <c r="A35" s="36" t="s">
        <v>128</v>
      </c>
      <c r="G35" s="36" t="s">
        <v>129</v>
      </c>
      <c r="R35" s="38"/>
      <c r="T35" s="38"/>
      <c r="U35" s="38"/>
    </row>
    <row r="36" spans="1:21" ht="12" customHeight="1" x14ac:dyDescent="0.2">
      <c r="A36" s="99" t="s">
        <v>130</v>
      </c>
      <c r="R36" s="38"/>
      <c r="T36" s="38"/>
      <c r="U36" s="38"/>
    </row>
    <row r="37" spans="1:21" ht="12" customHeight="1" x14ac:dyDescent="0.2">
      <c r="T37" s="38"/>
      <c r="U37" s="38"/>
    </row>
    <row r="38" spans="1:21" ht="12" customHeight="1" x14ac:dyDescent="0.2">
      <c r="A38" s="98" t="s">
        <v>131</v>
      </c>
      <c r="S38" s="38"/>
      <c r="T38" s="38"/>
    </row>
    <row r="39" spans="1:21" ht="12" customHeight="1" x14ac:dyDescent="0.2">
      <c r="A39" s="36" t="s">
        <v>132</v>
      </c>
    </row>
    <row r="40" spans="1:21" ht="12" customHeight="1" x14ac:dyDescent="0.2">
      <c r="A40" s="36" t="s">
        <v>133</v>
      </c>
    </row>
    <row r="41" spans="1:21" ht="12" customHeight="1" x14ac:dyDescent="0.2">
      <c r="A41" s="36" t="s">
        <v>134</v>
      </c>
    </row>
    <row r="42" spans="1:21" ht="12" customHeight="1" x14ac:dyDescent="0.2">
      <c r="A42" s="36" t="s">
        <v>135</v>
      </c>
    </row>
    <row r="43" spans="1:21" ht="12" customHeight="1" x14ac:dyDescent="0.2">
      <c r="A43" s="36" t="s">
        <v>136</v>
      </c>
    </row>
  </sheetData>
  <sheetProtection algorithmName="SHA-512" hashValue="GgN89BQkhT3OaD7NVIrwF4+R3euqS70yHutq89diQuzIyBkfJYMgL9N2ogNffPGO4s7ugmJTL2VvieGdVxkTnA==" saltValue="VRNnotXevh+rQ6w2vvSL+w==" spinCount="100000" sheet="1" objects="1" scenarios="1"/>
  <customSheetViews>
    <customSheetView guid="{469C43B7-66D0-4AB4-9148-95ACE45F0B1A}">
      <selection sqref="A1:Z2"/>
      <pageMargins left="0" right="0" top="0" bottom="0" header="0" footer="0"/>
      <printOptions horizontalCentered="1" verticalCentered="1"/>
      <pageSetup paperSize="9" scale="90" orientation="landscape" horizontalDpi="300" r:id="rId1"/>
    </customSheetView>
    <customSheetView guid="{91A788A7-EA05-4A67-A5D3-2A427F0AB55D}">
      <selection activeCell="AA1" sqref="AA1"/>
      <pageMargins left="0" right="0" top="0" bottom="0" header="0" footer="0"/>
      <printOptions horizontalCentered="1" verticalCentered="1"/>
      <pageSetup paperSize="9" scale="90" orientation="landscape" horizontalDpi="300" r:id="rId2"/>
    </customSheetView>
  </customSheetViews>
  <mergeCells count="23">
    <mergeCell ref="E5:E6"/>
    <mergeCell ref="A1:Z1"/>
    <mergeCell ref="A2:Z2"/>
    <mergeCell ref="A4:F4"/>
    <mergeCell ref="G4:X4"/>
    <mergeCell ref="Y4:Z4"/>
    <mergeCell ref="A3:Z3"/>
    <mergeCell ref="A22:Z22"/>
    <mergeCell ref="A25:F25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0" orientation="landscape" horizontalDpi="300" r:id="rId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8" tint="0.59999389629810485"/>
  </sheetPr>
  <dimension ref="A1:Z42"/>
  <sheetViews>
    <sheetView workbookViewId="0">
      <selection activeCell="R16" sqref="R16"/>
    </sheetView>
  </sheetViews>
  <sheetFormatPr defaultColWidth="9.140625" defaultRowHeight="12" x14ac:dyDescent="0.2"/>
  <cols>
    <col min="1" max="1" width="33.7109375" style="36" customWidth="1"/>
    <col min="2" max="3" width="11.7109375" style="36" customWidth="1"/>
    <col min="4" max="6" width="5.140625" style="36" customWidth="1"/>
    <col min="7" max="24" width="3.7109375" style="36" customWidth="1"/>
    <col min="25" max="26" width="5.5703125" style="38" customWidth="1"/>
    <col min="27" max="45" width="4" style="36" customWidth="1"/>
    <col min="46" max="16384" width="9.140625" style="36"/>
  </cols>
  <sheetData>
    <row r="1" spans="1:26" ht="13.5" customHeight="1" thickTop="1" x14ac:dyDescent="0.2">
      <c r="A1" s="404" t="s">
        <v>257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5"/>
      <c r="Q1" s="405"/>
      <c r="R1" s="405"/>
      <c r="S1" s="405"/>
      <c r="T1" s="405"/>
      <c r="U1" s="405"/>
      <c r="V1" s="405"/>
      <c r="W1" s="405"/>
      <c r="X1" s="405"/>
      <c r="Y1" s="405"/>
      <c r="Z1" s="406"/>
    </row>
    <row r="2" spans="1:26" ht="13.5" customHeight="1" thickBot="1" x14ac:dyDescent="0.25">
      <c r="A2" s="407" t="s">
        <v>57</v>
      </c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  <c r="N2" s="408"/>
      <c r="O2" s="408"/>
      <c r="P2" s="408"/>
      <c r="Q2" s="408"/>
      <c r="R2" s="408"/>
      <c r="S2" s="408"/>
      <c r="T2" s="408"/>
      <c r="U2" s="408"/>
      <c r="V2" s="408"/>
      <c r="W2" s="408"/>
      <c r="X2" s="408"/>
      <c r="Y2" s="408"/>
      <c r="Z2" s="409"/>
    </row>
    <row r="3" spans="1:26" ht="13.5" customHeight="1" thickBot="1" x14ac:dyDescent="0.25">
      <c r="A3" s="433" t="s">
        <v>628</v>
      </c>
      <c r="B3" s="434"/>
      <c r="C3" s="434"/>
      <c r="D3" s="434"/>
      <c r="E3" s="434"/>
      <c r="F3" s="434"/>
      <c r="G3" s="434"/>
      <c r="H3" s="434"/>
      <c r="I3" s="434"/>
      <c r="J3" s="434"/>
      <c r="K3" s="434"/>
      <c r="L3" s="434"/>
      <c r="M3" s="434"/>
      <c r="N3" s="434"/>
      <c r="O3" s="434"/>
      <c r="P3" s="434"/>
      <c r="Q3" s="434"/>
      <c r="R3" s="434"/>
      <c r="S3" s="434"/>
      <c r="T3" s="434"/>
      <c r="U3" s="434"/>
      <c r="V3" s="434"/>
      <c r="W3" s="434"/>
      <c r="X3" s="434"/>
      <c r="Y3" s="434"/>
      <c r="Z3" s="435"/>
    </row>
    <row r="4" spans="1:26" ht="18" customHeight="1" thickBot="1" x14ac:dyDescent="0.25">
      <c r="A4" s="393" t="s">
        <v>59</v>
      </c>
      <c r="B4" s="394"/>
      <c r="C4" s="394"/>
      <c r="D4" s="394"/>
      <c r="E4" s="394"/>
      <c r="F4" s="395"/>
      <c r="G4" s="396" t="s">
        <v>60</v>
      </c>
      <c r="H4" s="397"/>
      <c r="I4" s="397"/>
      <c r="J4" s="397"/>
      <c r="K4" s="397"/>
      <c r="L4" s="397"/>
      <c r="M4" s="397"/>
      <c r="N4" s="397"/>
      <c r="O4" s="397"/>
      <c r="P4" s="397"/>
      <c r="Q4" s="397"/>
      <c r="R4" s="397"/>
      <c r="S4" s="397"/>
      <c r="T4" s="397"/>
      <c r="U4" s="397"/>
      <c r="V4" s="397"/>
      <c r="W4" s="397"/>
      <c r="X4" s="397"/>
      <c r="Y4" s="396"/>
      <c r="Z4" s="398"/>
    </row>
    <row r="5" spans="1:26" ht="18" customHeight="1" x14ac:dyDescent="0.2">
      <c r="A5" s="427" t="s">
        <v>61</v>
      </c>
      <c r="B5" s="402" t="s">
        <v>62</v>
      </c>
      <c r="C5" s="391" t="s">
        <v>63</v>
      </c>
      <c r="D5" s="391" t="s">
        <v>64</v>
      </c>
      <c r="E5" s="423" t="s">
        <v>65</v>
      </c>
      <c r="F5" s="425" t="s">
        <v>66</v>
      </c>
      <c r="G5" s="397" t="s">
        <v>67</v>
      </c>
      <c r="H5" s="397"/>
      <c r="I5" s="416"/>
      <c r="J5" s="396" t="s">
        <v>68</v>
      </c>
      <c r="K5" s="397"/>
      <c r="L5" s="416"/>
      <c r="M5" s="396" t="s">
        <v>69</v>
      </c>
      <c r="N5" s="397"/>
      <c r="O5" s="416"/>
      <c r="P5" s="396" t="s">
        <v>70</v>
      </c>
      <c r="Q5" s="397"/>
      <c r="R5" s="416"/>
      <c r="S5" s="396" t="s">
        <v>71</v>
      </c>
      <c r="T5" s="397"/>
      <c r="U5" s="397"/>
      <c r="V5" s="417" t="s">
        <v>72</v>
      </c>
      <c r="W5" s="418"/>
      <c r="X5" s="419"/>
      <c r="Y5" s="420" t="s">
        <v>73</v>
      </c>
      <c r="Z5" s="420" t="s">
        <v>74</v>
      </c>
    </row>
    <row r="6" spans="1:26" ht="18" customHeight="1" x14ac:dyDescent="0.2">
      <c r="A6" s="428"/>
      <c r="B6" s="403"/>
      <c r="C6" s="392"/>
      <c r="D6" s="392"/>
      <c r="E6" s="424"/>
      <c r="F6" s="426"/>
      <c r="G6" s="195" t="s">
        <v>75</v>
      </c>
      <c r="H6" s="58" t="s">
        <v>76</v>
      </c>
      <c r="I6" s="183" t="s">
        <v>77</v>
      </c>
      <c r="J6" s="57" t="s">
        <v>75</v>
      </c>
      <c r="K6" s="58" t="s">
        <v>76</v>
      </c>
      <c r="L6" s="183" t="s">
        <v>77</v>
      </c>
      <c r="M6" s="57" t="s">
        <v>75</v>
      </c>
      <c r="N6" s="58" t="s">
        <v>76</v>
      </c>
      <c r="O6" s="183" t="s">
        <v>77</v>
      </c>
      <c r="P6" s="57" t="s">
        <v>75</v>
      </c>
      <c r="Q6" s="58" t="s">
        <v>76</v>
      </c>
      <c r="R6" s="183" t="s">
        <v>77</v>
      </c>
      <c r="S6" s="57" t="s">
        <v>75</v>
      </c>
      <c r="T6" s="58" t="s">
        <v>76</v>
      </c>
      <c r="U6" s="183" t="s">
        <v>77</v>
      </c>
      <c r="V6" s="196" t="s">
        <v>75</v>
      </c>
      <c r="W6" s="197" t="s">
        <v>76</v>
      </c>
      <c r="X6" s="198" t="s">
        <v>77</v>
      </c>
      <c r="Y6" s="421"/>
      <c r="Z6" s="422"/>
    </row>
    <row r="7" spans="1:26" ht="13.5" customHeight="1" x14ac:dyDescent="0.2">
      <c r="A7" s="410" t="s">
        <v>78</v>
      </c>
      <c r="B7" s="431"/>
      <c r="C7" s="431"/>
      <c r="D7" s="431"/>
      <c r="E7" s="431"/>
      <c r="F7" s="431"/>
      <c r="G7" s="431"/>
      <c r="H7" s="431"/>
      <c r="I7" s="431"/>
      <c r="J7" s="431"/>
      <c r="K7" s="431"/>
      <c r="L7" s="431"/>
      <c r="M7" s="431"/>
      <c r="N7" s="431"/>
      <c r="O7" s="431"/>
      <c r="P7" s="431"/>
      <c r="Q7" s="431"/>
      <c r="R7" s="431"/>
      <c r="S7" s="431"/>
      <c r="T7" s="431"/>
      <c r="U7" s="431"/>
      <c r="V7" s="431"/>
      <c r="W7" s="431"/>
      <c r="X7" s="431"/>
      <c r="Y7" s="431"/>
      <c r="Z7" s="432"/>
    </row>
    <row r="8" spans="1:26" ht="13.5" customHeight="1" x14ac:dyDescent="0.2">
      <c r="A8" s="18" t="s">
        <v>258</v>
      </c>
      <c r="B8" s="11" t="s">
        <v>259</v>
      </c>
      <c r="C8" s="12" t="s">
        <v>81</v>
      </c>
      <c r="D8" s="12" t="s">
        <v>82</v>
      </c>
      <c r="E8" s="12" t="s">
        <v>83</v>
      </c>
      <c r="F8" s="13">
        <v>60</v>
      </c>
      <c r="G8" s="14">
        <v>2</v>
      </c>
      <c r="H8" s="15">
        <v>9</v>
      </c>
      <c r="I8" s="19" t="s">
        <v>84</v>
      </c>
      <c r="J8" s="14">
        <v>2</v>
      </c>
      <c r="K8" s="15">
        <v>9</v>
      </c>
      <c r="L8" s="16" t="s">
        <v>84</v>
      </c>
      <c r="M8" s="14">
        <v>2</v>
      </c>
      <c r="N8" s="15">
        <v>9</v>
      </c>
      <c r="O8" s="19" t="s">
        <v>84</v>
      </c>
      <c r="P8" s="14">
        <v>2</v>
      </c>
      <c r="Q8" s="15">
        <v>9</v>
      </c>
      <c r="R8" s="16" t="s">
        <v>84</v>
      </c>
      <c r="S8" s="14">
        <v>2</v>
      </c>
      <c r="T8" s="15">
        <v>9</v>
      </c>
      <c r="U8" s="19" t="s">
        <v>84</v>
      </c>
      <c r="V8" s="14">
        <v>2</v>
      </c>
      <c r="W8" s="15">
        <v>9</v>
      </c>
      <c r="X8" s="16" t="s">
        <v>83</v>
      </c>
      <c r="Y8" s="59">
        <f t="shared" ref="Y8:Y11" si="0">SUM(G8,J8,M8,P8,S8,V8)*15</f>
        <v>180</v>
      </c>
      <c r="Z8" s="17">
        <f t="shared" ref="Z8:Z11" si="1">SUM(H8,K8,N8,Q8,T8,W8)</f>
        <v>54</v>
      </c>
    </row>
    <row r="9" spans="1:26" ht="13.5" customHeight="1" x14ac:dyDescent="0.2">
      <c r="A9" s="6" t="s">
        <v>87</v>
      </c>
      <c r="B9" s="44" t="s">
        <v>186</v>
      </c>
      <c r="C9" s="7" t="s">
        <v>81</v>
      </c>
      <c r="D9" s="7" t="s">
        <v>86</v>
      </c>
      <c r="E9" s="7" t="s">
        <v>83</v>
      </c>
      <c r="F9" s="8">
        <v>60</v>
      </c>
      <c r="G9" s="9">
        <v>1</v>
      </c>
      <c r="H9" s="4">
        <v>3</v>
      </c>
      <c r="I9" s="5" t="s">
        <v>83</v>
      </c>
      <c r="J9" s="9">
        <v>1</v>
      </c>
      <c r="K9" s="4">
        <v>3</v>
      </c>
      <c r="L9" s="2" t="s">
        <v>84</v>
      </c>
      <c r="M9" s="9">
        <v>1</v>
      </c>
      <c r="N9" s="4">
        <v>3</v>
      </c>
      <c r="O9" s="5" t="s">
        <v>83</v>
      </c>
      <c r="P9" s="9">
        <v>1</v>
      </c>
      <c r="Q9" s="4">
        <v>3</v>
      </c>
      <c r="R9" s="2" t="s">
        <v>84</v>
      </c>
      <c r="S9" s="9">
        <v>1</v>
      </c>
      <c r="T9" s="4">
        <v>3</v>
      </c>
      <c r="U9" s="5" t="s">
        <v>83</v>
      </c>
      <c r="V9" s="9">
        <v>1</v>
      </c>
      <c r="W9" s="4">
        <v>3</v>
      </c>
      <c r="X9" s="2" t="s">
        <v>83</v>
      </c>
      <c r="Y9" s="54">
        <f t="shared" si="0"/>
        <v>90</v>
      </c>
      <c r="Z9" s="10">
        <f t="shared" si="1"/>
        <v>18</v>
      </c>
    </row>
    <row r="10" spans="1:26" ht="13.5" customHeight="1" x14ac:dyDescent="0.2">
      <c r="A10" s="6" t="s">
        <v>187</v>
      </c>
      <c r="B10" s="203" t="s">
        <v>218</v>
      </c>
      <c r="C10" s="7" t="s">
        <v>81</v>
      </c>
      <c r="D10" s="7" t="s">
        <v>86</v>
      </c>
      <c r="E10" s="7" t="s">
        <v>83</v>
      </c>
      <c r="F10" s="8">
        <v>60</v>
      </c>
      <c r="G10" s="9">
        <v>6</v>
      </c>
      <c r="H10" s="4">
        <v>3</v>
      </c>
      <c r="I10" s="5" t="s">
        <v>83</v>
      </c>
      <c r="J10" s="9">
        <v>6</v>
      </c>
      <c r="K10" s="4">
        <v>3</v>
      </c>
      <c r="L10" s="2" t="s">
        <v>83</v>
      </c>
      <c r="M10" s="9">
        <v>6</v>
      </c>
      <c r="N10" s="4">
        <v>3</v>
      </c>
      <c r="O10" s="5" t="s">
        <v>83</v>
      </c>
      <c r="P10" s="9">
        <v>6</v>
      </c>
      <c r="Q10" s="4">
        <v>3</v>
      </c>
      <c r="R10" s="2" t="s">
        <v>83</v>
      </c>
      <c r="S10" s="9">
        <v>6</v>
      </c>
      <c r="T10" s="4">
        <v>3</v>
      </c>
      <c r="U10" s="5" t="s">
        <v>83</v>
      </c>
      <c r="V10" s="9">
        <v>6</v>
      </c>
      <c r="W10" s="4">
        <v>3</v>
      </c>
      <c r="X10" s="2" t="s">
        <v>83</v>
      </c>
      <c r="Y10" s="54">
        <f t="shared" si="0"/>
        <v>540</v>
      </c>
      <c r="Z10" s="10">
        <f t="shared" si="1"/>
        <v>18</v>
      </c>
    </row>
    <row r="11" spans="1:26" ht="13.5" customHeight="1" x14ac:dyDescent="0.2">
      <c r="A11" s="6" t="s">
        <v>189</v>
      </c>
      <c r="B11" s="44" t="s">
        <v>240</v>
      </c>
      <c r="C11" s="7" t="s">
        <v>81</v>
      </c>
      <c r="D11" s="7" t="s">
        <v>86</v>
      </c>
      <c r="E11" s="7" t="s">
        <v>83</v>
      </c>
      <c r="F11" s="8">
        <v>45</v>
      </c>
      <c r="G11" s="9"/>
      <c r="H11" s="4"/>
      <c r="I11" s="5"/>
      <c r="J11" s="9"/>
      <c r="K11" s="4"/>
      <c r="L11" s="2"/>
      <c r="M11" s="9">
        <v>1</v>
      </c>
      <c r="N11" s="4">
        <v>2</v>
      </c>
      <c r="O11" s="5" t="s">
        <v>83</v>
      </c>
      <c r="P11" s="9">
        <v>1</v>
      </c>
      <c r="Q11" s="4">
        <v>2</v>
      </c>
      <c r="R11" s="2" t="s">
        <v>84</v>
      </c>
      <c r="S11" s="9">
        <v>1</v>
      </c>
      <c r="T11" s="4">
        <v>2</v>
      </c>
      <c r="U11" s="5" t="s">
        <v>84</v>
      </c>
      <c r="V11" s="9"/>
      <c r="W11" s="4"/>
      <c r="X11" s="2"/>
      <c r="Y11" s="54">
        <f t="shared" si="0"/>
        <v>45</v>
      </c>
      <c r="Z11" s="10">
        <f t="shared" si="1"/>
        <v>6</v>
      </c>
    </row>
    <row r="12" spans="1:26" ht="13.5" customHeight="1" x14ac:dyDescent="0.2">
      <c r="A12" s="6" t="s">
        <v>241</v>
      </c>
      <c r="B12" s="44" t="s">
        <v>242</v>
      </c>
      <c r="C12" s="7" t="s">
        <v>81</v>
      </c>
      <c r="D12" s="7" t="s">
        <v>86</v>
      </c>
      <c r="E12" s="7" t="s">
        <v>83</v>
      </c>
      <c r="F12" s="8">
        <v>60</v>
      </c>
      <c r="G12" s="9">
        <v>1</v>
      </c>
      <c r="H12" s="4">
        <v>2</v>
      </c>
      <c r="I12" s="5" t="s">
        <v>83</v>
      </c>
      <c r="J12" s="9">
        <v>1</v>
      </c>
      <c r="K12" s="4">
        <v>2</v>
      </c>
      <c r="L12" s="2" t="s">
        <v>83</v>
      </c>
      <c r="M12" s="9">
        <v>1</v>
      </c>
      <c r="N12" s="4">
        <v>2</v>
      </c>
      <c r="O12" s="5" t="s">
        <v>83</v>
      </c>
      <c r="P12" s="9">
        <v>1</v>
      </c>
      <c r="Q12" s="4">
        <v>2</v>
      </c>
      <c r="R12" s="2" t="s">
        <v>83</v>
      </c>
      <c r="S12" s="9">
        <v>1</v>
      </c>
      <c r="T12" s="4">
        <v>2</v>
      </c>
      <c r="U12" s="5" t="s">
        <v>83</v>
      </c>
      <c r="V12" s="9">
        <v>1</v>
      </c>
      <c r="W12" s="4">
        <v>2</v>
      </c>
      <c r="X12" s="2" t="s">
        <v>83</v>
      </c>
      <c r="Y12" s="54">
        <f>SUM(G12,J12,M12,P12,S12,V12)*15</f>
        <v>90</v>
      </c>
      <c r="Z12" s="10">
        <f>SUM(H12,K12,N12,Q12,T12,W12)</f>
        <v>12</v>
      </c>
    </row>
    <row r="13" spans="1:26" ht="13.5" customHeight="1" thickBot="1" x14ac:dyDescent="0.25">
      <c r="A13" s="32" t="s">
        <v>243</v>
      </c>
      <c r="B13" s="33" t="s">
        <v>244</v>
      </c>
      <c r="C13" s="34"/>
      <c r="D13" s="34" t="s">
        <v>86</v>
      </c>
      <c r="E13" s="34" t="s">
        <v>92</v>
      </c>
      <c r="F13" s="35">
        <v>45</v>
      </c>
      <c r="G13" s="29">
        <v>1</v>
      </c>
      <c r="H13" s="30">
        <v>2</v>
      </c>
      <c r="I13" s="31" t="s">
        <v>83</v>
      </c>
      <c r="J13" s="29"/>
      <c r="K13" s="30"/>
      <c r="L13" s="3"/>
      <c r="M13" s="29"/>
      <c r="N13" s="30"/>
      <c r="O13" s="31"/>
      <c r="P13" s="29"/>
      <c r="Q13" s="30"/>
      <c r="R13" s="3"/>
      <c r="S13" s="29"/>
      <c r="T13" s="30"/>
      <c r="U13" s="31"/>
      <c r="V13" s="29"/>
      <c r="W13" s="30"/>
      <c r="X13" s="3"/>
      <c r="Y13" s="56">
        <f>SUM(G13,J13,M13,P13,S13,V13)*15</f>
        <v>15</v>
      </c>
      <c r="Z13" s="37">
        <f>SUM(H13,K13,N13,Q13,T13,W13)</f>
        <v>2</v>
      </c>
    </row>
    <row r="14" spans="1:26" ht="13.5" customHeight="1" x14ac:dyDescent="0.2">
      <c r="A14" s="21" t="s">
        <v>96</v>
      </c>
      <c r="B14" s="22" t="s">
        <v>153</v>
      </c>
      <c r="C14" s="23" t="s">
        <v>81</v>
      </c>
      <c r="D14" s="23" t="s">
        <v>86</v>
      </c>
      <c r="E14" s="23" t="s">
        <v>92</v>
      </c>
      <c r="F14" s="24">
        <v>45</v>
      </c>
      <c r="G14" s="25">
        <v>2</v>
      </c>
      <c r="H14" s="26">
        <v>2</v>
      </c>
      <c r="I14" s="1" t="s">
        <v>83</v>
      </c>
      <c r="J14" s="25">
        <v>2</v>
      </c>
      <c r="K14" s="26">
        <v>2</v>
      </c>
      <c r="L14" s="1" t="s">
        <v>84</v>
      </c>
      <c r="M14" s="25">
        <v>1</v>
      </c>
      <c r="N14" s="26">
        <v>1</v>
      </c>
      <c r="O14" s="1" t="s">
        <v>83</v>
      </c>
      <c r="P14" s="25">
        <v>1</v>
      </c>
      <c r="Q14" s="26">
        <v>1</v>
      </c>
      <c r="R14" s="1" t="s">
        <v>84</v>
      </c>
      <c r="S14" s="25">
        <v>1</v>
      </c>
      <c r="T14" s="26">
        <v>1</v>
      </c>
      <c r="U14" s="1" t="s">
        <v>83</v>
      </c>
      <c r="V14" s="25">
        <v>1</v>
      </c>
      <c r="W14" s="26">
        <v>1</v>
      </c>
      <c r="X14" s="1" t="s">
        <v>84</v>
      </c>
      <c r="Y14" s="77">
        <f>SUM(G14,J14,M14,P14,S14,V14)*15</f>
        <v>120</v>
      </c>
      <c r="Z14" s="28">
        <f>SUM(H14,K14,N14,Q14,T14,W14)</f>
        <v>8</v>
      </c>
    </row>
    <row r="15" spans="1:26" ht="13.5" customHeight="1" x14ac:dyDescent="0.2">
      <c r="A15" s="6" t="s">
        <v>97</v>
      </c>
      <c r="B15" s="44" t="s">
        <v>154</v>
      </c>
      <c r="C15" s="7" t="s">
        <v>81</v>
      </c>
      <c r="D15" s="7" t="s">
        <v>86</v>
      </c>
      <c r="E15" s="7" t="s">
        <v>92</v>
      </c>
      <c r="F15" s="8">
        <v>45</v>
      </c>
      <c r="G15" s="9">
        <v>2</v>
      </c>
      <c r="H15" s="4">
        <v>2</v>
      </c>
      <c r="I15" s="2" t="s">
        <v>83</v>
      </c>
      <c r="J15" s="9">
        <v>2</v>
      </c>
      <c r="K15" s="4">
        <v>2</v>
      </c>
      <c r="L15" s="2" t="s">
        <v>84</v>
      </c>
      <c r="M15" s="9">
        <v>1</v>
      </c>
      <c r="N15" s="4">
        <v>1</v>
      </c>
      <c r="O15" s="2" t="s">
        <v>83</v>
      </c>
      <c r="P15" s="9">
        <v>1</v>
      </c>
      <c r="Q15" s="4">
        <v>1</v>
      </c>
      <c r="R15" s="2" t="s">
        <v>84</v>
      </c>
      <c r="S15" s="9">
        <v>1</v>
      </c>
      <c r="T15" s="4">
        <v>1</v>
      </c>
      <c r="U15" s="2" t="s">
        <v>83</v>
      </c>
      <c r="V15" s="9">
        <v>1</v>
      </c>
      <c r="W15" s="4">
        <v>1</v>
      </c>
      <c r="X15" s="2" t="s">
        <v>84</v>
      </c>
      <c r="Y15" s="61">
        <f t="shared" ref="Y15:Y20" si="2">SUM(G15,J15,M15,P15,S15,V15)*15</f>
        <v>120</v>
      </c>
      <c r="Z15" s="10">
        <f>SUM(H15,K15,N15,Q15,T15,W15)</f>
        <v>8</v>
      </c>
    </row>
    <row r="16" spans="1:26" ht="13.5" customHeight="1" x14ac:dyDescent="0.2">
      <c r="A16" s="6" t="s">
        <v>98</v>
      </c>
      <c r="B16" s="44" t="s">
        <v>155</v>
      </c>
      <c r="C16" s="7"/>
      <c r="D16" s="7" t="s">
        <v>86</v>
      </c>
      <c r="E16" s="7" t="s">
        <v>99</v>
      </c>
      <c r="F16" s="8">
        <v>45</v>
      </c>
      <c r="G16" s="9">
        <v>2</v>
      </c>
      <c r="H16" s="4">
        <v>2</v>
      </c>
      <c r="I16" s="2" t="s">
        <v>84</v>
      </c>
      <c r="J16" s="9">
        <v>2</v>
      </c>
      <c r="K16" s="4">
        <v>2</v>
      </c>
      <c r="L16" s="2" t="s">
        <v>84</v>
      </c>
      <c r="M16" s="9">
        <v>2</v>
      </c>
      <c r="N16" s="4">
        <v>2</v>
      </c>
      <c r="O16" s="2" t="s">
        <v>84</v>
      </c>
      <c r="P16" s="9">
        <v>2</v>
      </c>
      <c r="Q16" s="4">
        <v>2</v>
      </c>
      <c r="R16" s="2" t="s">
        <v>84</v>
      </c>
      <c r="S16" s="9">
        <v>2</v>
      </c>
      <c r="T16" s="4">
        <v>2</v>
      </c>
      <c r="U16" s="2" t="s">
        <v>84</v>
      </c>
      <c r="V16" s="9">
        <v>2</v>
      </c>
      <c r="W16" s="4">
        <v>2</v>
      </c>
      <c r="X16" s="2" t="s">
        <v>84</v>
      </c>
      <c r="Y16" s="61">
        <f t="shared" si="2"/>
        <v>180</v>
      </c>
      <c r="Z16" s="10">
        <f t="shared" ref="Z16:Z20" si="3">SUM(H16,K16,N16,Q16,T16,W16)</f>
        <v>12</v>
      </c>
    </row>
    <row r="17" spans="1:26" ht="13.5" customHeight="1" x14ac:dyDescent="0.2">
      <c r="A17" s="6" t="s">
        <v>100</v>
      </c>
      <c r="B17" s="44" t="s">
        <v>156</v>
      </c>
      <c r="C17" s="7"/>
      <c r="D17" s="7" t="s">
        <v>86</v>
      </c>
      <c r="E17" s="7" t="s">
        <v>99</v>
      </c>
      <c r="F17" s="8">
        <v>45</v>
      </c>
      <c r="G17" s="9"/>
      <c r="H17" s="4"/>
      <c r="I17" s="2"/>
      <c r="J17" s="9"/>
      <c r="K17" s="4"/>
      <c r="L17" s="2"/>
      <c r="M17" s="9"/>
      <c r="N17" s="4"/>
      <c r="O17" s="2"/>
      <c r="P17" s="9"/>
      <c r="Q17" s="4"/>
      <c r="R17" s="2"/>
      <c r="S17" s="9"/>
      <c r="T17" s="4"/>
      <c r="U17" s="2"/>
      <c r="V17" s="9">
        <v>1</v>
      </c>
      <c r="W17" s="4">
        <v>2</v>
      </c>
      <c r="X17" s="2" t="s">
        <v>84</v>
      </c>
      <c r="Y17" s="61">
        <f t="shared" si="2"/>
        <v>15</v>
      </c>
      <c r="Z17" s="10">
        <f t="shared" si="3"/>
        <v>2</v>
      </c>
    </row>
    <row r="18" spans="1:26" ht="13.5" customHeight="1" x14ac:dyDescent="0.2">
      <c r="A18" s="6" t="s">
        <v>101</v>
      </c>
      <c r="B18" s="44" t="s">
        <v>157</v>
      </c>
      <c r="C18" s="7" t="s">
        <v>81</v>
      </c>
      <c r="D18" s="7" t="s">
        <v>86</v>
      </c>
      <c r="E18" s="7" t="s">
        <v>99</v>
      </c>
      <c r="F18" s="8">
        <v>45</v>
      </c>
      <c r="G18" s="9">
        <v>1</v>
      </c>
      <c r="H18" s="4">
        <v>2</v>
      </c>
      <c r="I18" s="2" t="s">
        <v>83</v>
      </c>
      <c r="J18" s="9">
        <v>1</v>
      </c>
      <c r="K18" s="4">
        <v>2</v>
      </c>
      <c r="L18" s="2" t="s">
        <v>83</v>
      </c>
      <c r="M18" s="9"/>
      <c r="N18" s="4"/>
      <c r="O18" s="2"/>
      <c r="P18" s="9"/>
      <c r="Q18" s="4"/>
      <c r="R18" s="2"/>
      <c r="S18" s="9"/>
      <c r="T18" s="4"/>
      <c r="U18" s="2"/>
      <c r="V18" s="9"/>
      <c r="W18" s="4"/>
      <c r="X18" s="2"/>
      <c r="Y18" s="61">
        <f t="shared" si="2"/>
        <v>30</v>
      </c>
      <c r="Z18" s="10">
        <f t="shared" si="3"/>
        <v>4</v>
      </c>
    </row>
    <row r="19" spans="1:26" ht="13.5" customHeight="1" x14ac:dyDescent="0.2">
      <c r="A19" s="6" t="s">
        <v>102</v>
      </c>
      <c r="B19" s="44" t="s">
        <v>158</v>
      </c>
      <c r="C19" s="7" t="s">
        <v>81</v>
      </c>
      <c r="D19" s="7" t="s">
        <v>86</v>
      </c>
      <c r="E19" s="7" t="s">
        <v>99</v>
      </c>
      <c r="F19" s="8">
        <v>45</v>
      </c>
      <c r="G19" s="9"/>
      <c r="H19" s="4"/>
      <c r="I19" s="2"/>
      <c r="J19" s="9"/>
      <c r="K19" s="4"/>
      <c r="L19" s="2"/>
      <c r="M19" s="9"/>
      <c r="N19" s="4"/>
      <c r="O19" s="2"/>
      <c r="P19" s="9"/>
      <c r="Q19" s="4"/>
      <c r="R19" s="2"/>
      <c r="S19" s="9">
        <v>1</v>
      </c>
      <c r="T19" s="4">
        <v>1</v>
      </c>
      <c r="U19" s="2" t="s">
        <v>83</v>
      </c>
      <c r="V19" s="9">
        <v>1</v>
      </c>
      <c r="W19" s="4">
        <v>1</v>
      </c>
      <c r="X19" s="2" t="s">
        <v>83</v>
      </c>
      <c r="Y19" s="61">
        <f t="shared" si="2"/>
        <v>30</v>
      </c>
      <c r="Z19" s="10">
        <f t="shared" si="3"/>
        <v>2</v>
      </c>
    </row>
    <row r="20" spans="1:26" ht="13.5" customHeight="1" thickBot="1" x14ac:dyDescent="0.25">
      <c r="A20" s="6" t="s">
        <v>103</v>
      </c>
      <c r="B20" s="44" t="s">
        <v>159</v>
      </c>
      <c r="C20" s="7"/>
      <c r="D20" s="7" t="s">
        <v>86</v>
      </c>
      <c r="E20" s="7" t="s">
        <v>99</v>
      </c>
      <c r="F20" s="8">
        <v>45</v>
      </c>
      <c r="G20" s="9"/>
      <c r="H20" s="4"/>
      <c r="I20" s="2"/>
      <c r="J20" s="9"/>
      <c r="K20" s="4"/>
      <c r="L20" s="2"/>
      <c r="M20" s="9">
        <v>1</v>
      </c>
      <c r="N20" s="4">
        <v>1</v>
      </c>
      <c r="O20" s="2" t="s">
        <v>83</v>
      </c>
      <c r="P20" s="9"/>
      <c r="Q20" s="4"/>
      <c r="R20" s="2"/>
      <c r="S20" s="9"/>
      <c r="T20" s="4"/>
      <c r="U20" s="2"/>
      <c r="V20" s="9"/>
      <c r="W20" s="4"/>
      <c r="X20" s="2"/>
      <c r="Y20" s="61">
        <f t="shared" si="2"/>
        <v>15</v>
      </c>
      <c r="Z20" s="10">
        <f t="shared" si="3"/>
        <v>1</v>
      </c>
    </row>
    <row r="21" spans="1:26" ht="13.5" customHeight="1" thickTop="1" thickBot="1" x14ac:dyDescent="0.25">
      <c r="A21" s="410" t="s">
        <v>104</v>
      </c>
      <c r="B21" s="429"/>
      <c r="C21" s="429"/>
      <c r="D21" s="429"/>
      <c r="E21" s="429"/>
      <c r="F21" s="429"/>
      <c r="G21" s="429"/>
      <c r="H21" s="429"/>
      <c r="I21" s="429"/>
      <c r="J21" s="429"/>
      <c r="K21" s="429"/>
      <c r="L21" s="429"/>
      <c r="M21" s="429"/>
      <c r="N21" s="429"/>
      <c r="O21" s="429"/>
      <c r="P21" s="429"/>
      <c r="Q21" s="429"/>
      <c r="R21" s="429"/>
      <c r="S21" s="429"/>
      <c r="T21" s="429"/>
      <c r="U21" s="429"/>
      <c r="V21" s="429"/>
      <c r="W21" s="429"/>
      <c r="X21" s="429"/>
      <c r="Y21" s="429"/>
      <c r="Z21" s="430"/>
    </row>
    <row r="22" spans="1:26" ht="13.5" customHeight="1" thickBot="1" x14ac:dyDescent="0.25">
      <c r="A22" s="39" t="s">
        <v>105</v>
      </c>
      <c r="B22" s="83" t="s">
        <v>106</v>
      </c>
      <c r="C22" s="84"/>
      <c r="D22" s="84"/>
      <c r="E22" s="84"/>
      <c r="F22" s="85"/>
      <c r="G22" s="71"/>
      <c r="H22" s="72">
        <v>3</v>
      </c>
      <c r="I22" s="40"/>
      <c r="J22" s="71"/>
      <c r="K22" s="72">
        <v>5</v>
      </c>
      <c r="L22" s="40"/>
      <c r="M22" s="71"/>
      <c r="N22" s="72">
        <v>6</v>
      </c>
      <c r="O22" s="40"/>
      <c r="P22" s="71"/>
      <c r="Q22" s="72">
        <v>6</v>
      </c>
      <c r="R22" s="40"/>
      <c r="S22" s="71"/>
      <c r="T22" s="72">
        <v>4</v>
      </c>
      <c r="U22" s="40"/>
      <c r="V22" s="71"/>
      <c r="W22" s="72">
        <v>3</v>
      </c>
      <c r="X22" s="40"/>
      <c r="Y22" s="52"/>
      <c r="Z22" s="137">
        <f>SUM(H22,K22,N22,Q22,T22,W22)</f>
        <v>27</v>
      </c>
    </row>
    <row r="23" spans="1:26" ht="13.5" customHeight="1" thickTop="1" thickBot="1" x14ac:dyDescent="0.25">
      <c r="A23" s="41" t="s">
        <v>107</v>
      </c>
      <c r="B23" s="86" t="s">
        <v>108</v>
      </c>
      <c r="C23" s="87"/>
      <c r="D23" s="87"/>
      <c r="E23" s="87" t="s">
        <v>109</v>
      </c>
      <c r="F23" s="88"/>
      <c r="G23" s="89"/>
      <c r="H23" s="90"/>
      <c r="I23" s="91"/>
      <c r="J23" s="89"/>
      <c r="K23" s="90"/>
      <c r="L23" s="91"/>
      <c r="M23" s="89"/>
      <c r="N23" s="90"/>
      <c r="O23" s="91"/>
      <c r="P23" s="89"/>
      <c r="Q23" s="90"/>
      <c r="R23" s="91"/>
      <c r="S23" s="89">
        <v>0</v>
      </c>
      <c r="T23" s="90">
        <v>3</v>
      </c>
      <c r="U23" s="91" t="s">
        <v>83</v>
      </c>
      <c r="V23" s="89">
        <v>0</v>
      </c>
      <c r="W23" s="90">
        <v>3</v>
      </c>
      <c r="X23" s="91" t="s">
        <v>83</v>
      </c>
      <c r="Y23" s="53">
        <f>SUM(G23,J23,M23,P23,S23,V23)*15</f>
        <v>0</v>
      </c>
      <c r="Z23" s="92">
        <f>SUM(H23,K23,N23,Q23,T23,W23)</f>
        <v>6</v>
      </c>
    </row>
    <row r="24" spans="1:26" ht="13.5" customHeight="1" thickTop="1" thickBot="1" x14ac:dyDescent="0.25">
      <c r="A24" s="413" t="s">
        <v>110</v>
      </c>
      <c r="B24" s="414"/>
      <c r="C24" s="414"/>
      <c r="D24" s="414"/>
      <c r="E24" s="414"/>
      <c r="F24" s="415"/>
      <c r="G24" s="93">
        <f>SUM(G8:G23)</f>
        <v>18</v>
      </c>
      <c r="H24" s="94">
        <f t="shared" ref="H24:W24" si="4">SUM(H8:H23)</f>
        <v>30</v>
      </c>
      <c r="I24" s="95"/>
      <c r="J24" s="93">
        <f t="shared" si="4"/>
        <v>17</v>
      </c>
      <c r="K24" s="94">
        <f t="shared" si="4"/>
        <v>30</v>
      </c>
      <c r="L24" s="95"/>
      <c r="M24" s="93">
        <f t="shared" si="4"/>
        <v>16</v>
      </c>
      <c r="N24" s="94">
        <f t="shared" si="4"/>
        <v>30</v>
      </c>
      <c r="O24" s="95"/>
      <c r="P24" s="93">
        <f t="shared" si="4"/>
        <v>15</v>
      </c>
      <c r="Q24" s="94">
        <f t="shared" si="4"/>
        <v>29</v>
      </c>
      <c r="R24" s="95"/>
      <c r="S24" s="93">
        <f t="shared" si="4"/>
        <v>16</v>
      </c>
      <c r="T24" s="94">
        <f t="shared" si="4"/>
        <v>31</v>
      </c>
      <c r="U24" s="95"/>
      <c r="V24" s="93">
        <f t="shared" si="4"/>
        <v>16</v>
      </c>
      <c r="W24" s="94">
        <f t="shared" si="4"/>
        <v>30</v>
      </c>
      <c r="X24" s="95"/>
      <c r="Y24" s="96">
        <f>SUM(Y8:Y23)</f>
        <v>1470</v>
      </c>
      <c r="Z24" s="97">
        <f>SUM(Z8:Z23)</f>
        <v>180</v>
      </c>
    </row>
    <row r="25" spans="1:26" ht="13.5" customHeight="1" thickTop="1" x14ac:dyDescent="0.2"/>
    <row r="26" spans="1:26" ht="12" customHeight="1" x14ac:dyDescent="0.2">
      <c r="A26" s="36" t="s">
        <v>111</v>
      </c>
      <c r="U26" s="38"/>
    </row>
    <row r="27" spans="1:26" ht="12" customHeight="1" x14ac:dyDescent="0.2">
      <c r="A27" s="36" t="s">
        <v>112</v>
      </c>
      <c r="U27" s="38"/>
    </row>
    <row r="28" spans="1:26" ht="12" customHeight="1" x14ac:dyDescent="0.2">
      <c r="U28" s="38"/>
    </row>
    <row r="29" spans="1:26" ht="12" customHeight="1" x14ac:dyDescent="0.2">
      <c r="A29" s="98" t="s">
        <v>113</v>
      </c>
      <c r="U29" s="38"/>
    </row>
    <row r="30" spans="1:26" ht="12" customHeight="1" x14ac:dyDescent="0.2">
      <c r="A30" s="36" t="s">
        <v>114</v>
      </c>
      <c r="D30" s="36" t="s">
        <v>115</v>
      </c>
      <c r="G30" s="36" t="s">
        <v>116</v>
      </c>
      <c r="M30" s="36" t="s">
        <v>117</v>
      </c>
      <c r="R30" s="38"/>
      <c r="T30" s="38"/>
      <c r="U30" s="38"/>
    </row>
    <row r="31" spans="1:26" ht="12" customHeight="1" x14ac:dyDescent="0.2">
      <c r="A31" s="36" t="s">
        <v>118</v>
      </c>
      <c r="D31" s="36" t="s">
        <v>119</v>
      </c>
      <c r="G31" s="36" t="s">
        <v>120</v>
      </c>
      <c r="M31" s="36" t="s">
        <v>121</v>
      </c>
      <c r="R31" s="38"/>
      <c r="T31" s="38"/>
      <c r="U31" s="38"/>
    </row>
    <row r="32" spans="1:26" ht="12" customHeight="1" x14ac:dyDescent="0.2">
      <c r="A32" s="36" t="s">
        <v>122</v>
      </c>
      <c r="D32" s="36" t="s">
        <v>123</v>
      </c>
      <c r="G32" s="36" t="s">
        <v>124</v>
      </c>
      <c r="M32" s="36" t="s">
        <v>125</v>
      </c>
      <c r="R32" s="38"/>
      <c r="T32" s="38"/>
      <c r="U32" s="38"/>
    </row>
    <row r="33" spans="1:21" ht="12" customHeight="1" x14ac:dyDescent="0.2">
      <c r="A33" s="36" t="s">
        <v>126</v>
      </c>
      <c r="G33" s="36" t="s">
        <v>127</v>
      </c>
      <c r="R33" s="38"/>
      <c r="T33" s="38"/>
      <c r="U33" s="38"/>
    </row>
    <row r="34" spans="1:21" ht="12" customHeight="1" x14ac:dyDescent="0.2">
      <c r="A34" s="36" t="s">
        <v>128</v>
      </c>
      <c r="G34" s="36" t="s">
        <v>129</v>
      </c>
      <c r="R34" s="38"/>
      <c r="T34" s="38"/>
      <c r="U34" s="38"/>
    </row>
    <row r="35" spans="1:21" ht="12" customHeight="1" x14ac:dyDescent="0.2">
      <c r="A35" s="99" t="s">
        <v>130</v>
      </c>
      <c r="R35" s="38"/>
      <c r="T35" s="38"/>
      <c r="U35" s="38"/>
    </row>
    <row r="36" spans="1:21" ht="12" customHeight="1" x14ac:dyDescent="0.2">
      <c r="T36" s="38"/>
      <c r="U36" s="38"/>
    </row>
    <row r="37" spans="1:21" ht="12" customHeight="1" x14ac:dyDescent="0.2">
      <c r="A37" s="98" t="s">
        <v>131</v>
      </c>
      <c r="S37" s="38"/>
      <c r="T37" s="38"/>
    </row>
    <row r="38" spans="1:21" ht="12" customHeight="1" x14ac:dyDescent="0.2">
      <c r="A38" s="36" t="s">
        <v>132</v>
      </c>
    </row>
    <row r="39" spans="1:21" ht="12" customHeight="1" x14ac:dyDescent="0.2">
      <c r="A39" s="36" t="s">
        <v>133</v>
      </c>
    </row>
    <row r="40" spans="1:21" ht="12" customHeight="1" x14ac:dyDescent="0.2">
      <c r="A40" s="36" t="s">
        <v>134</v>
      </c>
    </row>
    <row r="41" spans="1:21" ht="12" customHeight="1" x14ac:dyDescent="0.2">
      <c r="A41" s="36" t="s">
        <v>135</v>
      </c>
    </row>
    <row r="42" spans="1:21" ht="12" customHeight="1" x14ac:dyDescent="0.2">
      <c r="A42" s="36" t="s">
        <v>136</v>
      </c>
    </row>
  </sheetData>
  <sheetProtection algorithmName="SHA-512" hashValue="GbT2Pg3n+sHNZCUTvldLihOns5UMZENAnxrqXtkk4XhuP7kYb4Pjx6s80JSvKVFrnKfBd/4W3kKL+AXNhzduvA==" saltValue="shJDC3wQZV5/Ir8T6Or4TQ==" spinCount="100000" sheet="1" objects="1" scenarios="1"/>
  <customSheetViews>
    <customSheetView guid="{469C43B7-66D0-4AB4-9148-95ACE45F0B1A}">
      <selection sqref="A1:Z2"/>
      <pageMargins left="0" right="0" top="0" bottom="0" header="0" footer="0"/>
      <printOptions horizontalCentered="1" verticalCentered="1"/>
      <pageSetup paperSize="9" scale="90" orientation="landscape" horizontalDpi="300" r:id="rId1"/>
    </customSheetView>
    <customSheetView guid="{91A788A7-EA05-4A67-A5D3-2A427F0AB55D}">
      <selection activeCell="AA1" sqref="AA1"/>
      <pageMargins left="0" right="0" top="0" bottom="0" header="0" footer="0"/>
      <printOptions horizontalCentered="1" verticalCentered="1"/>
      <pageSetup paperSize="9" scale="90" orientation="landscape" horizontalDpi="300" r:id="rId2"/>
    </customSheetView>
  </customSheetViews>
  <mergeCells count="23">
    <mergeCell ref="E5:E6"/>
    <mergeCell ref="A1:Z1"/>
    <mergeCell ref="A2:Z2"/>
    <mergeCell ref="A4:F4"/>
    <mergeCell ref="G4:X4"/>
    <mergeCell ref="Y4:Z4"/>
    <mergeCell ref="A3:Z3"/>
    <mergeCell ref="A21:Z21"/>
    <mergeCell ref="A24:F24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0" orientation="landscape" horizontalDpi="300" r:id="rId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8" tint="0.59999389629810485"/>
  </sheetPr>
  <dimension ref="A1:Z42"/>
  <sheetViews>
    <sheetView workbookViewId="0">
      <selection activeCell="G22" sqref="G22:X22"/>
    </sheetView>
  </sheetViews>
  <sheetFormatPr defaultColWidth="9.140625" defaultRowHeight="12" x14ac:dyDescent="0.2"/>
  <cols>
    <col min="1" max="1" width="33.7109375" style="36" customWidth="1"/>
    <col min="2" max="3" width="11.7109375" style="36" customWidth="1"/>
    <col min="4" max="6" width="5.140625" style="36" customWidth="1"/>
    <col min="7" max="24" width="3.7109375" style="36" customWidth="1"/>
    <col min="25" max="26" width="5.5703125" style="38" customWidth="1"/>
    <col min="27" max="45" width="4" style="36" customWidth="1"/>
    <col min="46" max="16384" width="9.140625" style="36"/>
  </cols>
  <sheetData>
    <row r="1" spans="1:26" ht="13.5" customHeight="1" thickTop="1" x14ac:dyDescent="0.2">
      <c r="A1" s="404" t="s">
        <v>260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5"/>
      <c r="Q1" s="405"/>
      <c r="R1" s="405"/>
      <c r="S1" s="405"/>
      <c r="T1" s="405"/>
      <c r="U1" s="405"/>
      <c r="V1" s="405"/>
      <c r="W1" s="405"/>
      <c r="X1" s="405"/>
      <c r="Y1" s="405"/>
      <c r="Z1" s="406"/>
    </row>
    <row r="2" spans="1:26" ht="13.5" customHeight="1" thickBot="1" x14ac:dyDescent="0.25">
      <c r="A2" s="407" t="s">
        <v>57</v>
      </c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  <c r="N2" s="408"/>
      <c r="O2" s="408"/>
      <c r="P2" s="408"/>
      <c r="Q2" s="408"/>
      <c r="R2" s="408"/>
      <c r="S2" s="408"/>
      <c r="T2" s="408"/>
      <c r="U2" s="408"/>
      <c r="V2" s="408"/>
      <c r="W2" s="408"/>
      <c r="X2" s="408"/>
      <c r="Y2" s="408"/>
      <c r="Z2" s="409"/>
    </row>
    <row r="3" spans="1:26" ht="13.5" customHeight="1" thickBot="1" x14ac:dyDescent="0.25">
      <c r="A3" s="433" t="s">
        <v>628</v>
      </c>
      <c r="B3" s="434"/>
      <c r="C3" s="434"/>
      <c r="D3" s="434"/>
      <c r="E3" s="434"/>
      <c r="F3" s="434"/>
      <c r="G3" s="434"/>
      <c r="H3" s="434"/>
      <c r="I3" s="434"/>
      <c r="J3" s="434"/>
      <c r="K3" s="434"/>
      <c r="L3" s="434"/>
      <c r="M3" s="434"/>
      <c r="N3" s="434"/>
      <c r="O3" s="434"/>
      <c r="P3" s="434"/>
      <c r="Q3" s="434"/>
      <c r="R3" s="434"/>
      <c r="S3" s="434"/>
      <c r="T3" s="434"/>
      <c r="U3" s="434"/>
      <c r="V3" s="434"/>
      <c r="W3" s="434"/>
      <c r="X3" s="434"/>
      <c r="Y3" s="434"/>
      <c r="Z3" s="435"/>
    </row>
    <row r="4" spans="1:26" ht="18" customHeight="1" thickBot="1" x14ac:dyDescent="0.25">
      <c r="A4" s="393" t="s">
        <v>59</v>
      </c>
      <c r="B4" s="394"/>
      <c r="C4" s="394"/>
      <c r="D4" s="394"/>
      <c r="E4" s="394"/>
      <c r="F4" s="395"/>
      <c r="G4" s="396" t="s">
        <v>60</v>
      </c>
      <c r="H4" s="397"/>
      <c r="I4" s="397"/>
      <c r="J4" s="397"/>
      <c r="K4" s="397"/>
      <c r="L4" s="397"/>
      <c r="M4" s="397"/>
      <c r="N4" s="397"/>
      <c r="O4" s="397"/>
      <c r="P4" s="397"/>
      <c r="Q4" s="397"/>
      <c r="R4" s="397"/>
      <c r="S4" s="397"/>
      <c r="T4" s="397"/>
      <c r="U4" s="397"/>
      <c r="V4" s="397"/>
      <c r="W4" s="397"/>
      <c r="X4" s="397"/>
      <c r="Y4" s="396"/>
      <c r="Z4" s="398"/>
    </row>
    <row r="5" spans="1:26" ht="18" customHeight="1" x14ac:dyDescent="0.2">
      <c r="A5" s="427" t="s">
        <v>61</v>
      </c>
      <c r="B5" s="402" t="s">
        <v>62</v>
      </c>
      <c r="C5" s="391" t="s">
        <v>63</v>
      </c>
      <c r="D5" s="391" t="s">
        <v>64</v>
      </c>
      <c r="E5" s="423" t="s">
        <v>65</v>
      </c>
      <c r="F5" s="425" t="s">
        <v>66</v>
      </c>
      <c r="G5" s="397" t="s">
        <v>67</v>
      </c>
      <c r="H5" s="397"/>
      <c r="I5" s="416"/>
      <c r="J5" s="396" t="s">
        <v>68</v>
      </c>
      <c r="K5" s="397"/>
      <c r="L5" s="416"/>
      <c r="M5" s="396" t="s">
        <v>69</v>
      </c>
      <c r="N5" s="397"/>
      <c r="O5" s="416"/>
      <c r="P5" s="396" t="s">
        <v>70</v>
      </c>
      <c r="Q5" s="397"/>
      <c r="R5" s="416"/>
      <c r="S5" s="396" t="s">
        <v>71</v>
      </c>
      <c r="T5" s="397"/>
      <c r="U5" s="397"/>
      <c r="V5" s="417" t="s">
        <v>72</v>
      </c>
      <c r="W5" s="418"/>
      <c r="X5" s="419"/>
      <c r="Y5" s="420" t="s">
        <v>73</v>
      </c>
      <c r="Z5" s="420" t="s">
        <v>74</v>
      </c>
    </row>
    <row r="6" spans="1:26" ht="18" customHeight="1" x14ac:dyDescent="0.2">
      <c r="A6" s="428"/>
      <c r="B6" s="403"/>
      <c r="C6" s="392"/>
      <c r="D6" s="392"/>
      <c r="E6" s="424"/>
      <c r="F6" s="426"/>
      <c r="G6" s="195" t="s">
        <v>75</v>
      </c>
      <c r="H6" s="58" t="s">
        <v>76</v>
      </c>
      <c r="I6" s="183" t="s">
        <v>77</v>
      </c>
      <c r="J6" s="57" t="s">
        <v>75</v>
      </c>
      <c r="K6" s="58" t="s">
        <v>76</v>
      </c>
      <c r="L6" s="183" t="s">
        <v>77</v>
      </c>
      <c r="M6" s="57" t="s">
        <v>75</v>
      </c>
      <c r="N6" s="58" t="s">
        <v>76</v>
      </c>
      <c r="O6" s="183" t="s">
        <v>77</v>
      </c>
      <c r="P6" s="57" t="s">
        <v>75</v>
      </c>
      <c r="Q6" s="58" t="s">
        <v>76</v>
      </c>
      <c r="R6" s="183" t="s">
        <v>77</v>
      </c>
      <c r="S6" s="57" t="s">
        <v>75</v>
      </c>
      <c r="T6" s="58" t="s">
        <v>76</v>
      </c>
      <c r="U6" s="183" t="s">
        <v>77</v>
      </c>
      <c r="V6" s="196" t="s">
        <v>75</v>
      </c>
      <c r="W6" s="197" t="s">
        <v>76</v>
      </c>
      <c r="X6" s="198" t="s">
        <v>77</v>
      </c>
      <c r="Y6" s="421"/>
      <c r="Z6" s="422"/>
    </row>
    <row r="7" spans="1:26" ht="13.5" customHeight="1" x14ac:dyDescent="0.2">
      <c r="A7" s="410" t="s">
        <v>78</v>
      </c>
      <c r="B7" s="431"/>
      <c r="C7" s="431"/>
      <c r="D7" s="431"/>
      <c r="E7" s="431"/>
      <c r="F7" s="431"/>
      <c r="G7" s="431"/>
      <c r="H7" s="431"/>
      <c r="I7" s="431"/>
      <c r="J7" s="431"/>
      <c r="K7" s="431"/>
      <c r="L7" s="431"/>
      <c r="M7" s="431"/>
      <c r="N7" s="431"/>
      <c r="O7" s="431"/>
      <c r="P7" s="431"/>
      <c r="Q7" s="431"/>
      <c r="R7" s="431"/>
      <c r="S7" s="431"/>
      <c r="T7" s="431"/>
      <c r="U7" s="431"/>
      <c r="V7" s="431"/>
      <c r="W7" s="431"/>
      <c r="X7" s="431"/>
      <c r="Y7" s="431"/>
      <c r="Z7" s="432"/>
    </row>
    <row r="8" spans="1:26" ht="13.5" customHeight="1" x14ac:dyDescent="0.2">
      <c r="A8" s="18" t="s">
        <v>261</v>
      </c>
      <c r="B8" s="11" t="s">
        <v>262</v>
      </c>
      <c r="C8" s="12" t="s">
        <v>81</v>
      </c>
      <c r="D8" s="12" t="s">
        <v>82</v>
      </c>
      <c r="E8" s="12" t="s">
        <v>83</v>
      </c>
      <c r="F8" s="13">
        <v>60</v>
      </c>
      <c r="G8" s="14">
        <v>2</v>
      </c>
      <c r="H8" s="15">
        <v>9</v>
      </c>
      <c r="I8" s="19" t="s">
        <v>84</v>
      </c>
      <c r="J8" s="14">
        <v>2</v>
      </c>
      <c r="K8" s="15">
        <v>9</v>
      </c>
      <c r="L8" s="16" t="s">
        <v>84</v>
      </c>
      <c r="M8" s="14">
        <v>2</v>
      </c>
      <c r="N8" s="15">
        <v>9</v>
      </c>
      <c r="O8" s="19" t="s">
        <v>84</v>
      </c>
      <c r="P8" s="14">
        <v>2</v>
      </c>
      <c r="Q8" s="15">
        <v>9</v>
      </c>
      <c r="R8" s="16" t="s">
        <v>84</v>
      </c>
      <c r="S8" s="14">
        <v>2</v>
      </c>
      <c r="T8" s="15">
        <v>9</v>
      </c>
      <c r="U8" s="19" t="s">
        <v>84</v>
      </c>
      <c r="V8" s="14">
        <v>2</v>
      </c>
      <c r="W8" s="15">
        <v>9</v>
      </c>
      <c r="X8" s="16" t="s">
        <v>83</v>
      </c>
      <c r="Y8" s="59">
        <f t="shared" ref="Y8:Y11" si="0">SUM(G8,J8,M8,P8,S8,V8)*15</f>
        <v>180</v>
      </c>
      <c r="Z8" s="17">
        <f t="shared" ref="Z8:Z11" si="1">SUM(H8,K8,N8,Q8,T8,W8)</f>
        <v>54</v>
      </c>
    </row>
    <row r="9" spans="1:26" ht="13.5" customHeight="1" x14ac:dyDescent="0.2">
      <c r="A9" s="6" t="s">
        <v>87</v>
      </c>
      <c r="B9" s="44" t="s">
        <v>186</v>
      </c>
      <c r="C9" s="7" t="s">
        <v>81</v>
      </c>
      <c r="D9" s="7" t="s">
        <v>86</v>
      </c>
      <c r="E9" s="7" t="s">
        <v>83</v>
      </c>
      <c r="F9" s="8">
        <v>60</v>
      </c>
      <c r="G9" s="9">
        <v>1</v>
      </c>
      <c r="H9" s="4">
        <v>3</v>
      </c>
      <c r="I9" s="5" t="s">
        <v>83</v>
      </c>
      <c r="J9" s="9">
        <v>1</v>
      </c>
      <c r="K9" s="4">
        <v>3</v>
      </c>
      <c r="L9" s="2" t="s">
        <v>84</v>
      </c>
      <c r="M9" s="9">
        <v>1</v>
      </c>
      <c r="N9" s="4">
        <v>3</v>
      </c>
      <c r="O9" s="5" t="s">
        <v>83</v>
      </c>
      <c r="P9" s="9">
        <v>1</v>
      </c>
      <c r="Q9" s="4">
        <v>3</v>
      </c>
      <c r="R9" s="2" t="s">
        <v>84</v>
      </c>
      <c r="S9" s="9">
        <v>1</v>
      </c>
      <c r="T9" s="4">
        <v>3</v>
      </c>
      <c r="U9" s="5" t="s">
        <v>83</v>
      </c>
      <c r="V9" s="9">
        <v>1</v>
      </c>
      <c r="W9" s="4">
        <v>3</v>
      </c>
      <c r="X9" s="2" t="s">
        <v>83</v>
      </c>
      <c r="Y9" s="54">
        <f t="shared" si="0"/>
        <v>90</v>
      </c>
      <c r="Z9" s="10">
        <f t="shared" si="1"/>
        <v>18</v>
      </c>
    </row>
    <row r="10" spans="1:26" ht="13.5" customHeight="1" x14ac:dyDescent="0.2">
      <c r="A10" s="6" t="s">
        <v>187</v>
      </c>
      <c r="B10" s="203" t="s">
        <v>218</v>
      </c>
      <c r="C10" s="7" t="s">
        <v>81</v>
      </c>
      <c r="D10" s="7" t="s">
        <v>86</v>
      </c>
      <c r="E10" s="7" t="s">
        <v>83</v>
      </c>
      <c r="F10" s="8">
        <v>60</v>
      </c>
      <c r="G10" s="9">
        <v>6</v>
      </c>
      <c r="H10" s="4">
        <v>3</v>
      </c>
      <c r="I10" s="5" t="s">
        <v>83</v>
      </c>
      <c r="J10" s="9">
        <v>6</v>
      </c>
      <c r="K10" s="4">
        <v>3</v>
      </c>
      <c r="L10" s="2" t="s">
        <v>83</v>
      </c>
      <c r="M10" s="9">
        <v>6</v>
      </c>
      <c r="N10" s="4">
        <v>3</v>
      </c>
      <c r="O10" s="5" t="s">
        <v>83</v>
      </c>
      <c r="P10" s="9">
        <v>6</v>
      </c>
      <c r="Q10" s="4">
        <v>3</v>
      </c>
      <c r="R10" s="2" t="s">
        <v>83</v>
      </c>
      <c r="S10" s="9">
        <v>6</v>
      </c>
      <c r="T10" s="4">
        <v>3</v>
      </c>
      <c r="U10" s="5" t="s">
        <v>83</v>
      </c>
      <c r="V10" s="9">
        <v>6</v>
      </c>
      <c r="W10" s="4">
        <v>3</v>
      </c>
      <c r="X10" s="2" t="s">
        <v>83</v>
      </c>
      <c r="Y10" s="54">
        <f t="shared" si="0"/>
        <v>540</v>
      </c>
      <c r="Z10" s="10">
        <f t="shared" si="1"/>
        <v>18</v>
      </c>
    </row>
    <row r="11" spans="1:26" ht="13.5" customHeight="1" x14ac:dyDescent="0.2">
      <c r="A11" s="6" t="s">
        <v>189</v>
      </c>
      <c r="B11" s="44" t="s">
        <v>240</v>
      </c>
      <c r="C11" s="7" t="s">
        <v>81</v>
      </c>
      <c r="D11" s="7" t="s">
        <v>86</v>
      </c>
      <c r="E11" s="7" t="s">
        <v>83</v>
      </c>
      <c r="F11" s="8">
        <v>45</v>
      </c>
      <c r="G11" s="9"/>
      <c r="H11" s="4"/>
      <c r="I11" s="5"/>
      <c r="J11" s="9"/>
      <c r="K11" s="4"/>
      <c r="L11" s="2"/>
      <c r="M11" s="9">
        <v>1</v>
      </c>
      <c r="N11" s="4">
        <v>2</v>
      </c>
      <c r="O11" s="5" t="s">
        <v>83</v>
      </c>
      <c r="P11" s="9">
        <v>1</v>
      </c>
      <c r="Q11" s="4">
        <v>2</v>
      </c>
      <c r="R11" s="2" t="s">
        <v>84</v>
      </c>
      <c r="S11" s="9">
        <v>1</v>
      </c>
      <c r="T11" s="4">
        <v>2</v>
      </c>
      <c r="U11" s="5" t="s">
        <v>84</v>
      </c>
      <c r="V11" s="9"/>
      <c r="W11" s="4"/>
      <c r="X11" s="2"/>
      <c r="Y11" s="54">
        <f t="shared" si="0"/>
        <v>45</v>
      </c>
      <c r="Z11" s="10">
        <f t="shared" si="1"/>
        <v>6</v>
      </c>
    </row>
    <row r="12" spans="1:26" ht="13.5" customHeight="1" x14ac:dyDescent="0.2">
      <c r="A12" s="6" t="s">
        <v>241</v>
      </c>
      <c r="B12" s="44" t="s">
        <v>242</v>
      </c>
      <c r="C12" s="7" t="s">
        <v>81</v>
      </c>
      <c r="D12" s="7" t="s">
        <v>86</v>
      </c>
      <c r="E12" s="7" t="s">
        <v>83</v>
      </c>
      <c r="F12" s="8">
        <v>60</v>
      </c>
      <c r="G12" s="9">
        <v>1</v>
      </c>
      <c r="H12" s="4">
        <v>2</v>
      </c>
      <c r="I12" s="5" t="s">
        <v>83</v>
      </c>
      <c r="J12" s="9">
        <v>1</v>
      </c>
      <c r="K12" s="4">
        <v>2</v>
      </c>
      <c r="L12" s="2" t="s">
        <v>83</v>
      </c>
      <c r="M12" s="9">
        <v>1</v>
      </c>
      <c r="N12" s="4">
        <v>2</v>
      </c>
      <c r="O12" s="5" t="s">
        <v>83</v>
      </c>
      <c r="P12" s="9">
        <v>1</v>
      </c>
      <c r="Q12" s="4">
        <v>2</v>
      </c>
      <c r="R12" s="2" t="s">
        <v>83</v>
      </c>
      <c r="S12" s="9">
        <v>1</v>
      </c>
      <c r="T12" s="4">
        <v>2</v>
      </c>
      <c r="U12" s="5" t="s">
        <v>83</v>
      </c>
      <c r="V12" s="9">
        <v>1</v>
      </c>
      <c r="W12" s="4">
        <v>2</v>
      </c>
      <c r="X12" s="2" t="s">
        <v>83</v>
      </c>
      <c r="Y12" s="54">
        <f>SUM(G12,J12,M12,P12,S12,V12)*15</f>
        <v>90</v>
      </c>
      <c r="Z12" s="10">
        <f>SUM(H12,K12,N12,Q12,T12,W12)</f>
        <v>12</v>
      </c>
    </row>
    <row r="13" spans="1:26" ht="13.5" customHeight="1" thickBot="1" x14ac:dyDescent="0.25">
      <c r="A13" s="32" t="s">
        <v>243</v>
      </c>
      <c r="B13" s="33" t="s">
        <v>244</v>
      </c>
      <c r="C13" s="34"/>
      <c r="D13" s="34" t="s">
        <v>86</v>
      </c>
      <c r="E13" s="34" t="s">
        <v>92</v>
      </c>
      <c r="F13" s="35">
        <v>45</v>
      </c>
      <c r="G13" s="29">
        <v>1</v>
      </c>
      <c r="H13" s="30">
        <v>2</v>
      </c>
      <c r="I13" s="31" t="s">
        <v>83</v>
      </c>
      <c r="J13" s="29"/>
      <c r="K13" s="30"/>
      <c r="L13" s="3"/>
      <c r="M13" s="29"/>
      <c r="N13" s="30"/>
      <c r="O13" s="31"/>
      <c r="P13" s="29"/>
      <c r="Q13" s="30"/>
      <c r="R13" s="3"/>
      <c r="S13" s="29"/>
      <c r="T13" s="30"/>
      <c r="U13" s="31"/>
      <c r="V13" s="29"/>
      <c r="W13" s="30"/>
      <c r="X13" s="3"/>
      <c r="Y13" s="56">
        <f>SUM(G13,J13,M13,P13,S13,V13)*15</f>
        <v>15</v>
      </c>
      <c r="Z13" s="37">
        <f>SUM(H13,K13,N13,Q13,T13,W13)</f>
        <v>2</v>
      </c>
    </row>
    <row r="14" spans="1:26" ht="13.5" customHeight="1" x14ac:dyDescent="0.2">
      <c r="A14" s="21" t="s">
        <v>96</v>
      </c>
      <c r="B14" s="22" t="s">
        <v>153</v>
      </c>
      <c r="C14" s="23" t="s">
        <v>81</v>
      </c>
      <c r="D14" s="23" t="s">
        <v>86</v>
      </c>
      <c r="E14" s="23" t="s">
        <v>92</v>
      </c>
      <c r="F14" s="24">
        <v>45</v>
      </c>
      <c r="G14" s="25">
        <v>2</v>
      </c>
      <c r="H14" s="26">
        <v>2</v>
      </c>
      <c r="I14" s="1" t="s">
        <v>83</v>
      </c>
      <c r="J14" s="25">
        <v>2</v>
      </c>
      <c r="K14" s="26">
        <v>2</v>
      </c>
      <c r="L14" s="1" t="s">
        <v>84</v>
      </c>
      <c r="M14" s="25">
        <v>1</v>
      </c>
      <c r="N14" s="26">
        <v>1</v>
      </c>
      <c r="O14" s="1" t="s">
        <v>83</v>
      </c>
      <c r="P14" s="25">
        <v>1</v>
      </c>
      <c r="Q14" s="26">
        <v>1</v>
      </c>
      <c r="R14" s="1" t="s">
        <v>84</v>
      </c>
      <c r="S14" s="25">
        <v>1</v>
      </c>
      <c r="T14" s="26">
        <v>1</v>
      </c>
      <c r="U14" s="1" t="s">
        <v>83</v>
      </c>
      <c r="V14" s="25">
        <v>1</v>
      </c>
      <c r="W14" s="26">
        <v>1</v>
      </c>
      <c r="X14" s="1" t="s">
        <v>84</v>
      </c>
      <c r="Y14" s="77">
        <f>SUM(G14,J14,M14,P14,S14,V14)*15</f>
        <v>120</v>
      </c>
      <c r="Z14" s="28">
        <f>SUM(H14,K14,N14,Q14,T14,W14)</f>
        <v>8</v>
      </c>
    </row>
    <row r="15" spans="1:26" ht="13.5" customHeight="1" x14ac:dyDescent="0.2">
      <c r="A15" s="6" t="s">
        <v>97</v>
      </c>
      <c r="B15" s="44" t="s">
        <v>154</v>
      </c>
      <c r="C15" s="7" t="s">
        <v>81</v>
      </c>
      <c r="D15" s="7" t="s">
        <v>86</v>
      </c>
      <c r="E15" s="7" t="s">
        <v>92</v>
      </c>
      <c r="F15" s="8">
        <v>45</v>
      </c>
      <c r="G15" s="9">
        <v>2</v>
      </c>
      <c r="H15" s="4">
        <v>2</v>
      </c>
      <c r="I15" s="2" t="s">
        <v>83</v>
      </c>
      <c r="J15" s="9">
        <v>2</v>
      </c>
      <c r="K15" s="4">
        <v>2</v>
      </c>
      <c r="L15" s="2" t="s">
        <v>84</v>
      </c>
      <c r="M15" s="9">
        <v>1</v>
      </c>
      <c r="N15" s="4">
        <v>1</v>
      </c>
      <c r="O15" s="2" t="s">
        <v>83</v>
      </c>
      <c r="P15" s="9">
        <v>1</v>
      </c>
      <c r="Q15" s="4">
        <v>1</v>
      </c>
      <c r="R15" s="2" t="s">
        <v>84</v>
      </c>
      <c r="S15" s="9">
        <v>1</v>
      </c>
      <c r="T15" s="4">
        <v>1</v>
      </c>
      <c r="U15" s="2" t="s">
        <v>83</v>
      </c>
      <c r="V15" s="9">
        <v>1</v>
      </c>
      <c r="W15" s="4">
        <v>1</v>
      </c>
      <c r="X15" s="2" t="s">
        <v>84</v>
      </c>
      <c r="Y15" s="61">
        <f t="shared" ref="Y15:Y20" si="2">SUM(G15,J15,M15,P15,S15,V15)*15</f>
        <v>120</v>
      </c>
      <c r="Z15" s="10">
        <f>SUM(H15,K15,N15,Q15,T15,W15)</f>
        <v>8</v>
      </c>
    </row>
    <row r="16" spans="1:26" ht="13.5" customHeight="1" x14ac:dyDescent="0.2">
      <c r="A16" s="6" t="s">
        <v>98</v>
      </c>
      <c r="B16" s="44" t="s">
        <v>155</v>
      </c>
      <c r="C16" s="7"/>
      <c r="D16" s="7" t="s">
        <v>86</v>
      </c>
      <c r="E16" s="7" t="s">
        <v>99</v>
      </c>
      <c r="F16" s="8">
        <v>45</v>
      </c>
      <c r="G16" s="9">
        <v>2</v>
      </c>
      <c r="H16" s="4">
        <v>2</v>
      </c>
      <c r="I16" s="2" t="s">
        <v>84</v>
      </c>
      <c r="J16" s="9">
        <v>2</v>
      </c>
      <c r="K16" s="4">
        <v>2</v>
      </c>
      <c r="L16" s="2" t="s">
        <v>84</v>
      </c>
      <c r="M16" s="9">
        <v>2</v>
      </c>
      <c r="N16" s="4">
        <v>2</v>
      </c>
      <c r="O16" s="2" t="s">
        <v>84</v>
      </c>
      <c r="P16" s="9">
        <v>2</v>
      </c>
      <c r="Q16" s="4">
        <v>2</v>
      </c>
      <c r="R16" s="2" t="s">
        <v>84</v>
      </c>
      <c r="S16" s="9">
        <v>2</v>
      </c>
      <c r="T16" s="4">
        <v>2</v>
      </c>
      <c r="U16" s="2" t="s">
        <v>84</v>
      </c>
      <c r="V16" s="9">
        <v>2</v>
      </c>
      <c r="W16" s="4">
        <v>2</v>
      </c>
      <c r="X16" s="2" t="s">
        <v>84</v>
      </c>
      <c r="Y16" s="61">
        <f t="shared" si="2"/>
        <v>180</v>
      </c>
      <c r="Z16" s="10">
        <f t="shared" ref="Z16:Z20" si="3">SUM(H16,K16,N16,Q16,T16,W16)</f>
        <v>12</v>
      </c>
    </row>
    <row r="17" spans="1:26" ht="13.5" customHeight="1" x14ac:dyDescent="0.2">
      <c r="A17" s="6" t="s">
        <v>100</v>
      </c>
      <c r="B17" s="44" t="s">
        <v>156</v>
      </c>
      <c r="C17" s="7"/>
      <c r="D17" s="7" t="s">
        <v>86</v>
      </c>
      <c r="E17" s="7" t="s">
        <v>99</v>
      </c>
      <c r="F17" s="8">
        <v>45</v>
      </c>
      <c r="G17" s="9"/>
      <c r="H17" s="4"/>
      <c r="I17" s="2"/>
      <c r="J17" s="9"/>
      <c r="K17" s="4"/>
      <c r="L17" s="2"/>
      <c r="M17" s="9"/>
      <c r="N17" s="4"/>
      <c r="O17" s="2"/>
      <c r="P17" s="9"/>
      <c r="Q17" s="4"/>
      <c r="R17" s="2"/>
      <c r="S17" s="9"/>
      <c r="T17" s="4"/>
      <c r="U17" s="2"/>
      <c r="V17" s="9">
        <v>1</v>
      </c>
      <c r="W17" s="4">
        <v>2</v>
      </c>
      <c r="X17" s="2" t="s">
        <v>84</v>
      </c>
      <c r="Y17" s="61">
        <f t="shared" si="2"/>
        <v>15</v>
      </c>
      <c r="Z17" s="10">
        <f t="shared" si="3"/>
        <v>2</v>
      </c>
    </row>
    <row r="18" spans="1:26" ht="13.5" customHeight="1" x14ac:dyDescent="0.2">
      <c r="A18" s="6" t="s">
        <v>101</v>
      </c>
      <c r="B18" s="44" t="s">
        <v>157</v>
      </c>
      <c r="C18" s="7" t="s">
        <v>81</v>
      </c>
      <c r="D18" s="7" t="s">
        <v>86</v>
      </c>
      <c r="E18" s="7" t="s">
        <v>99</v>
      </c>
      <c r="F18" s="8">
        <v>45</v>
      </c>
      <c r="G18" s="9">
        <v>1</v>
      </c>
      <c r="H18" s="4">
        <v>2</v>
      </c>
      <c r="I18" s="2" t="s">
        <v>83</v>
      </c>
      <c r="J18" s="9">
        <v>1</v>
      </c>
      <c r="K18" s="4">
        <v>2</v>
      </c>
      <c r="L18" s="2" t="s">
        <v>83</v>
      </c>
      <c r="M18" s="9"/>
      <c r="N18" s="4"/>
      <c r="O18" s="2"/>
      <c r="P18" s="9"/>
      <c r="Q18" s="4"/>
      <c r="R18" s="2"/>
      <c r="S18" s="9"/>
      <c r="T18" s="4"/>
      <c r="U18" s="2"/>
      <c r="V18" s="9"/>
      <c r="W18" s="4"/>
      <c r="X18" s="2"/>
      <c r="Y18" s="61">
        <f t="shared" si="2"/>
        <v>30</v>
      </c>
      <c r="Z18" s="10">
        <f t="shared" si="3"/>
        <v>4</v>
      </c>
    </row>
    <row r="19" spans="1:26" ht="13.5" customHeight="1" x14ac:dyDescent="0.2">
      <c r="A19" s="6" t="s">
        <v>102</v>
      </c>
      <c r="B19" s="44" t="s">
        <v>158</v>
      </c>
      <c r="C19" s="7" t="s">
        <v>81</v>
      </c>
      <c r="D19" s="7" t="s">
        <v>86</v>
      </c>
      <c r="E19" s="7" t="s">
        <v>99</v>
      </c>
      <c r="F19" s="8">
        <v>45</v>
      </c>
      <c r="G19" s="9"/>
      <c r="H19" s="4"/>
      <c r="I19" s="2"/>
      <c r="J19" s="9"/>
      <c r="K19" s="4"/>
      <c r="L19" s="2"/>
      <c r="M19" s="9"/>
      <c r="N19" s="4"/>
      <c r="O19" s="2"/>
      <c r="P19" s="9"/>
      <c r="Q19" s="4"/>
      <c r="R19" s="2"/>
      <c r="S19" s="9">
        <v>1</v>
      </c>
      <c r="T19" s="4">
        <v>1</v>
      </c>
      <c r="U19" s="2" t="s">
        <v>83</v>
      </c>
      <c r="V19" s="9">
        <v>1</v>
      </c>
      <c r="W19" s="4">
        <v>1</v>
      </c>
      <c r="X19" s="2" t="s">
        <v>83</v>
      </c>
      <c r="Y19" s="61">
        <f t="shared" si="2"/>
        <v>30</v>
      </c>
      <c r="Z19" s="10">
        <f t="shared" si="3"/>
        <v>2</v>
      </c>
    </row>
    <row r="20" spans="1:26" ht="13.5" customHeight="1" thickBot="1" x14ac:dyDescent="0.25">
      <c r="A20" s="6" t="s">
        <v>103</v>
      </c>
      <c r="B20" s="44" t="s">
        <v>159</v>
      </c>
      <c r="C20" s="7"/>
      <c r="D20" s="7" t="s">
        <v>86</v>
      </c>
      <c r="E20" s="7" t="s">
        <v>99</v>
      </c>
      <c r="F20" s="8">
        <v>45</v>
      </c>
      <c r="G20" s="9"/>
      <c r="H20" s="4"/>
      <c r="I20" s="2"/>
      <c r="J20" s="9"/>
      <c r="K20" s="4"/>
      <c r="L20" s="2"/>
      <c r="M20" s="9">
        <v>1</v>
      </c>
      <c r="N20" s="4">
        <v>1</v>
      </c>
      <c r="O20" s="2" t="s">
        <v>83</v>
      </c>
      <c r="P20" s="9"/>
      <c r="Q20" s="4"/>
      <c r="R20" s="2"/>
      <c r="S20" s="9"/>
      <c r="T20" s="4"/>
      <c r="U20" s="2"/>
      <c r="V20" s="9"/>
      <c r="W20" s="4"/>
      <c r="X20" s="2"/>
      <c r="Y20" s="61">
        <f t="shared" si="2"/>
        <v>15</v>
      </c>
      <c r="Z20" s="10">
        <f t="shared" si="3"/>
        <v>1</v>
      </c>
    </row>
    <row r="21" spans="1:26" ht="13.5" customHeight="1" thickTop="1" thickBot="1" x14ac:dyDescent="0.25">
      <c r="A21" s="410" t="s">
        <v>104</v>
      </c>
      <c r="B21" s="429"/>
      <c r="C21" s="429"/>
      <c r="D21" s="429"/>
      <c r="E21" s="429"/>
      <c r="F21" s="429"/>
      <c r="G21" s="429"/>
      <c r="H21" s="429"/>
      <c r="I21" s="429"/>
      <c r="J21" s="429"/>
      <c r="K21" s="429"/>
      <c r="L21" s="429"/>
      <c r="M21" s="429"/>
      <c r="N21" s="429"/>
      <c r="O21" s="429"/>
      <c r="P21" s="429"/>
      <c r="Q21" s="429"/>
      <c r="R21" s="429"/>
      <c r="S21" s="429"/>
      <c r="T21" s="429"/>
      <c r="U21" s="429"/>
      <c r="V21" s="429"/>
      <c r="W21" s="429"/>
      <c r="X21" s="429"/>
      <c r="Y21" s="429"/>
      <c r="Z21" s="430"/>
    </row>
    <row r="22" spans="1:26" ht="13.5" customHeight="1" thickBot="1" x14ac:dyDescent="0.25">
      <c r="A22" s="39" t="s">
        <v>105</v>
      </c>
      <c r="B22" s="83" t="s">
        <v>106</v>
      </c>
      <c r="C22" s="84"/>
      <c r="D22" s="84"/>
      <c r="E22" s="84"/>
      <c r="F22" s="85"/>
      <c r="G22" s="71"/>
      <c r="H22" s="72">
        <v>3</v>
      </c>
      <c r="I22" s="40"/>
      <c r="J22" s="71"/>
      <c r="K22" s="72">
        <v>5</v>
      </c>
      <c r="L22" s="40"/>
      <c r="M22" s="71"/>
      <c r="N22" s="72">
        <v>6</v>
      </c>
      <c r="O22" s="40"/>
      <c r="P22" s="71"/>
      <c r="Q22" s="72">
        <v>6</v>
      </c>
      <c r="R22" s="40"/>
      <c r="S22" s="71"/>
      <c r="T22" s="72">
        <v>4</v>
      </c>
      <c r="U22" s="40"/>
      <c r="V22" s="71"/>
      <c r="W22" s="72">
        <v>3</v>
      </c>
      <c r="X22" s="40"/>
      <c r="Y22" s="52"/>
      <c r="Z22" s="137">
        <f>SUM(H22,K22,N22,Q22,T22,W22)</f>
        <v>27</v>
      </c>
    </row>
    <row r="23" spans="1:26" ht="13.5" customHeight="1" thickTop="1" thickBot="1" x14ac:dyDescent="0.25">
      <c r="A23" s="41" t="s">
        <v>107</v>
      </c>
      <c r="B23" s="86" t="s">
        <v>108</v>
      </c>
      <c r="C23" s="87"/>
      <c r="D23" s="87"/>
      <c r="E23" s="87" t="s">
        <v>109</v>
      </c>
      <c r="F23" s="88"/>
      <c r="G23" s="89"/>
      <c r="H23" s="90"/>
      <c r="I23" s="91"/>
      <c r="J23" s="89"/>
      <c r="K23" s="90"/>
      <c r="L23" s="91"/>
      <c r="M23" s="89"/>
      <c r="N23" s="90"/>
      <c r="O23" s="91"/>
      <c r="P23" s="89"/>
      <c r="Q23" s="90"/>
      <c r="R23" s="91"/>
      <c r="S23" s="89">
        <v>0</v>
      </c>
      <c r="T23" s="90">
        <v>3</v>
      </c>
      <c r="U23" s="91" t="s">
        <v>83</v>
      </c>
      <c r="V23" s="89">
        <v>0</v>
      </c>
      <c r="W23" s="90">
        <v>3</v>
      </c>
      <c r="X23" s="91" t="s">
        <v>83</v>
      </c>
      <c r="Y23" s="53">
        <f>SUM(G23,J23,M23,P23,S23,V23)*15</f>
        <v>0</v>
      </c>
      <c r="Z23" s="92">
        <f>SUM(H23,K23,N23,Q23,T23,W23)</f>
        <v>6</v>
      </c>
    </row>
    <row r="24" spans="1:26" ht="13.5" customHeight="1" thickTop="1" thickBot="1" x14ac:dyDescent="0.25">
      <c r="A24" s="413" t="s">
        <v>110</v>
      </c>
      <c r="B24" s="414"/>
      <c r="C24" s="414"/>
      <c r="D24" s="414"/>
      <c r="E24" s="414"/>
      <c r="F24" s="415"/>
      <c r="G24" s="93">
        <f>SUM(G8:G23)</f>
        <v>18</v>
      </c>
      <c r="H24" s="94">
        <f t="shared" ref="H24:W24" si="4">SUM(H8:H23)</f>
        <v>30</v>
      </c>
      <c r="I24" s="95"/>
      <c r="J24" s="93">
        <f t="shared" si="4"/>
        <v>17</v>
      </c>
      <c r="K24" s="94">
        <f t="shared" si="4"/>
        <v>30</v>
      </c>
      <c r="L24" s="95"/>
      <c r="M24" s="93">
        <f t="shared" si="4"/>
        <v>16</v>
      </c>
      <c r="N24" s="94">
        <f t="shared" si="4"/>
        <v>30</v>
      </c>
      <c r="O24" s="95"/>
      <c r="P24" s="93">
        <f t="shared" si="4"/>
        <v>15</v>
      </c>
      <c r="Q24" s="94">
        <f t="shared" si="4"/>
        <v>29</v>
      </c>
      <c r="R24" s="95"/>
      <c r="S24" s="93">
        <f t="shared" si="4"/>
        <v>16</v>
      </c>
      <c r="T24" s="94">
        <f t="shared" si="4"/>
        <v>31</v>
      </c>
      <c r="U24" s="95"/>
      <c r="V24" s="93">
        <f t="shared" si="4"/>
        <v>16</v>
      </c>
      <c r="W24" s="94">
        <f t="shared" si="4"/>
        <v>30</v>
      </c>
      <c r="X24" s="95"/>
      <c r="Y24" s="96">
        <f>SUM(Y8:Y23)</f>
        <v>1470</v>
      </c>
      <c r="Z24" s="97">
        <f>SUM(Z8:Z23)</f>
        <v>180</v>
      </c>
    </row>
    <row r="25" spans="1:26" ht="13.5" customHeight="1" thickTop="1" x14ac:dyDescent="0.2"/>
    <row r="26" spans="1:26" ht="12" customHeight="1" x14ac:dyDescent="0.2">
      <c r="A26" s="36" t="s">
        <v>111</v>
      </c>
      <c r="U26" s="38"/>
    </row>
    <row r="27" spans="1:26" ht="12" customHeight="1" x14ac:dyDescent="0.2">
      <c r="A27" s="36" t="s">
        <v>112</v>
      </c>
      <c r="U27" s="38"/>
    </row>
    <row r="28" spans="1:26" ht="12" customHeight="1" x14ac:dyDescent="0.2">
      <c r="U28" s="38"/>
    </row>
    <row r="29" spans="1:26" ht="12" customHeight="1" x14ac:dyDescent="0.2">
      <c r="A29" s="98" t="s">
        <v>113</v>
      </c>
      <c r="U29" s="38"/>
    </row>
    <row r="30" spans="1:26" ht="12" customHeight="1" x14ac:dyDescent="0.2">
      <c r="A30" s="36" t="s">
        <v>114</v>
      </c>
      <c r="D30" s="36" t="s">
        <v>115</v>
      </c>
      <c r="G30" s="36" t="s">
        <v>116</v>
      </c>
      <c r="M30" s="36" t="s">
        <v>117</v>
      </c>
      <c r="R30" s="38"/>
      <c r="T30" s="38"/>
      <c r="U30" s="38"/>
    </row>
    <row r="31" spans="1:26" ht="12" customHeight="1" x14ac:dyDescent="0.2">
      <c r="A31" s="36" t="s">
        <v>118</v>
      </c>
      <c r="D31" s="36" t="s">
        <v>119</v>
      </c>
      <c r="G31" s="36" t="s">
        <v>120</v>
      </c>
      <c r="M31" s="36" t="s">
        <v>121</v>
      </c>
      <c r="R31" s="38"/>
      <c r="T31" s="38"/>
      <c r="U31" s="38"/>
    </row>
    <row r="32" spans="1:26" ht="12" customHeight="1" x14ac:dyDescent="0.2">
      <c r="A32" s="36" t="s">
        <v>122</v>
      </c>
      <c r="D32" s="36" t="s">
        <v>123</v>
      </c>
      <c r="G32" s="36" t="s">
        <v>124</v>
      </c>
      <c r="M32" s="36" t="s">
        <v>125</v>
      </c>
      <c r="R32" s="38"/>
      <c r="T32" s="38"/>
      <c r="U32" s="38"/>
    </row>
    <row r="33" spans="1:21" ht="12" customHeight="1" x14ac:dyDescent="0.2">
      <c r="A33" s="36" t="s">
        <v>126</v>
      </c>
      <c r="G33" s="36" t="s">
        <v>127</v>
      </c>
      <c r="R33" s="38"/>
      <c r="T33" s="38"/>
      <c r="U33" s="38"/>
    </row>
    <row r="34" spans="1:21" ht="12" customHeight="1" x14ac:dyDescent="0.2">
      <c r="A34" s="36" t="s">
        <v>128</v>
      </c>
      <c r="G34" s="36" t="s">
        <v>129</v>
      </c>
      <c r="R34" s="38"/>
      <c r="T34" s="38"/>
      <c r="U34" s="38"/>
    </row>
    <row r="35" spans="1:21" ht="12" customHeight="1" x14ac:dyDescent="0.2">
      <c r="A35" s="99" t="s">
        <v>130</v>
      </c>
      <c r="R35" s="38"/>
      <c r="T35" s="38"/>
      <c r="U35" s="38"/>
    </row>
    <row r="36" spans="1:21" ht="12" customHeight="1" x14ac:dyDescent="0.2">
      <c r="T36" s="38"/>
      <c r="U36" s="38"/>
    </row>
    <row r="37" spans="1:21" ht="12" customHeight="1" x14ac:dyDescent="0.2">
      <c r="A37" s="98" t="s">
        <v>131</v>
      </c>
      <c r="S37" s="38"/>
      <c r="T37" s="38"/>
    </row>
    <row r="38" spans="1:21" ht="12" customHeight="1" x14ac:dyDescent="0.2">
      <c r="A38" s="36" t="s">
        <v>132</v>
      </c>
    </row>
    <row r="39" spans="1:21" ht="12" customHeight="1" x14ac:dyDescent="0.2">
      <c r="A39" s="36" t="s">
        <v>133</v>
      </c>
    </row>
    <row r="40" spans="1:21" ht="12" customHeight="1" x14ac:dyDescent="0.2">
      <c r="A40" s="36" t="s">
        <v>134</v>
      </c>
    </row>
    <row r="41" spans="1:21" ht="12" customHeight="1" x14ac:dyDescent="0.2">
      <c r="A41" s="36" t="s">
        <v>135</v>
      </c>
    </row>
    <row r="42" spans="1:21" ht="12" customHeight="1" x14ac:dyDescent="0.2">
      <c r="A42" s="36" t="s">
        <v>136</v>
      </c>
    </row>
  </sheetData>
  <sheetProtection algorithmName="SHA-512" hashValue="7KVnp9Ysw6DcEddRqA7OgTqNi/69Vd2gUDOSi2l13465fTaobkfVbaGdgxx2gx6o5PJ8+ZJC6Geo4G5Jzpt0qA==" saltValue="QgvSqo47ApQ0cxdwCwNnrw==" spinCount="100000" sheet="1" objects="1" scenarios="1"/>
  <customSheetViews>
    <customSheetView guid="{469C43B7-66D0-4AB4-9148-95ACE45F0B1A}">
      <selection sqref="A1:Z2"/>
      <pageMargins left="0" right="0" top="0" bottom="0" header="0" footer="0"/>
      <printOptions horizontalCentered="1" verticalCentered="1"/>
      <pageSetup paperSize="9" scale="90" orientation="landscape" horizontalDpi="300" r:id="rId1"/>
    </customSheetView>
    <customSheetView guid="{91A788A7-EA05-4A67-A5D3-2A427F0AB55D}">
      <selection activeCell="AA1" sqref="AA1"/>
      <pageMargins left="0" right="0" top="0" bottom="0" header="0" footer="0"/>
      <printOptions horizontalCentered="1" verticalCentered="1"/>
      <pageSetup paperSize="9" scale="90" orientation="landscape" horizontalDpi="300" r:id="rId2"/>
    </customSheetView>
  </customSheetViews>
  <mergeCells count="23">
    <mergeCell ref="E5:E6"/>
    <mergeCell ref="A1:Z1"/>
    <mergeCell ref="A2:Z2"/>
    <mergeCell ref="A4:F4"/>
    <mergeCell ref="G4:X4"/>
    <mergeCell ref="Y4:Z4"/>
    <mergeCell ref="A3:Z3"/>
    <mergeCell ref="A21:Z21"/>
    <mergeCell ref="A24:F24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0" orientation="landscape" horizontalDpi="30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AA54"/>
  <sheetViews>
    <sheetView zoomScale="110" zoomScaleNormal="110" workbookViewId="0">
      <selection activeCell="E32" sqref="E32"/>
    </sheetView>
  </sheetViews>
  <sheetFormatPr defaultColWidth="9.140625" defaultRowHeight="12" x14ac:dyDescent="0.2"/>
  <cols>
    <col min="1" max="1" width="33.7109375" style="36" customWidth="1"/>
    <col min="2" max="3" width="11.7109375" style="36" customWidth="1"/>
    <col min="4" max="6" width="5.140625" style="36" customWidth="1"/>
    <col min="7" max="24" width="3.7109375" style="36" customWidth="1"/>
    <col min="25" max="26" width="5.5703125" style="38" customWidth="1"/>
    <col min="27" max="45" width="4" style="36" customWidth="1"/>
    <col min="46" max="16384" width="9.140625" style="36"/>
  </cols>
  <sheetData>
    <row r="1" spans="1:27" ht="13.5" customHeight="1" thickTop="1" x14ac:dyDescent="0.2">
      <c r="A1" s="404" t="s">
        <v>56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5"/>
      <c r="Q1" s="405"/>
      <c r="R1" s="405"/>
      <c r="S1" s="405"/>
      <c r="T1" s="405"/>
      <c r="U1" s="405"/>
      <c r="V1" s="405"/>
      <c r="W1" s="405"/>
      <c r="X1" s="405"/>
      <c r="Y1" s="405"/>
      <c r="Z1" s="406"/>
    </row>
    <row r="2" spans="1:27" ht="13.5" customHeight="1" thickBot="1" x14ac:dyDescent="0.25">
      <c r="A2" s="407" t="s">
        <v>57</v>
      </c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  <c r="N2" s="408"/>
      <c r="O2" s="408"/>
      <c r="P2" s="408"/>
      <c r="Q2" s="408"/>
      <c r="R2" s="408"/>
      <c r="S2" s="408"/>
      <c r="T2" s="408"/>
      <c r="U2" s="408"/>
      <c r="V2" s="408"/>
      <c r="W2" s="408"/>
      <c r="X2" s="408"/>
      <c r="Y2" s="408"/>
      <c r="Z2" s="409"/>
    </row>
    <row r="3" spans="1:27" ht="13.5" customHeight="1" x14ac:dyDescent="0.2">
      <c r="A3" s="399" t="s">
        <v>58</v>
      </c>
      <c r="B3" s="400"/>
      <c r="C3" s="400"/>
      <c r="D3" s="400"/>
      <c r="E3" s="400"/>
      <c r="F3" s="400"/>
      <c r="G3" s="400"/>
      <c r="H3" s="400"/>
      <c r="I3" s="400"/>
      <c r="J3" s="400"/>
      <c r="K3" s="400"/>
      <c r="L3" s="400"/>
      <c r="M3" s="400"/>
      <c r="N3" s="400"/>
      <c r="O3" s="400"/>
      <c r="P3" s="400"/>
      <c r="Q3" s="400"/>
      <c r="R3" s="400"/>
      <c r="S3" s="400"/>
      <c r="T3" s="400"/>
      <c r="U3" s="400"/>
      <c r="V3" s="400"/>
      <c r="W3" s="400"/>
      <c r="X3" s="400"/>
      <c r="Y3" s="400"/>
      <c r="Z3" s="401"/>
    </row>
    <row r="4" spans="1:27" ht="18" customHeight="1" x14ac:dyDescent="0.2">
      <c r="A4" s="393" t="s">
        <v>59</v>
      </c>
      <c r="B4" s="394"/>
      <c r="C4" s="394"/>
      <c r="D4" s="394"/>
      <c r="E4" s="394"/>
      <c r="F4" s="395"/>
      <c r="G4" s="396" t="s">
        <v>60</v>
      </c>
      <c r="H4" s="397"/>
      <c r="I4" s="397"/>
      <c r="J4" s="397"/>
      <c r="K4" s="397"/>
      <c r="L4" s="397"/>
      <c r="M4" s="397"/>
      <c r="N4" s="397"/>
      <c r="O4" s="397"/>
      <c r="P4" s="397"/>
      <c r="Q4" s="397"/>
      <c r="R4" s="397"/>
      <c r="S4" s="397"/>
      <c r="T4" s="397"/>
      <c r="U4" s="397"/>
      <c r="V4" s="397"/>
      <c r="W4" s="397"/>
      <c r="X4" s="397"/>
      <c r="Y4" s="396"/>
      <c r="Z4" s="398"/>
    </row>
    <row r="5" spans="1:27" ht="18" customHeight="1" x14ac:dyDescent="0.2">
      <c r="A5" s="427" t="s">
        <v>61</v>
      </c>
      <c r="B5" s="402" t="s">
        <v>62</v>
      </c>
      <c r="C5" s="391" t="s">
        <v>63</v>
      </c>
      <c r="D5" s="391" t="s">
        <v>64</v>
      </c>
      <c r="E5" s="423" t="s">
        <v>65</v>
      </c>
      <c r="F5" s="425" t="s">
        <v>66</v>
      </c>
      <c r="G5" s="397" t="s">
        <v>67</v>
      </c>
      <c r="H5" s="397"/>
      <c r="I5" s="416"/>
      <c r="J5" s="396" t="s">
        <v>68</v>
      </c>
      <c r="K5" s="397"/>
      <c r="L5" s="416"/>
      <c r="M5" s="396" t="s">
        <v>69</v>
      </c>
      <c r="N5" s="397"/>
      <c r="O5" s="416"/>
      <c r="P5" s="396" t="s">
        <v>70</v>
      </c>
      <c r="Q5" s="397"/>
      <c r="R5" s="416"/>
      <c r="S5" s="396" t="s">
        <v>71</v>
      </c>
      <c r="T5" s="397"/>
      <c r="U5" s="397"/>
      <c r="V5" s="417" t="s">
        <v>72</v>
      </c>
      <c r="W5" s="418"/>
      <c r="X5" s="419"/>
      <c r="Y5" s="420" t="s">
        <v>73</v>
      </c>
      <c r="Z5" s="420" t="s">
        <v>74</v>
      </c>
    </row>
    <row r="6" spans="1:27" ht="18" customHeight="1" x14ac:dyDescent="0.2">
      <c r="A6" s="428"/>
      <c r="B6" s="403"/>
      <c r="C6" s="392"/>
      <c r="D6" s="392"/>
      <c r="E6" s="424"/>
      <c r="F6" s="426"/>
      <c r="G6" s="195" t="s">
        <v>75</v>
      </c>
      <c r="H6" s="58" t="s">
        <v>76</v>
      </c>
      <c r="I6" s="183" t="s">
        <v>77</v>
      </c>
      <c r="J6" s="57" t="s">
        <v>75</v>
      </c>
      <c r="K6" s="58" t="s">
        <v>76</v>
      </c>
      <c r="L6" s="183" t="s">
        <v>77</v>
      </c>
      <c r="M6" s="57" t="s">
        <v>75</v>
      </c>
      <c r="N6" s="58" t="s">
        <v>76</v>
      </c>
      <c r="O6" s="183" t="s">
        <v>77</v>
      </c>
      <c r="P6" s="57" t="s">
        <v>75</v>
      </c>
      <c r="Q6" s="58" t="s">
        <v>76</v>
      </c>
      <c r="R6" s="183" t="s">
        <v>77</v>
      </c>
      <c r="S6" s="57" t="s">
        <v>75</v>
      </c>
      <c r="T6" s="58" t="s">
        <v>76</v>
      </c>
      <c r="U6" s="183" t="s">
        <v>77</v>
      </c>
      <c r="V6" s="196" t="s">
        <v>75</v>
      </c>
      <c r="W6" s="197" t="s">
        <v>76</v>
      </c>
      <c r="X6" s="198" t="s">
        <v>77</v>
      </c>
      <c r="Y6" s="421"/>
      <c r="Z6" s="422"/>
    </row>
    <row r="7" spans="1:27" ht="13.5" customHeight="1" x14ac:dyDescent="0.2">
      <c r="A7" s="410" t="s">
        <v>78</v>
      </c>
      <c r="B7" s="411"/>
      <c r="C7" s="411"/>
      <c r="D7" s="411"/>
      <c r="E7" s="411"/>
      <c r="F7" s="411"/>
      <c r="G7" s="411"/>
      <c r="H7" s="411"/>
      <c r="I7" s="411"/>
      <c r="J7" s="411"/>
      <c r="K7" s="411"/>
      <c r="L7" s="411"/>
      <c r="M7" s="411"/>
      <c r="N7" s="411"/>
      <c r="O7" s="411"/>
      <c r="P7" s="411"/>
      <c r="Q7" s="411"/>
      <c r="R7" s="411"/>
      <c r="S7" s="411"/>
      <c r="T7" s="411"/>
      <c r="U7" s="411"/>
      <c r="V7" s="411"/>
      <c r="W7" s="411"/>
      <c r="X7" s="411"/>
      <c r="Y7" s="411"/>
      <c r="Z7" s="412"/>
    </row>
    <row r="8" spans="1:27" ht="13.5" customHeight="1" x14ac:dyDescent="0.2">
      <c r="A8" s="232" t="s">
        <v>79</v>
      </c>
      <c r="B8" s="233" t="s">
        <v>80</v>
      </c>
      <c r="C8" s="234" t="s">
        <v>81</v>
      </c>
      <c r="D8" s="234" t="s">
        <v>82</v>
      </c>
      <c r="E8" s="234" t="s">
        <v>83</v>
      </c>
      <c r="F8" s="235">
        <v>60</v>
      </c>
      <c r="G8" s="236">
        <v>2</v>
      </c>
      <c r="H8" s="237">
        <v>9</v>
      </c>
      <c r="I8" s="238" t="s">
        <v>84</v>
      </c>
      <c r="J8" s="236">
        <v>2</v>
      </c>
      <c r="K8" s="237">
        <v>9</v>
      </c>
      <c r="L8" s="239" t="s">
        <v>84</v>
      </c>
      <c r="M8" s="236">
        <v>2</v>
      </c>
      <c r="N8" s="237">
        <v>9</v>
      </c>
      <c r="O8" s="238" t="s">
        <v>84</v>
      </c>
      <c r="P8" s="236">
        <v>2</v>
      </c>
      <c r="Q8" s="237">
        <v>9</v>
      </c>
      <c r="R8" s="239" t="s">
        <v>84</v>
      </c>
      <c r="S8" s="236">
        <v>2</v>
      </c>
      <c r="T8" s="237">
        <v>9</v>
      </c>
      <c r="U8" s="238" t="s">
        <v>83</v>
      </c>
      <c r="V8" s="236">
        <v>2</v>
      </c>
      <c r="W8" s="237">
        <v>9</v>
      </c>
      <c r="X8" s="239" t="s">
        <v>83</v>
      </c>
      <c r="Y8" s="59">
        <f t="shared" ref="Y8:Y16" si="0">SUM(G8,J8,M8,P8,S8,V8)*15</f>
        <v>180</v>
      </c>
      <c r="Z8" s="17">
        <f t="shared" ref="Z8:Z16" si="1">SUM(H8,K8,N8,Q8,T8,W8)</f>
        <v>54</v>
      </c>
    </row>
    <row r="9" spans="1:27" ht="13.5" customHeight="1" x14ac:dyDescent="0.2">
      <c r="A9" s="240" t="s">
        <v>87</v>
      </c>
      <c r="B9" s="247" t="s">
        <v>88</v>
      </c>
      <c r="C9" s="241" t="s">
        <v>81</v>
      </c>
      <c r="D9" s="241" t="s">
        <v>86</v>
      </c>
      <c r="E9" s="241" t="s">
        <v>83</v>
      </c>
      <c r="F9" s="242">
        <v>60</v>
      </c>
      <c r="G9" s="243">
        <v>1</v>
      </c>
      <c r="H9" s="244">
        <v>5</v>
      </c>
      <c r="I9" s="245" t="s">
        <v>83</v>
      </c>
      <c r="J9" s="243">
        <v>1</v>
      </c>
      <c r="K9" s="244">
        <v>5</v>
      </c>
      <c r="L9" s="246" t="s">
        <v>84</v>
      </c>
      <c r="M9" s="243">
        <v>1</v>
      </c>
      <c r="N9" s="244">
        <v>5</v>
      </c>
      <c r="O9" s="245" t="s">
        <v>83</v>
      </c>
      <c r="P9" s="243">
        <v>1</v>
      </c>
      <c r="Q9" s="244">
        <v>5</v>
      </c>
      <c r="R9" s="246" t="s">
        <v>84</v>
      </c>
      <c r="S9" s="243">
        <v>1</v>
      </c>
      <c r="T9" s="244">
        <v>5</v>
      </c>
      <c r="U9" s="245" t="s">
        <v>83</v>
      </c>
      <c r="V9" s="243">
        <v>1</v>
      </c>
      <c r="W9" s="244">
        <v>5</v>
      </c>
      <c r="X9" s="246" t="s">
        <v>83</v>
      </c>
      <c r="Y9" s="54">
        <f>SUM(G9,J9,M9,P9,S9,V9)*15</f>
        <v>90</v>
      </c>
      <c r="Z9" s="10">
        <f>SUM(H9,K9,N9,Q9,T9,W9)</f>
        <v>30</v>
      </c>
    </row>
    <row r="10" spans="1:27" ht="13.5" customHeight="1" x14ac:dyDescent="0.2">
      <c r="A10" s="240" t="s">
        <v>91</v>
      </c>
      <c r="B10" s="247" t="s">
        <v>684</v>
      </c>
      <c r="C10" s="241"/>
      <c r="D10" s="241" t="s">
        <v>86</v>
      </c>
      <c r="E10" s="241" t="s">
        <v>92</v>
      </c>
      <c r="F10" s="242">
        <v>45</v>
      </c>
      <c r="G10" s="243">
        <v>1</v>
      </c>
      <c r="H10" s="244">
        <v>3</v>
      </c>
      <c r="I10" s="245" t="s">
        <v>83</v>
      </c>
      <c r="J10" s="243">
        <v>1</v>
      </c>
      <c r="K10" s="244">
        <v>3</v>
      </c>
      <c r="L10" s="246" t="s">
        <v>83</v>
      </c>
      <c r="M10" s="243"/>
      <c r="N10" s="244"/>
      <c r="O10" s="245"/>
      <c r="P10" s="243"/>
      <c r="Q10" s="244"/>
      <c r="R10" s="246"/>
      <c r="S10" s="243"/>
      <c r="T10" s="244"/>
      <c r="U10" s="245"/>
      <c r="V10" s="243"/>
      <c r="W10" s="244"/>
      <c r="X10" s="246"/>
      <c r="Y10" s="54">
        <f>SUM(G10,J10,M10,P10,S10,V10)*15</f>
        <v>30</v>
      </c>
      <c r="Z10" s="10">
        <f>SUM(H10,K10,N10,Q10,T10,W10)</f>
        <v>6</v>
      </c>
    </row>
    <row r="11" spans="1:27" ht="13.5" customHeight="1" x14ac:dyDescent="0.2">
      <c r="A11" s="240" t="s">
        <v>676</v>
      </c>
      <c r="B11" s="247" t="s">
        <v>677</v>
      </c>
      <c r="C11" s="241"/>
      <c r="D11" s="241" t="s">
        <v>86</v>
      </c>
      <c r="E11" s="241" t="s">
        <v>92</v>
      </c>
      <c r="F11" s="242">
        <v>45</v>
      </c>
      <c r="G11" s="243"/>
      <c r="H11" s="244"/>
      <c r="I11" s="245"/>
      <c r="J11" s="243"/>
      <c r="K11" s="244"/>
      <c r="L11" s="246"/>
      <c r="M11" s="243">
        <v>1</v>
      </c>
      <c r="N11" s="244">
        <v>3</v>
      </c>
      <c r="O11" s="245" t="s">
        <v>83</v>
      </c>
      <c r="P11" s="243">
        <v>1</v>
      </c>
      <c r="Q11" s="244">
        <v>3</v>
      </c>
      <c r="R11" s="246" t="s">
        <v>83</v>
      </c>
      <c r="S11" s="243"/>
      <c r="T11" s="244"/>
      <c r="U11" s="245"/>
      <c r="V11" s="243"/>
      <c r="W11" s="244"/>
      <c r="X11" s="246"/>
      <c r="Y11" s="54">
        <f>SUM(G11,J11,M11,P11,S11,V11)*15</f>
        <v>30</v>
      </c>
      <c r="Z11" s="10">
        <f>SUM(H11,K11,N11,Q11,T11,W11)</f>
        <v>6</v>
      </c>
      <c r="AA11" s="231"/>
    </row>
    <row r="12" spans="1:27" ht="13.5" customHeight="1" x14ac:dyDescent="0.2">
      <c r="A12" s="240" t="s">
        <v>89</v>
      </c>
      <c r="B12" s="247" t="s">
        <v>90</v>
      </c>
      <c r="C12" s="241"/>
      <c r="D12" s="241" t="s">
        <v>86</v>
      </c>
      <c r="E12" s="241" t="s">
        <v>83</v>
      </c>
      <c r="F12" s="242">
        <v>60</v>
      </c>
      <c r="G12" s="243"/>
      <c r="H12" s="244"/>
      <c r="I12" s="245"/>
      <c r="J12" s="243"/>
      <c r="K12" s="244"/>
      <c r="L12" s="246"/>
      <c r="M12" s="243">
        <v>1</v>
      </c>
      <c r="N12" s="244">
        <v>2</v>
      </c>
      <c r="O12" s="245" t="s">
        <v>83</v>
      </c>
      <c r="P12" s="243">
        <v>1</v>
      </c>
      <c r="Q12" s="244">
        <v>2</v>
      </c>
      <c r="R12" s="246" t="s">
        <v>83</v>
      </c>
      <c r="S12" s="243">
        <v>1</v>
      </c>
      <c r="T12" s="244">
        <v>2</v>
      </c>
      <c r="U12" s="245" t="s">
        <v>83</v>
      </c>
      <c r="V12" s="243">
        <v>1</v>
      </c>
      <c r="W12" s="244">
        <v>2</v>
      </c>
      <c r="X12" s="246" t="s">
        <v>83</v>
      </c>
      <c r="Y12" s="54">
        <f>SUM(G12,J12,M12,P12,S12,V12)*15</f>
        <v>60</v>
      </c>
      <c r="Z12" s="10">
        <f>SUM(H12,K12,N12,Q12,T12,W12)</f>
        <v>8</v>
      </c>
    </row>
    <row r="13" spans="1:27" ht="13.5" customHeight="1" x14ac:dyDescent="0.2">
      <c r="A13" s="263" t="s">
        <v>85</v>
      </c>
      <c r="B13" s="247" t="s">
        <v>633</v>
      </c>
      <c r="C13" s="241"/>
      <c r="D13" s="241" t="s">
        <v>86</v>
      </c>
      <c r="E13" s="241" t="s">
        <v>83</v>
      </c>
      <c r="F13" s="242">
        <v>60</v>
      </c>
      <c r="G13" s="243"/>
      <c r="H13" s="244"/>
      <c r="I13" s="245"/>
      <c r="J13" s="243"/>
      <c r="K13" s="244"/>
      <c r="L13" s="246"/>
      <c r="M13" s="243"/>
      <c r="N13" s="244"/>
      <c r="O13" s="245"/>
      <c r="P13" s="243"/>
      <c r="Q13" s="244"/>
      <c r="R13" s="246"/>
      <c r="S13" s="243">
        <v>1</v>
      </c>
      <c r="T13" s="244">
        <v>3</v>
      </c>
      <c r="U13" s="245" t="s">
        <v>83</v>
      </c>
      <c r="V13" s="243"/>
      <c r="W13" s="244"/>
      <c r="X13" s="246"/>
      <c r="Y13" s="54">
        <f t="shared" si="0"/>
        <v>15</v>
      </c>
      <c r="Z13" s="10">
        <f t="shared" si="1"/>
        <v>3</v>
      </c>
    </row>
    <row r="14" spans="1:27" ht="13.5" customHeight="1" x14ac:dyDescent="0.2">
      <c r="A14" s="263" t="s">
        <v>140</v>
      </c>
      <c r="B14" s="247" t="s">
        <v>627</v>
      </c>
      <c r="C14" s="241"/>
      <c r="D14" s="241" t="s">
        <v>86</v>
      </c>
      <c r="E14" s="241" t="s">
        <v>83</v>
      </c>
      <c r="F14" s="242">
        <v>60</v>
      </c>
      <c r="G14" s="243"/>
      <c r="H14" s="244"/>
      <c r="I14" s="245"/>
      <c r="J14" s="243"/>
      <c r="K14" s="244"/>
      <c r="L14" s="246"/>
      <c r="M14" s="243"/>
      <c r="N14" s="244"/>
      <c r="O14" s="245"/>
      <c r="P14" s="243"/>
      <c r="Q14" s="244"/>
      <c r="R14" s="246"/>
      <c r="S14" s="243">
        <v>1</v>
      </c>
      <c r="T14" s="244">
        <v>3</v>
      </c>
      <c r="U14" s="245" t="s">
        <v>83</v>
      </c>
      <c r="V14" s="243">
        <v>1</v>
      </c>
      <c r="W14" s="244">
        <v>3</v>
      </c>
      <c r="X14" s="245" t="s">
        <v>83</v>
      </c>
      <c r="Y14" s="54">
        <f t="shared" ref="Y14" si="2">SUM(G14,J14,M14,P14,S14,V14)*15</f>
        <v>30</v>
      </c>
      <c r="Z14" s="10">
        <f t="shared" ref="Z14" si="3">SUM(H14,K14,N14,Q14,T14,W14)</f>
        <v>6</v>
      </c>
    </row>
    <row r="15" spans="1:27" ht="13.5" customHeight="1" x14ac:dyDescent="0.2">
      <c r="A15" s="248" t="s">
        <v>12</v>
      </c>
      <c r="B15" s="249" t="s">
        <v>93</v>
      </c>
      <c r="C15" s="250" t="s">
        <v>81</v>
      </c>
      <c r="D15" s="250" t="s">
        <v>82</v>
      </c>
      <c r="E15" s="250" t="s">
        <v>83</v>
      </c>
      <c r="F15" s="251">
        <v>60</v>
      </c>
      <c r="G15" s="252">
        <v>0.5</v>
      </c>
      <c r="H15" s="253">
        <v>2</v>
      </c>
      <c r="I15" s="254" t="s">
        <v>83</v>
      </c>
      <c r="J15" s="252">
        <v>0.5</v>
      </c>
      <c r="K15" s="253">
        <v>2</v>
      </c>
      <c r="L15" s="255" t="s">
        <v>83</v>
      </c>
      <c r="M15" s="252"/>
      <c r="N15" s="253"/>
      <c r="O15" s="254"/>
      <c r="P15" s="252"/>
      <c r="Q15" s="253"/>
      <c r="R15" s="255"/>
      <c r="S15" s="252"/>
      <c r="T15" s="253"/>
      <c r="U15" s="254"/>
      <c r="V15" s="252"/>
      <c r="W15" s="253"/>
      <c r="X15" s="255"/>
      <c r="Y15" s="56">
        <f t="shared" si="0"/>
        <v>15</v>
      </c>
      <c r="Z15" s="10">
        <v>4</v>
      </c>
    </row>
    <row r="16" spans="1:27" ht="13.5" customHeight="1" x14ac:dyDescent="0.2">
      <c r="A16" s="248" t="s">
        <v>94</v>
      </c>
      <c r="B16" s="249" t="s">
        <v>95</v>
      </c>
      <c r="C16" s="250" t="s">
        <v>81</v>
      </c>
      <c r="D16" s="250" t="s">
        <v>86</v>
      </c>
      <c r="E16" s="250" t="s">
        <v>83</v>
      </c>
      <c r="F16" s="251">
        <v>45</v>
      </c>
      <c r="G16" s="252">
        <v>3</v>
      </c>
      <c r="H16" s="253">
        <v>2</v>
      </c>
      <c r="I16" s="254" t="s">
        <v>83</v>
      </c>
      <c r="J16" s="252">
        <v>3</v>
      </c>
      <c r="K16" s="253">
        <v>2</v>
      </c>
      <c r="L16" s="255" t="s">
        <v>83</v>
      </c>
      <c r="M16" s="252">
        <v>3</v>
      </c>
      <c r="N16" s="253">
        <v>2</v>
      </c>
      <c r="O16" s="254" t="s">
        <v>83</v>
      </c>
      <c r="P16" s="252">
        <v>3</v>
      </c>
      <c r="Q16" s="253">
        <v>2</v>
      </c>
      <c r="R16" s="255" t="s">
        <v>83</v>
      </c>
      <c r="S16" s="252"/>
      <c r="T16" s="253"/>
      <c r="U16" s="254"/>
      <c r="V16" s="252"/>
      <c r="W16" s="253"/>
      <c r="X16" s="255"/>
      <c r="Y16" s="56">
        <f t="shared" si="0"/>
        <v>180</v>
      </c>
      <c r="Z16" s="37">
        <f t="shared" si="1"/>
        <v>8</v>
      </c>
    </row>
    <row r="17" spans="1:26" ht="13.5" customHeight="1" x14ac:dyDescent="0.2">
      <c r="A17" s="256" t="s">
        <v>96</v>
      </c>
      <c r="B17" s="257" t="s">
        <v>153</v>
      </c>
      <c r="C17" s="258" t="s">
        <v>81</v>
      </c>
      <c r="D17" s="258" t="s">
        <v>86</v>
      </c>
      <c r="E17" s="258" t="s">
        <v>92</v>
      </c>
      <c r="F17" s="259">
        <v>45</v>
      </c>
      <c r="G17" s="260">
        <v>2</v>
      </c>
      <c r="H17" s="261">
        <v>2</v>
      </c>
      <c r="I17" s="262" t="s">
        <v>83</v>
      </c>
      <c r="J17" s="260">
        <v>2</v>
      </c>
      <c r="K17" s="261">
        <v>2</v>
      </c>
      <c r="L17" s="262" t="s">
        <v>84</v>
      </c>
      <c r="M17" s="260">
        <v>1</v>
      </c>
      <c r="N17" s="261">
        <v>1</v>
      </c>
      <c r="O17" s="262" t="s">
        <v>83</v>
      </c>
      <c r="P17" s="260">
        <v>1</v>
      </c>
      <c r="Q17" s="261">
        <v>1</v>
      </c>
      <c r="R17" s="262" t="s">
        <v>84</v>
      </c>
      <c r="S17" s="260">
        <v>1</v>
      </c>
      <c r="T17" s="261">
        <v>1</v>
      </c>
      <c r="U17" s="262" t="s">
        <v>83</v>
      </c>
      <c r="V17" s="260">
        <v>1</v>
      </c>
      <c r="W17" s="261">
        <v>1</v>
      </c>
      <c r="X17" s="262" t="s">
        <v>84</v>
      </c>
      <c r="Y17" s="77">
        <f>SUM(G17,J17,M17,P17,S17,V17)*15</f>
        <v>120</v>
      </c>
      <c r="Z17" s="28">
        <f>SUM(H17,K17,N17,Q17,T17,W17)</f>
        <v>8</v>
      </c>
    </row>
    <row r="18" spans="1:26" ht="13.5" customHeight="1" x14ac:dyDescent="0.2">
      <c r="A18" s="240" t="s">
        <v>97</v>
      </c>
      <c r="B18" s="247" t="s">
        <v>154</v>
      </c>
      <c r="C18" s="241" t="s">
        <v>81</v>
      </c>
      <c r="D18" s="241" t="s">
        <v>86</v>
      </c>
      <c r="E18" s="241" t="s">
        <v>92</v>
      </c>
      <c r="F18" s="242">
        <v>45</v>
      </c>
      <c r="G18" s="243">
        <v>2</v>
      </c>
      <c r="H18" s="244">
        <v>2</v>
      </c>
      <c r="I18" s="246" t="s">
        <v>83</v>
      </c>
      <c r="J18" s="243">
        <v>2</v>
      </c>
      <c r="K18" s="244">
        <v>2</v>
      </c>
      <c r="L18" s="246" t="s">
        <v>84</v>
      </c>
      <c r="M18" s="243">
        <v>1</v>
      </c>
      <c r="N18" s="244">
        <v>1</v>
      </c>
      <c r="O18" s="246" t="s">
        <v>83</v>
      </c>
      <c r="P18" s="243">
        <v>1</v>
      </c>
      <c r="Q18" s="244">
        <v>1</v>
      </c>
      <c r="R18" s="246" t="s">
        <v>84</v>
      </c>
      <c r="S18" s="243">
        <v>1</v>
      </c>
      <c r="T18" s="244">
        <v>1</v>
      </c>
      <c r="U18" s="246" t="s">
        <v>83</v>
      </c>
      <c r="V18" s="243">
        <v>1</v>
      </c>
      <c r="W18" s="244">
        <v>1</v>
      </c>
      <c r="X18" s="246" t="s">
        <v>84</v>
      </c>
      <c r="Y18" s="61">
        <f t="shared" ref="Y18:Y23" si="4">SUM(G18,J18,M18,P18,S18,V18)*15</f>
        <v>120</v>
      </c>
      <c r="Z18" s="10">
        <f>SUM(H18,K18,N18,Q18,T18,W18)</f>
        <v>8</v>
      </c>
    </row>
    <row r="19" spans="1:26" ht="13.5" customHeight="1" x14ac:dyDescent="0.2">
      <c r="A19" s="6" t="s">
        <v>98</v>
      </c>
      <c r="B19" s="44" t="s">
        <v>155</v>
      </c>
      <c r="C19" s="7"/>
      <c r="D19" s="7" t="s">
        <v>86</v>
      </c>
      <c r="E19" s="7" t="s">
        <v>99</v>
      </c>
      <c r="F19" s="8">
        <v>45</v>
      </c>
      <c r="G19" s="9">
        <v>2</v>
      </c>
      <c r="H19" s="4">
        <v>2</v>
      </c>
      <c r="I19" s="2" t="s">
        <v>84</v>
      </c>
      <c r="J19" s="9">
        <v>2</v>
      </c>
      <c r="K19" s="4">
        <v>2</v>
      </c>
      <c r="L19" s="2" t="s">
        <v>84</v>
      </c>
      <c r="M19" s="9">
        <v>2</v>
      </c>
      <c r="N19" s="4">
        <v>2</v>
      </c>
      <c r="O19" s="2" t="s">
        <v>84</v>
      </c>
      <c r="P19" s="9">
        <v>2</v>
      </c>
      <c r="Q19" s="4">
        <v>2</v>
      </c>
      <c r="R19" s="2" t="s">
        <v>84</v>
      </c>
      <c r="S19" s="9">
        <v>2</v>
      </c>
      <c r="T19" s="4">
        <v>2</v>
      </c>
      <c r="U19" s="2" t="s">
        <v>84</v>
      </c>
      <c r="V19" s="9">
        <v>2</v>
      </c>
      <c r="W19" s="4">
        <v>2</v>
      </c>
      <c r="X19" s="2" t="s">
        <v>84</v>
      </c>
      <c r="Y19" s="61">
        <f t="shared" si="4"/>
        <v>180</v>
      </c>
      <c r="Z19" s="10">
        <f t="shared" ref="Z19:Z23" si="5">SUM(H19,K19,N19,Q19,T19,W19)</f>
        <v>12</v>
      </c>
    </row>
    <row r="20" spans="1:26" ht="13.5" customHeight="1" x14ac:dyDescent="0.2">
      <c r="A20" s="6" t="s">
        <v>100</v>
      </c>
      <c r="B20" s="44" t="s">
        <v>156</v>
      </c>
      <c r="C20" s="7"/>
      <c r="D20" s="7" t="s">
        <v>86</v>
      </c>
      <c r="E20" s="7" t="s">
        <v>99</v>
      </c>
      <c r="F20" s="8">
        <v>45</v>
      </c>
      <c r="G20" s="9"/>
      <c r="H20" s="4"/>
      <c r="I20" s="2"/>
      <c r="J20" s="9"/>
      <c r="K20" s="4"/>
      <c r="L20" s="2"/>
      <c r="M20" s="9"/>
      <c r="N20" s="4"/>
      <c r="O20" s="2"/>
      <c r="P20" s="9"/>
      <c r="Q20" s="4"/>
      <c r="R20" s="2"/>
      <c r="S20" s="9"/>
      <c r="T20" s="4"/>
      <c r="U20" s="2"/>
      <c r="V20" s="9">
        <v>1</v>
      </c>
      <c r="W20" s="4">
        <v>2</v>
      </c>
      <c r="X20" s="2" t="s">
        <v>84</v>
      </c>
      <c r="Y20" s="61">
        <f t="shared" si="4"/>
        <v>15</v>
      </c>
      <c r="Z20" s="10">
        <f t="shared" si="5"/>
        <v>2</v>
      </c>
    </row>
    <row r="21" spans="1:26" ht="13.5" customHeight="1" x14ac:dyDescent="0.2">
      <c r="A21" s="6" t="s">
        <v>101</v>
      </c>
      <c r="B21" s="44" t="s">
        <v>157</v>
      </c>
      <c r="C21" s="7" t="s">
        <v>81</v>
      </c>
      <c r="D21" s="7" t="s">
        <v>86</v>
      </c>
      <c r="E21" s="7" t="s">
        <v>99</v>
      </c>
      <c r="F21" s="8">
        <v>45</v>
      </c>
      <c r="G21" s="9">
        <v>1</v>
      </c>
      <c r="H21" s="4">
        <v>2</v>
      </c>
      <c r="I21" s="2" t="s">
        <v>83</v>
      </c>
      <c r="J21" s="9">
        <v>1</v>
      </c>
      <c r="K21" s="4">
        <v>2</v>
      </c>
      <c r="L21" s="2" t="s">
        <v>83</v>
      </c>
      <c r="M21" s="9"/>
      <c r="N21" s="4"/>
      <c r="O21" s="2"/>
      <c r="P21" s="9"/>
      <c r="Q21" s="4"/>
      <c r="R21" s="2"/>
      <c r="S21" s="9"/>
      <c r="T21" s="4"/>
      <c r="U21" s="2"/>
      <c r="V21" s="9"/>
      <c r="W21" s="4"/>
      <c r="X21" s="2"/>
      <c r="Y21" s="61">
        <f t="shared" si="4"/>
        <v>30</v>
      </c>
      <c r="Z21" s="10">
        <f t="shared" si="5"/>
        <v>4</v>
      </c>
    </row>
    <row r="22" spans="1:26" ht="13.5" customHeight="1" x14ac:dyDescent="0.2">
      <c r="A22" s="6" t="s">
        <v>102</v>
      </c>
      <c r="B22" s="44" t="s">
        <v>158</v>
      </c>
      <c r="C22" s="7" t="s">
        <v>81</v>
      </c>
      <c r="D22" s="7" t="s">
        <v>86</v>
      </c>
      <c r="E22" s="7" t="s">
        <v>99</v>
      </c>
      <c r="F22" s="8">
        <v>45</v>
      </c>
      <c r="G22" s="9"/>
      <c r="H22" s="4"/>
      <c r="I22" s="2"/>
      <c r="J22" s="9"/>
      <c r="K22" s="4"/>
      <c r="L22" s="2"/>
      <c r="M22" s="9"/>
      <c r="N22" s="4"/>
      <c r="O22" s="2"/>
      <c r="P22" s="9"/>
      <c r="Q22" s="4"/>
      <c r="R22" s="2"/>
      <c r="S22" s="9">
        <v>1</v>
      </c>
      <c r="T22" s="4">
        <v>1</v>
      </c>
      <c r="U22" s="2" t="s">
        <v>83</v>
      </c>
      <c r="V22" s="9">
        <v>1</v>
      </c>
      <c r="W22" s="4">
        <v>1</v>
      </c>
      <c r="X22" s="2" t="s">
        <v>83</v>
      </c>
      <c r="Y22" s="61">
        <f t="shared" si="4"/>
        <v>30</v>
      </c>
      <c r="Z22" s="10">
        <f t="shared" si="5"/>
        <v>2</v>
      </c>
    </row>
    <row r="23" spans="1:26" ht="13.5" customHeight="1" x14ac:dyDescent="0.2">
      <c r="A23" s="6" t="s">
        <v>103</v>
      </c>
      <c r="B23" s="44" t="s">
        <v>159</v>
      </c>
      <c r="C23" s="7"/>
      <c r="D23" s="7" t="s">
        <v>86</v>
      </c>
      <c r="E23" s="7" t="s">
        <v>99</v>
      </c>
      <c r="F23" s="8">
        <v>45</v>
      </c>
      <c r="G23" s="9"/>
      <c r="H23" s="4"/>
      <c r="I23" s="2"/>
      <c r="J23" s="9"/>
      <c r="K23" s="4"/>
      <c r="L23" s="2"/>
      <c r="M23" s="9">
        <v>1</v>
      </c>
      <c r="N23" s="4">
        <v>1</v>
      </c>
      <c r="O23" s="2" t="s">
        <v>83</v>
      </c>
      <c r="P23" s="9"/>
      <c r="Q23" s="4"/>
      <c r="R23" s="2"/>
      <c r="S23" s="9"/>
      <c r="T23" s="4"/>
      <c r="U23" s="2"/>
      <c r="V23" s="9"/>
      <c r="W23" s="4"/>
      <c r="X23" s="2"/>
      <c r="Y23" s="61">
        <f t="shared" si="4"/>
        <v>15</v>
      </c>
      <c r="Z23" s="10">
        <f t="shared" si="5"/>
        <v>1</v>
      </c>
    </row>
    <row r="24" spans="1:26" ht="13.5" customHeight="1" thickTop="1" thickBot="1" x14ac:dyDescent="0.25">
      <c r="A24" s="410" t="s">
        <v>104</v>
      </c>
      <c r="B24" s="411"/>
      <c r="C24" s="411"/>
      <c r="D24" s="411"/>
      <c r="E24" s="411"/>
      <c r="F24" s="411"/>
      <c r="G24" s="411"/>
      <c r="H24" s="411"/>
      <c r="I24" s="411"/>
      <c r="J24" s="411"/>
      <c r="K24" s="411"/>
      <c r="L24" s="411"/>
      <c r="M24" s="411"/>
      <c r="N24" s="411"/>
      <c r="O24" s="411"/>
      <c r="P24" s="411"/>
      <c r="Q24" s="411"/>
      <c r="R24" s="411"/>
      <c r="S24" s="411"/>
      <c r="T24" s="411"/>
      <c r="U24" s="411"/>
      <c r="V24" s="411"/>
      <c r="W24" s="411"/>
      <c r="X24" s="411"/>
      <c r="Y24" s="411"/>
      <c r="Z24" s="412"/>
    </row>
    <row r="25" spans="1:26" ht="13.5" customHeight="1" thickBot="1" x14ac:dyDescent="0.25">
      <c r="A25" s="39" t="s">
        <v>105</v>
      </c>
      <c r="B25" s="83" t="s">
        <v>106</v>
      </c>
      <c r="C25" s="84"/>
      <c r="D25" s="84"/>
      <c r="E25" s="84"/>
      <c r="F25" s="85"/>
      <c r="G25" s="71"/>
      <c r="H25" s="72"/>
      <c r="I25" s="40"/>
      <c r="J25" s="71"/>
      <c r="K25" s="72"/>
      <c r="L25" s="40"/>
      <c r="M25" s="71"/>
      <c r="N25" s="72">
        <v>4</v>
      </c>
      <c r="O25" s="40"/>
      <c r="P25" s="71"/>
      <c r="Q25" s="72">
        <v>6</v>
      </c>
      <c r="R25" s="40"/>
      <c r="S25" s="71"/>
      <c r="T25" s="72">
        <v>2</v>
      </c>
      <c r="U25" s="40"/>
      <c r="V25" s="71"/>
      <c r="W25" s="72"/>
      <c r="X25" s="40"/>
      <c r="Y25" s="52"/>
      <c r="Z25" s="264">
        <f>SUM(H25,K25,N25,Q25,T25,W25)</f>
        <v>12</v>
      </c>
    </row>
    <row r="26" spans="1:26" ht="13.5" customHeight="1" thickTop="1" thickBot="1" x14ac:dyDescent="0.25">
      <c r="A26" s="41" t="s">
        <v>107</v>
      </c>
      <c r="B26" s="86" t="s">
        <v>108</v>
      </c>
      <c r="C26" s="87"/>
      <c r="D26" s="87"/>
      <c r="E26" s="87" t="s">
        <v>109</v>
      </c>
      <c r="F26" s="88"/>
      <c r="G26" s="89"/>
      <c r="H26" s="90"/>
      <c r="I26" s="91"/>
      <c r="J26" s="89"/>
      <c r="K26" s="90"/>
      <c r="L26" s="91"/>
      <c r="M26" s="89"/>
      <c r="N26" s="90"/>
      <c r="O26" s="91"/>
      <c r="P26" s="89"/>
      <c r="Q26" s="90"/>
      <c r="R26" s="91"/>
      <c r="S26" s="89">
        <v>0</v>
      </c>
      <c r="T26" s="90">
        <v>3</v>
      </c>
      <c r="U26" s="91" t="s">
        <v>83</v>
      </c>
      <c r="V26" s="89">
        <v>0</v>
      </c>
      <c r="W26" s="90">
        <v>3</v>
      </c>
      <c r="X26" s="91" t="s">
        <v>83</v>
      </c>
      <c r="Y26" s="53">
        <f>SUM(G26,J26,M26,P26,S26,V26)*15</f>
        <v>0</v>
      </c>
      <c r="Z26" s="92">
        <f>SUM(H26,K26,N26,Q26,T26,W26)</f>
        <v>6</v>
      </c>
    </row>
    <row r="27" spans="1:26" ht="13.5" customHeight="1" thickTop="1" thickBot="1" x14ac:dyDescent="0.25">
      <c r="A27" s="413" t="s">
        <v>110</v>
      </c>
      <c r="B27" s="414"/>
      <c r="C27" s="414"/>
      <c r="D27" s="414"/>
      <c r="E27" s="414"/>
      <c r="F27" s="415"/>
      <c r="G27" s="93">
        <f>SUM(G8:G26)</f>
        <v>14.5</v>
      </c>
      <c r="H27" s="94">
        <f t="shared" ref="H27:V27" si="6">SUM(H8:H26)</f>
        <v>29</v>
      </c>
      <c r="I27" s="95"/>
      <c r="J27" s="93">
        <f t="shared" si="6"/>
        <v>14.5</v>
      </c>
      <c r="K27" s="94">
        <f t="shared" si="6"/>
        <v>29</v>
      </c>
      <c r="L27" s="95"/>
      <c r="M27" s="93">
        <f t="shared" si="6"/>
        <v>13</v>
      </c>
      <c r="N27" s="94">
        <f t="shared" si="6"/>
        <v>30</v>
      </c>
      <c r="O27" s="95"/>
      <c r="P27" s="93">
        <f t="shared" si="6"/>
        <v>12</v>
      </c>
      <c r="Q27" s="94">
        <f t="shared" si="6"/>
        <v>31</v>
      </c>
      <c r="R27" s="95"/>
      <c r="S27" s="93">
        <f t="shared" si="6"/>
        <v>11</v>
      </c>
      <c r="T27" s="94">
        <f t="shared" si="6"/>
        <v>32</v>
      </c>
      <c r="U27" s="95"/>
      <c r="V27" s="93">
        <f t="shared" si="6"/>
        <v>11</v>
      </c>
      <c r="W27" s="94">
        <f>SUM(W8:W26)</f>
        <v>29</v>
      </c>
      <c r="X27" s="95"/>
      <c r="Y27" s="96">
        <f>SUM(Y8:Y26)</f>
        <v>1140</v>
      </c>
      <c r="Z27" s="97">
        <f>SUM(Z8:Z26)</f>
        <v>180</v>
      </c>
    </row>
    <row r="28" spans="1:26" ht="13.5" customHeight="1" thickTop="1" x14ac:dyDescent="0.2"/>
    <row r="29" spans="1:26" ht="12" customHeight="1" x14ac:dyDescent="0.2">
      <c r="A29" s="36" t="s">
        <v>111</v>
      </c>
      <c r="U29" s="38"/>
    </row>
    <row r="30" spans="1:26" ht="12" customHeight="1" x14ac:dyDescent="0.2">
      <c r="A30" s="36" t="s">
        <v>112</v>
      </c>
      <c r="U30" s="38"/>
    </row>
    <row r="31" spans="1:26" ht="12" customHeight="1" x14ac:dyDescent="0.2">
      <c r="U31" s="38"/>
    </row>
    <row r="32" spans="1:26" ht="12" customHeight="1" x14ac:dyDescent="0.2">
      <c r="A32" s="98" t="s">
        <v>113</v>
      </c>
      <c r="U32" s="38"/>
    </row>
    <row r="33" spans="1:21" ht="12" customHeight="1" x14ac:dyDescent="0.2">
      <c r="A33" s="36" t="s">
        <v>114</v>
      </c>
      <c r="D33" s="36" t="s">
        <v>115</v>
      </c>
      <c r="G33" s="36" t="s">
        <v>116</v>
      </c>
      <c r="M33" s="36" t="s">
        <v>117</v>
      </c>
      <c r="R33" s="38"/>
      <c r="T33" s="38"/>
      <c r="U33" s="38"/>
    </row>
    <row r="34" spans="1:21" ht="12" customHeight="1" x14ac:dyDescent="0.2">
      <c r="A34" s="36" t="s">
        <v>118</v>
      </c>
      <c r="D34" s="36" t="s">
        <v>119</v>
      </c>
      <c r="G34" s="36" t="s">
        <v>120</v>
      </c>
      <c r="M34" s="36" t="s">
        <v>121</v>
      </c>
      <c r="R34" s="38"/>
      <c r="T34" s="38"/>
      <c r="U34" s="38"/>
    </row>
    <row r="35" spans="1:21" ht="12" customHeight="1" x14ac:dyDescent="0.2">
      <c r="A35" s="36" t="s">
        <v>122</v>
      </c>
      <c r="D35" s="36" t="s">
        <v>123</v>
      </c>
      <c r="G35" s="36" t="s">
        <v>124</v>
      </c>
      <c r="M35" s="36" t="s">
        <v>125</v>
      </c>
      <c r="R35" s="38"/>
      <c r="T35" s="38"/>
      <c r="U35" s="38"/>
    </row>
    <row r="36" spans="1:21" ht="12" customHeight="1" x14ac:dyDescent="0.2">
      <c r="A36" s="36" t="s">
        <v>126</v>
      </c>
      <c r="G36" s="36" t="s">
        <v>127</v>
      </c>
      <c r="R36" s="38"/>
      <c r="T36" s="38"/>
      <c r="U36" s="38"/>
    </row>
    <row r="37" spans="1:21" ht="12" customHeight="1" x14ac:dyDescent="0.2">
      <c r="A37" s="36" t="s">
        <v>128</v>
      </c>
      <c r="G37" s="36" t="s">
        <v>129</v>
      </c>
      <c r="R37" s="38"/>
      <c r="T37" s="38"/>
      <c r="U37" s="38"/>
    </row>
    <row r="38" spans="1:21" ht="12" customHeight="1" x14ac:dyDescent="0.2">
      <c r="A38" s="99" t="s">
        <v>130</v>
      </c>
      <c r="R38" s="38"/>
      <c r="T38" s="38"/>
      <c r="U38" s="38"/>
    </row>
    <row r="39" spans="1:21" ht="12" customHeight="1" x14ac:dyDescent="0.2">
      <c r="T39" s="38"/>
      <c r="U39" s="38"/>
    </row>
    <row r="40" spans="1:21" ht="12" customHeight="1" x14ac:dyDescent="0.2">
      <c r="A40" s="98" t="s">
        <v>131</v>
      </c>
      <c r="S40" s="38"/>
      <c r="T40" s="38"/>
    </row>
    <row r="41" spans="1:21" ht="12" customHeight="1" x14ac:dyDescent="0.2">
      <c r="A41" s="36" t="s">
        <v>132</v>
      </c>
    </row>
    <row r="42" spans="1:21" ht="12" customHeight="1" x14ac:dyDescent="0.2">
      <c r="A42" s="36" t="s">
        <v>133</v>
      </c>
    </row>
    <row r="43" spans="1:21" ht="12" customHeight="1" x14ac:dyDescent="0.2">
      <c r="A43" s="36" t="s">
        <v>134</v>
      </c>
    </row>
    <row r="44" spans="1:21" ht="12" customHeight="1" x14ac:dyDescent="0.2">
      <c r="A44" s="36" t="s">
        <v>135</v>
      </c>
    </row>
    <row r="45" spans="1:21" ht="12" customHeight="1" x14ac:dyDescent="0.2">
      <c r="A45" s="36" t="s">
        <v>136</v>
      </c>
    </row>
    <row r="46" spans="1:21" ht="13.5" customHeight="1" x14ac:dyDescent="0.2"/>
    <row r="47" spans="1:21" x14ac:dyDescent="0.2">
      <c r="A47" s="98"/>
      <c r="U47" s="38"/>
    </row>
    <row r="48" spans="1:21" x14ac:dyDescent="0.2">
      <c r="R48" s="38"/>
      <c r="T48" s="38"/>
      <c r="U48" s="38"/>
    </row>
    <row r="49" spans="1:21" x14ac:dyDescent="0.2">
      <c r="R49" s="38"/>
      <c r="T49" s="38"/>
      <c r="U49" s="38"/>
    </row>
    <row r="50" spans="1:21" x14ac:dyDescent="0.2">
      <c r="R50" s="38"/>
      <c r="T50" s="38"/>
      <c r="U50" s="38"/>
    </row>
    <row r="51" spans="1:21" x14ac:dyDescent="0.2">
      <c r="R51" s="38"/>
      <c r="T51" s="38"/>
      <c r="U51" s="38"/>
    </row>
    <row r="52" spans="1:21" x14ac:dyDescent="0.2">
      <c r="R52" s="38"/>
      <c r="T52" s="38"/>
      <c r="U52" s="38"/>
    </row>
    <row r="53" spans="1:21" x14ac:dyDescent="0.2">
      <c r="T53" s="38"/>
      <c r="U53" s="38"/>
    </row>
    <row r="54" spans="1:21" x14ac:dyDescent="0.2">
      <c r="A54" s="98"/>
      <c r="S54" s="38"/>
      <c r="T54" s="38"/>
    </row>
  </sheetData>
  <sheetProtection algorithmName="SHA-512" hashValue="S0R9AQkAcD044VyUPNmKkO0s4RJBHpwlrAsoMe3L+E6Y6gu2VJaTEx8+vD9kgsODo8Jp2kasleqg6Z+1vAdhwA==" saltValue="eeYCMhZnk46U0k/eShDq6g==" spinCount="100000" sheet="1" objects="1" scenarios="1"/>
  <customSheetViews>
    <customSheetView guid="{469C43B7-66D0-4AB4-9148-95ACE45F0B1A}">
      <selection activeCell="AK16" sqref="AK16"/>
      <pageMargins left="0" right="0" top="0" bottom="0" header="0" footer="0"/>
      <printOptions horizontalCentered="1" verticalCentered="1"/>
      <pageSetup paperSize="9" scale="90" orientation="landscape" horizontalDpi="300" r:id="rId1"/>
    </customSheetView>
    <customSheetView guid="{91A788A7-EA05-4A67-A5D3-2A427F0AB55D}">
      <selection activeCell="AA1" sqref="AA1"/>
      <pageMargins left="0" right="0" top="0" bottom="0" header="0" footer="0"/>
      <printOptions horizontalCentered="1" verticalCentered="1"/>
      <pageSetup paperSize="9" scale="90" orientation="landscape" horizontalDpi="300" r:id="rId2"/>
    </customSheetView>
  </customSheetViews>
  <mergeCells count="23">
    <mergeCell ref="A1:Z1"/>
    <mergeCell ref="A2:Z2"/>
    <mergeCell ref="A7:Z7"/>
    <mergeCell ref="A24:Z24"/>
    <mergeCell ref="A27:F27"/>
    <mergeCell ref="P5:R5"/>
    <mergeCell ref="S5:U5"/>
    <mergeCell ref="V5:X5"/>
    <mergeCell ref="Y5:Y6"/>
    <mergeCell ref="Z5:Z6"/>
    <mergeCell ref="E5:E6"/>
    <mergeCell ref="F5:F6"/>
    <mergeCell ref="G5:I5"/>
    <mergeCell ref="J5:L5"/>
    <mergeCell ref="M5:O5"/>
    <mergeCell ref="A5:A6"/>
    <mergeCell ref="D5:D6"/>
    <mergeCell ref="A4:F4"/>
    <mergeCell ref="G4:X4"/>
    <mergeCell ref="Y4:Z4"/>
    <mergeCell ref="A3:Z3"/>
    <mergeCell ref="B5:B6"/>
    <mergeCell ref="C5:C6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0" orientation="landscape" horizontalDpi="300"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theme="8" tint="0.59999389629810485"/>
  </sheetPr>
  <dimension ref="A1:Z42"/>
  <sheetViews>
    <sheetView workbookViewId="0">
      <selection activeCell="G22" sqref="G22:X22"/>
    </sheetView>
  </sheetViews>
  <sheetFormatPr defaultColWidth="9.140625" defaultRowHeight="12" x14ac:dyDescent="0.2"/>
  <cols>
    <col min="1" max="1" width="33.7109375" style="36" customWidth="1"/>
    <col min="2" max="3" width="11.7109375" style="36" customWidth="1"/>
    <col min="4" max="6" width="5.140625" style="36" customWidth="1"/>
    <col min="7" max="24" width="3.7109375" style="36" customWidth="1"/>
    <col min="25" max="26" width="5.5703125" style="38" customWidth="1"/>
    <col min="27" max="45" width="4" style="36" customWidth="1"/>
    <col min="46" max="16384" width="9.140625" style="36"/>
  </cols>
  <sheetData>
    <row r="1" spans="1:26" ht="13.5" customHeight="1" thickTop="1" x14ac:dyDescent="0.2">
      <c r="A1" s="404" t="s">
        <v>263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5"/>
      <c r="Q1" s="405"/>
      <c r="R1" s="405"/>
      <c r="S1" s="405"/>
      <c r="T1" s="405"/>
      <c r="U1" s="405"/>
      <c r="V1" s="405"/>
      <c r="W1" s="405"/>
      <c r="X1" s="405"/>
      <c r="Y1" s="405"/>
      <c r="Z1" s="406"/>
    </row>
    <row r="2" spans="1:26" ht="13.5" customHeight="1" thickBot="1" x14ac:dyDescent="0.25">
      <c r="A2" s="407" t="s">
        <v>57</v>
      </c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  <c r="N2" s="408"/>
      <c r="O2" s="408"/>
      <c r="P2" s="408"/>
      <c r="Q2" s="408"/>
      <c r="R2" s="408"/>
      <c r="S2" s="408"/>
      <c r="T2" s="408"/>
      <c r="U2" s="408"/>
      <c r="V2" s="408"/>
      <c r="W2" s="408"/>
      <c r="X2" s="408"/>
      <c r="Y2" s="408"/>
      <c r="Z2" s="409"/>
    </row>
    <row r="3" spans="1:26" ht="13.5" customHeight="1" thickBot="1" x14ac:dyDescent="0.25">
      <c r="A3" s="433" t="s">
        <v>628</v>
      </c>
      <c r="B3" s="434"/>
      <c r="C3" s="434"/>
      <c r="D3" s="434"/>
      <c r="E3" s="434"/>
      <c r="F3" s="434"/>
      <c r="G3" s="434"/>
      <c r="H3" s="434"/>
      <c r="I3" s="434"/>
      <c r="J3" s="434"/>
      <c r="K3" s="434"/>
      <c r="L3" s="434"/>
      <c r="M3" s="434"/>
      <c r="N3" s="434"/>
      <c r="O3" s="434"/>
      <c r="P3" s="434"/>
      <c r="Q3" s="434"/>
      <c r="R3" s="434"/>
      <c r="S3" s="434"/>
      <c r="T3" s="434"/>
      <c r="U3" s="434"/>
      <c r="V3" s="434"/>
      <c r="W3" s="434"/>
      <c r="X3" s="434"/>
      <c r="Y3" s="434"/>
      <c r="Z3" s="435"/>
    </row>
    <row r="4" spans="1:26" ht="18" customHeight="1" thickBot="1" x14ac:dyDescent="0.25">
      <c r="A4" s="393" t="s">
        <v>59</v>
      </c>
      <c r="B4" s="394"/>
      <c r="C4" s="394"/>
      <c r="D4" s="394"/>
      <c r="E4" s="394"/>
      <c r="F4" s="395"/>
      <c r="G4" s="396" t="s">
        <v>60</v>
      </c>
      <c r="H4" s="397"/>
      <c r="I4" s="397"/>
      <c r="J4" s="397"/>
      <c r="K4" s="397"/>
      <c r="L4" s="397"/>
      <c r="M4" s="397"/>
      <c r="N4" s="397"/>
      <c r="O4" s="397"/>
      <c r="P4" s="397"/>
      <c r="Q4" s="397"/>
      <c r="R4" s="397"/>
      <c r="S4" s="397"/>
      <c r="T4" s="397"/>
      <c r="U4" s="397"/>
      <c r="V4" s="397"/>
      <c r="W4" s="397"/>
      <c r="X4" s="397"/>
      <c r="Y4" s="396"/>
      <c r="Z4" s="398"/>
    </row>
    <row r="5" spans="1:26" ht="18" customHeight="1" x14ac:dyDescent="0.2">
      <c r="A5" s="427" t="s">
        <v>61</v>
      </c>
      <c r="B5" s="402" t="s">
        <v>62</v>
      </c>
      <c r="C5" s="391" t="s">
        <v>63</v>
      </c>
      <c r="D5" s="391" t="s">
        <v>64</v>
      </c>
      <c r="E5" s="423" t="s">
        <v>65</v>
      </c>
      <c r="F5" s="425" t="s">
        <v>66</v>
      </c>
      <c r="G5" s="397" t="s">
        <v>67</v>
      </c>
      <c r="H5" s="397"/>
      <c r="I5" s="416"/>
      <c r="J5" s="396" t="s">
        <v>68</v>
      </c>
      <c r="K5" s="397"/>
      <c r="L5" s="416"/>
      <c r="M5" s="396" t="s">
        <v>69</v>
      </c>
      <c r="N5" s="397"/>
      <c r="O5" s="416"/>
      <c r="P5" s="396" t="s">
        <v>70</v>
      </c>
      <c r="Q5" s="397"/>
      <c r="R5" s="416"/>
      <c r="S5" s="396" t="s">
        <v>71</v>
      </c>
      <c r="T5" s="397"/>
      <c r="U5" s="397"/>
      <c r="V5" s="417" t="s">
        <v>72</v>
      </c>
      <c r="W5" s="418"/>
      <c r="X5" s="419"/>
      <c r="Y5" s="420" t="s">
        <v>73</v>
      </c>
      <c r="Z5" s="420" t="s">
        <v>74</v>
      </c>
    </row>
    <row r="6" spans="1:26" ht="18" customHeight="1" x14ac:dyDescent="0.2">
      <c r="A6" s="428"/>
      <c r="B6" s="403"/>
      <c r="C6" s="392"/>
      <c r="D6" s="392"/>
      <c r="E6" s="424"/>
      <c r="F6" s="426"/>
      <c r="G6" s="195" t="s">
        <v>75</v>
      </c>
      <c r="H6" s="58" t="s">
        <v>76</v>
      </c>
      <c r="I6" s="183" t="s">
        <v>77</v>
      </c>
      <c r="J6" s="57" t="s">
        <v>75</v>
      </c>
      <c r="K6" s="58" t="s">
        <v>76</v>
      </c>
      <c r="L6" s="183" t="s">
        <v>77</v>
      </c>
      <c r="M6" s="57" t="s">
        <v>75</v>
      </c>
      <c r="N6" s="58" t="s">
        <v>76</v>
      </c>
      <c r="O6" s="183" t="s">
        <v>77</v>
      </c>
      <c r="P6" s="57" t="s">
        <v>75</v>
      </c>
      <c r="Q6" s="58" t="s">
        <v>76</v>
      </c>
      <c r="R6" s="183" t="s">
        <v>77</v>
      </c>
      <c r="S6" s="57" t="s">
        <v>75</v>
      </c>
      <c r="T6" s="58" t="s">
        <v>76</v>
      </c>
      <c r="U6" s="183" t="s">
        <v>77</v>
      </c>
      <c r="V6" s="196" t="s">
        <v>75</v>
      </c>
      <c r="W6" s="197" t="s">
        <v>76</v>
      </c>
      <c r="X6" s="198" t="s">
        <v>77</v>
      </c>
      <c r="Y6" s="421"/>
      <c r="Z6" s="422"/>
    </row>
    <row r="7" spans="1:26" ht="13.5" customHeight="1" x14ac:dyDescent="0.2">
      <c r="A7" s="410" t="s">
        <v>78</v>
      </c>
      <c r="B7" s="431"/>
      <c r="C7" s="431"/>
      <c r="D7" s="431"/>
      <c r="E7" s="431"/>
      <c r="F7" s="431"/>
      <c r="G7" s="431"/>
      <c r="H7" s="431"/>
      <c r="I7" s="431"/>
      <c r="J7" s="431"/>
      <c r="K7" s="431"/>
      <c r="L7" s="431"/>
      <c r="M7" s="431"/>
      <c r="N7" s="431"/>
      <c r="O7" s="431"/>
      <c r="P7" s="431"/>
      <c r="Q7" s="431"/>
      <c r="R7" s="431"/>
      <c r="S7" s="431"/>
      <c r="T7" s="431"/>
      <c r="U7" s="431"/>
      <c r="V7" s="431"/>
      <c r="W7" s="431"/>
      <c r="X7" s="431"/>
      <c r="Y7" s="431"/>
      <c r="Z7" s="432"/>
    </row>
    <row r="8" spans="1:26" ht="13.5" customHeight="1" x14ac:dyDescent="0.2">
      <c r="A8" s="18" t="s">
        <v>264</v>
      </c>
      <c r="B8" s="11" t="s">
        <v>265</v>
      </c>
      <c r="C8" s="12" t="s">
        <v>81</v>
      </c>
      <c r="D8" s="12" t="s">
        <v>82</v>
      </c>
      <c r="E8" s="12" t="s">
        <v>83</v>
      </c>
      <c r="F8" s="13">
        <v>60</v>
      </c>
      <c r="G8" s="14">
        <v>2</v>
      </c>
      <c r="H8" s="15">
        <v>9</v>
      </c>
      <c r="I8" s="19" t="s">
        <v>84</v>
      </c>
      <c r="J8" s="14">
        <v>2</v>
      </c>
      <c r="K8" s="15">
        <v>9</v>
      </c>
      <c r="L8" s="16" t="s">
        <v>84</v>
      </c>
      <c r="M8" s="14">
        <v>2</v>
      </c>
      <c r="N8" s="15">
        <v>9</v>
      </c>
      <c r="O8" s="19" t="s">
        <v>84</v>
      </c>
      <c r="P8" s="14">
        <v>2</v>
      </c>
      <c r="Q8" s="15">
        <v>9</v>
      </c>
      <c r="R8" s="16" t="s">
        <v>84</v>
      </c>
      <c r="S8" s="14">
        <v>2</v>
      </c>
      <c r="T8" s="15">
        <v>9</v>
      </c>
      <c r="U8" s="19" t="s">
        <v>84</v>
      </c>
      <c r="V8" s="14">
        <v>2</v>
      </c>
      <c r="W8" s="15">
        <v>9</v>
      </c>
      <c r="X8" s="16" t="s">
        <v>83</v>
      </c>
      <c r="Y8" s="59">
        <f t="shared" ref="Y8:Y11" si="0">SUM(G8,J8,M8,P8,S8,V8)*15</f>
        <v>180</v>
      </c>
      <c r="Z8" s="17">
        <f t="shared" ref="Z8:Z11" si="1">SUM(H8,K8,N8,Q8,T8,W8)</f>
        <v>54</v>
      </c>
    </row>
    <row r="9" spans="1:26" ht="13.5" customHeight="1" x14ac:dyDescent="0.2">
      <c r="A9" s="6" t="s">
        <v>87</v>
      </c>
      <c r="B9" s="44" t="s">
        <v>186</v>
      </c>
      <c r="C9" s="7" t="s">
        <v>81</v>
      </c>
      <c r="D9" s="7" t="s">
        <v>86</v>
      </c>
      <c r="E9" s="7" t="s">
        <v>83</v>
      </c>
      <c r="F9" s="8">
        <v>60</v>
      </c>
      <c r="G9" s="9">
        <v>1</v>
      </c>
      <c r="H9" s="4">
        <v>3</v>
      </c>
      <c r="I9" s="5" t="s">
        <v>83</v>
      </c>
      <c r="J9" s="9">
        <v>1</v>
      </c>
      <c r="K9" s="4">
        <v>3</v>
      </c>
      <c r="L9" s="2" t="s">
        <v>84</v>
      </c>
      <c r="M9" s="9">
        <v>1</v>
      </c>
      <c r="N9" s="4">
        <v>3</v>
      </c>
      <c r="O9" s="5" t="s">
        <v>83</v>
      </c>
      <c r="P9" s="9">
        <v>1</v>
      </c>
      <c r="Q9" s="4">
        <v>3</v>
      </c>
      <c r="R9" s="2" t="s">
        <v>84</v>
      </c>
      <c r="S9" s="9">
        <v>1</v>
      </c>
      <c r="T9" s="4">
        <v>3</v>
      </c>
      <c r="U9" s="5" t="s">
        <v>83</v>
      </c>
      <c r="V9" s="9">
        <v>1</v>
      </c>
      <c r="W9" s="4">
        <v>3</v>
      </c>
      <c r="X9" s="2" t="s">
        <v>83</v>
      </c>
      <c r="Y9" s="54">
        <f t="shared" si="0"/>
        <v>90</v>
      </c>
      <c r="Z9" s="10">
        <f t="shared" si="1"/>
        <v>18</v>
      </c>
    </row>
    <row r="10" spans="1:26" ht="13.5" customHeight="1" x14ac:dyDescent="0.2">
      <c r="A10" s="6" t="s">
        <v>187</v>
      </c>
      <c r="B10" s="203" t="s">
        <v>218</v>
      </c>
      <c r="C10" s="7" t="s">
        <v>81</v>
      </c>
      <c r="D10" s="7" t="s">
        <v>86</v>
      </c>
      <c r="E10" s="7" t="s">
        <v>83</v>
      </c>
      <c r="F10" s="8">
        <v>60</v>
      </c>
      <c r="G10" s="9">
        <v>6</v>
      </c>
      <c r="H10" s="4">
        <v>3</v>
      </c>
      <c r="I10" s="5" t="s">
        <v>83</v>
      </c>
      <c r="J10" s="9">
        <v>6</v>
      </c>
      <c r="K10" s="4">
        <v>3</v>
      </c>
      <c r="L10" s="2" t="s">
        <v>83</v>
      </c>
      <c r="M10" s="9">
        <v>6</v>
      </c>
      <c r="N10" s="4">
        <v>3</v>
      </c>
      <c r="O10" s="5" t="s">
        <v>83</v>
      </c>
      <c r="P10" s="9">
        <v>6</v>
      </c>
      <c r="Q10" s="4">
        <v>3</v>
      </c>
      <c r="R10" s="2" t="s">
        <v>83</v>
      </c>
      <c r="S10" s="9">
        <v>6</v>
      </c>
      <c r="T10" s="4">
        <v>3</v>
      </c>
      <c r="U10" s="5" t="s">
        <v>83</v>
      </c>
      <c r="V10" s="9">
        <v>6</v>
      </c>
      <c r="W10" s="4">
        <v>3</v>
      </c>
      <c r="X10" s="2" t="s">
        <v>83</v>
      </c>
      <c r="Y10" s="54">
        <f t="shared" si="0"/>
        <v>540</v>
      </c>
      <c r="Z10" s="10">
        <f t="shared" si="1"/>
        <v>18</v>
      </c>
    </row>
    <row r="11" spans="1:26" ht="13.5" customHeight="1" x14ac:dyDescent="0.2">
      <c r="A11" s="6" t="s">
        <v>189</v>
      </c>
      <c r="B11" s="44" t="s">
        <v>240</v>
      </c>
      <c r="C11" s="7" t="s">
        <v>81</v>
      </c>
      <c r="D11" s="7" t="s">
        <v>86</v>
      </c>
      <c r="E11" s="7" t="s">
        <v>83</v>
      </c>
      <c r="F11" s="8">
        <v>45</v>
      </c>
      <c r="G11" s="9"/>
      <c r="H11" s="4"/>
      <c r="I11" s="5"/>
      <c r="J11" s="9"/>
      <c r="K11" s="4"/>
      <c r="L11" s="2"/>
      <c r="M11" s="9">
        <v>1</v>
      </c>
      <c r="N11" s="4">
        <v>2</v>
      </c>
      <c r="O11" s="5" t="s">
        <v>83</v>
      </c>
      <c r="P11" s="9">
        <v>1</v>
      </c>
      <c r="Q11" s="4">
        <v>2</v>
      </c>
      <c r="R11" s="2" t="s">
        <v>84</v>
      </c>
      <c r="S11" s="9">
        <v>1</v>
      </c>
      <c r="T11" s="4">
        <v>2</v>
      </c>
      <c r="U11" s="5" t="s">
        <v>84</v>
      </c>
      <c r="V11" s="9"/>
      <c r="W11" s="4"/>
      <c r="X11" s="2"/>
      <c r="Y11" s="54">
        <f t="shared" si="0"/>
        <v>45</v>
      </c>
      <c r="Z11" s="10">
        <f t="shared" si="1"/>
        <v>6</v>
      </c>
    </row>
    <row r="12" spans="1:26" ht="13.5" customHeight="1" x14ac:dyDescent="0.2">
      <c r="A12" s="6" t="s">
        <v>241</v>
      </c>
      <c r="B12" s="44" t="s">
        <v>242</v>
      </c>
      <c r="C12" s="7" t="s">
        <v>81</v>
      </c>
      <c r="D12" s="7" t="s">
        <v>86</v>
      </c>
      <c r="E12" s="7" t="s">
        <v>83</v>
      </c>
      <c r="F12" s="8">
        <v>60</v>
      </c>
      <c r="G12" s="9">
        <v>1</v>
      </c>
      <c r="H12" s="4">
        <v>2</v>
      </c>
      <c r="I12" s="5" t="s">
        <v>83</v>
      </c>
      <c r="J12" s="9">
        <v>1</v>
      </c>
      <c r="K12" s="4">
        <v>2</v>
      </c>
      <c r="L12" s="2" t="s">
        <v>83</v>
      </c>
      <c r="M12" s="9">
        <v>1</v>
      </c>
      <c r="N12" s="4">
        <v>2</v>
      </c>
      <c r="O12" s="5" t="s">
        <v>83</v>
      </c>
      <c r="P12" s="9">
        <v>1</v>
      </c>
      <c r="Q12" s="4">
        <v>2</v>
      </c>
      <c r="R12" s="2" t="s">
        <v>83</v>
      </c>
      <c r="S12" s="9">
        <v>1</v>
      </c>
      <c r="T12" s="4">
        <v>2</v>
      </c>
      <c r="U12" s="5" t="s">
        <v>83</v>
      </c>
      <c r="V12" s="9">
        <v>1</v>
      </c>
      <c r="W12" s="4">
        <v>2</v>
      </c>
      <c r="X12" s="2" t="s">
        <v>83</v>
      </c>
      <c r="Y12" s="54">
        <f>SUM(G12,J12,M12,P12,S12,V12)*15</f>
        <v>90</v>
      </c>
      <c r="Z12" s="10">
        <f>SUM(H12,K12,N12,Q12,T12,W12)</f>
        <v>12</v>
      </c>
    </row>
    <row r="13" spans="1:26" ht="13.5" customHeight="1" thickBot="1" x14ac:dyDescent="0.25">
      <c r="A13" s="32" t="s">
        <v>243</v>
      </c>
      <c r="B13" s="33" t="s">
        <v>244</v>
      </c>
      <c r="C13" s="34"/>
      <c r="D13" s="34" t="s">
        <v>86</v>
      </c>
      <c r="E13" s="34" t="s">
        <v>92</v>
      </c>
      <c r="F13" s="35">
        <v>45</v>
      </c>
      <c r="G13" s="29">
        <v>1</v>
      </c>
      <c r="H13" s="30">
        <v>2</v>
      </c>
      <c r="I13" s="31" t="s">
        <v>83</v>
      </c>
      <c r="J13" s="29"/>
      <c r="K13" s="30"/>
      <c r="L13" s="3"/>
      <c r="M13" s="29"/>
      <c r="N13" s="30"/>
      <c r="O13" s="31"/>
      <c r="P13" s="29"/>
      <c r="Q13" s="30"/>
      <c r="R13" s="3"/>
      <c r="S13" s="29"/>
      <c r="T13" s="30"/>
      <c r="U13" s="31"/>
      <c r="V13" s="29"/>
      <c r="W13" s="30"/>
      <c r="X13" s="3"/>
      <c r="Y13" s="56">
        <f>SUM(G13,J13,M13,P13,S13,V13)*15</f>
        <v>15</v>
      </c>
      <c r="Z13" s="37">
        <f>SUM(H13,K13,N13,Q13,T13,W13)</f>
        <v>2</v>
      </c>
    </row>
    <row r="14" spans="1:26" ht="13.5" customHeight="1" x14ac:dyDescent="0.2">
      <c r="A14" s="21" t="s">
        <v>96</v>
      </c>
      <c r="B14" s="22" t="s">
        <v>153</v>
      </c>
      <c r="C14" s="23" t="s">
        <v>81</v>
      </c>
      <c r="D14" s="23" t="s">
        <v>86</v>
      </c>
      <c r="E14" s="23" t="s">
        <v>92</v>
      </c>
      <c r="F14" s="24">
        <v>45</v>
      </c>
      <c r="G14" s="25">
        <v>2</v>
      </c>
      <c r="H14" s="26">
        <v>2</v>
      </c>
      <c r="I14" s="1" t="s">
        <v>83</v>
      </c>
      <c r="J14" s="25">
        <v>2</v>
      </c>
      <c r="K14" s="26">
        <v>2</v>
      </c>
      <c r="L14" s="1" t="s">
        <v>84</v>
      </c>
      <c r="M14" s="25">
        <v>1</v>
      </c>
      <c r="N14" s="26">
        <v>1</v>
      </c>
      <c r="O14" s="1" t="s">
        <v>83</v>
      </c>
      <c r="P14" s="25">
        <v>1</v>
      </c>
      <c r="Q14" s="26">
        <v>1</v>
      </c>
      <c r="R14" s="1" t="s">
        <v>84</v>
      </c>
      <c r="S14" s="25">
        <v>1</v>
      </c>
      <c r="T14" s="26">
        <v>1</v>
      </c>
      <c r="U14" s="1" t="s">
        <v>83</v>
      </c>
      <c r="V14" s="25">
        <v>1</v>
      </c>
      <c r="W14" s="26">
        <v>1</v>
      </c>
      <c r="X14" s="1" t="s">
        <v>84</v>
      </c>
      <c r="Y14" s="77">
        <f>SUM(G14,J14,M14,P14,S14,V14)*15</f>
        <v>120</v>
      </c>
      <c r="Z14" s="28">
        <f>SUM(H14,K14,N14,Q14,T14,W14)</f>
        <v>8</v>
      </c>
    </row>
    <row r="15" spans="1:26" ht="13.5" customHeight="1" x14ac:dyDescent="0.2">
      <c r="A15" s="6" t="s">
        <v>97</v>
      </c>
      <c r="B15" s="44" t="s">
        <v>154</v>
      </c>
      <c r="C15" s="7" t="s">
        <v>81</v>
      </c>
      <c r="D15" s="7" t="s">
        <v>86</v>
      </c>
      <c r="E15" s="7" t="s">
        <v>92</v>
      </c>
      <c r="F15" s="8">
        <v>45</v>
      </c>
      <c r="G15" s="9">
        <v>2</v>
      </c>
      <c r="H15" s="4">
        <v>2</v>
      </c>
      <c r="I15" s="2" t="s">
        <v>83</v>
      </c>
      <c r="J15" s="9">
        <v>2</v>
      </c>
      <c r="K15" s="4">
        <v>2</v>
      </c>
      <c r="L15" s="2" t="s">
        <v>84</v>
      </c>
      <c r="M15" s="9">
        <v>1</v>
      </c>
      <c r="N15" s="4">
        <v>1</v>
      </c>
      <c r="O15" s="2" t="s">
        <v>83</v>
      </c>
      <c r="P15" s="9">
        <v>1</v>
      </c>
      <c r="Q15" s="4">
        <v>1</v>
      </c>
      <c r="R15" s="2" t="s">
        <v>84</v>
      </c>
      <c r="S15" s="9">
        <v>1</v>
      </c>
      <c r="T15" s="4">
        <v>1</v>
      </c>
      <c r="U15" s="2" t="s">
        <v>83</v>
      </c>
      <c r="V15" s="9">
        <v>1</v>
      </c>
      <c r="W15" s="4">
        <v>1</v>
      </c>
      <c r="X15" s="2" t="s">
        <v>84</v>
      </c>
      <c r="Y15" s="61">
        <f t="shared" ref="Y15:Y20" si="2">SUM(G15,J15,M15,P15,S15,V15)*15</f>
        <v>120</v>
      </c>
      <c r="Z15" s="10">
        <f>SUM(H15,K15,N15,Q15,T15,W15)</f>
        <v>8</v>
      </c>
    </row>
    <row r="16" spans="1:26" ht="13.5" customHeight="1" x14ac:dyDescent="0.2">
      <c r="A16" s="6" t="s">
        <v>98</v>
      </c>
      <c r="B16" s="44" t="s">
        <v>155</v>
      </c>
      <c r="C16" s="7"/>
      <c r="D16" s="7" t="s">
        <v>86</v>
      </c>
      <c r="E16" s="7" t="s">
        <v>99</v>
      </c>
      <c r="F16" s="8">
        <v>45</v>
      </c>
      <c r="G16" s="9">
        <v>2</v>
      </c>
      <c r="H16" s="4">
        <v>2</v>
      </c>
      <c r="I16" s="2" t="s">
        <v>84</v>
      </c>
      <c r="J16" s="9">
        <v>2</v>
      </c>
      <c r="K16" s="4">
        <v>2</v>
      </c>
      <c r="L16" s="2" t="s">
        <v>84</v>
      </c>
      <c r="M16" s="9">
        <v>2</v>
      </c>
      <c r="N16" s="4">
        <v>2</v>
      </c>
      <c r="O16" s="2" t="s">
        <v>84</v>
      </c>
      <c r="P16" s="9">
        <v>2</v>
      </c>
      <c r="Q16" s="4">
        <v>2</v>
      </c>
      <c r="R16" s="2" t="s">
        <v>84</v>
      </c>
      <c r="S16" s="9">
        <v>2</v>
      </c>
      <c r="T16" s="4">
        <v>2</v>
      </c>
      <c r="U16" s="2" t="s">
        <v>84</v>
      </c>
      <c r="V16" s="9">
        <v>2</v>
      </c>
      <c r="W16" s="4">
        <v>2</v>
      </c>
      <c r="X16" s="2" t="s">
        <v>84</v>
      </c>
      <c r="Y16" s="61">
        <f t="shared" si="2"/>
        <v>180</v>
      </c>
      <c r="Z16" s="10">
        <f t="shared" ref="Z16:Z20" si="3">SUM(H16,K16,N16,Q16,T16,W16)</f>
        <v>12</v>
      </c>
    </row>
    <row r="17" spans="1:26" ht="13.5" customHeight="1" x14ac:dyDescent="0.2">
      <c r="A17" s="6" t="s">
        <v>100</v>
      </c>
      <c r="B17" s="44" t="s">
        <v>156</v>
      </c>
      <c r="C17" s="7"/>
      <c r="D17" s="7" t="s">
        <v>86</v>
      </c>
      <c r="E17" s="7" t="s">
        <v>99</v>
      </c>
      <c r="F17" s="8">
        <v>45</v>
      </c>
      <c r="G17" s="9"/>
      <c r="H17" s="4"/>
      <c r="I17" s="2"/>
      <c r="J17" s="9"/>
      <c r="K17" s="4"/>
      <c r="L17" s="2"/>
      <c r="M17" s="9"/>
      <c r="N17" s="4"/>
      <c r="O17" s="2"/>
      <c r="P17" s="9"/>
      <c r="Q17" s="4"/>
      <c r="R17" s="2"/>
      <c r="S17" s="9"/>
      <c r="T17" s="4"/>
      <c r="U17" s="2"/>
      <c r="V17" s="9">
        <v>1</v>
      </c>
      <c r="W17" s="4">
        <v>2</v>
      </c>
      <c r="X17" s="2" t="s">
        <v>84</v>
      </c>
      <c r="Y17" s="61">
        <f t="shared" si="2"/>
        <v>15</v>
      </c>
      <c r="Z17" s="10">
        <f t="shared" si="3"/>
        <v>2</v>
      </c>
    </row>
    <row r="18" spans="1:26" ht="13.5" customHeight="1" x14ac:dyDescent="0.2">
      <c r="A18" s="6" t="s">
        <v>101</v>
      </c>
      <c r="B18" s="44" t="s">
        <v>157</v>
      </c>
      <c r="C18" s="7" t="s">
        <v>81</v>
      </c>
      <c r="D18" s="7" t="s">
        <v>86</v>
      </c>
      <c r="E18" s="7" t="s">
        <v>99</v>
      </c>
      <c r="F18" s="8">
        <v>45</v>
      </c>
      <c r="G18" s="9">
        <v>1</v>
      </c>
      <c r="H18" s="4">
        <v>2</v>
      </c>
      <c r="I18" s="2" t="s">
        <v>83</v>
      </c>
      <c r="J18" s="9">
        <v>1</v>
      </c>
      <c r="K18" s="4">
        <v>2</v>
      </c>
      <c r="L18" s="2" t="s">
        <v>83</v>
      </c>
      <c r="M18" s="9"/>
      <c r="N18" s="4"/>
      <c r="O18" s="2"/>
      <c r="P18" s="9"/>
      <c r="Q18" s="4"/>
      <c r="R18" s="2"/>
      <c r="S18" s="9"/>
      <c r="T18" s="4"/>
      <c r="U18" s="2"/>
      <c r="V18" s="9"/>
      <c r="W18" s="4"/>
      <c r="X18" s="2"/>
      <c r="Y18" s="61">
        <f t="shared" si="2"/>
        <v>30</v>
      </c>
      <c r="Z18" s="10">
        <f t="shared" si="3"/>
        <v>4</v>
      </c>
    </row>
    <row r="19" spans="1:26" ht="13.5" customHeight="1" x14ac:dyDescent="0.2">
      <c r="A19" s="6" t="s">
        <v>102</v>
      </c>
      <c r="B19" s="44" t="s">
        <v>158</v>
      </c>
      <c r="C19" s="7" t="s">
        <v>81</v>
      </c>
      <c r="D19" s="7" t="s">
        <v>86</v>
      </c>
      <c r="E19" s="7" t="s">
        <v>99</v>
      </c>
      <c r="F19" s="8">
        <v>45</v>
      </c>
      <c r="G19" s="9"/>
      <c r="H19" s="4"/>
      <c r="I19" s="2"/>
      <c r="J19" s="9"/>
      <c r="K19" s="4"/>
      <c r="L19" s="2"/>
      <c r="M19" s="9"/>
      <c r="N19" s="4"/>
      <c r="O19" s="2"/>
      <c r="P19" s="9"/>
      <c r="Q19" s="4"/>
      <c r="R19" s="2"/>
      <c r="S19" s="9">
        <v>1</v>
      </c>
      <c r="T19" s="4">
        <v>1</v>
      </c>
      <c r="U19" s="2" t="s">
        <v>83</v>
      </c>
      <c r="V19" s="9">
        <v>1</v>
      </c>
      <c r="W19" s="4">
        <v>1</v>
      </c>
      <c r="X19" s="2" t="s">
        <v>83</v>
      </c>
      <c r="Y19" s="61">
        <f t="shared" si="2"/>
        <v>30</v>
      </c>
      <c r="Z19" s="10">
        <f t="shared" si="3"/>
        <v>2</v>
      </c>
    </row>
    <row r="20" spans="1:26" ht="13.5" customHeight="1" thickBot="1" x14ac:dyDescent="0.25">
      <c r="A20" s="6" t="s">
        <v>103</v>
      </c>
      <c r="B20" s="44" t="s">
        <v>159</v>
      </c>
      <c r="C20" s="7"/>
      <c r="D20" s="7" t="s">
        <v>86</v>
      </c>
      <c r="E20" s="7" t="s">
        <v>99</v>
      </c>
      <c r="F20" s="8">
        <v>45</v>
      </c>
      <c r="G20" s="9"/>
      <c r="H20" s="4"/>
      <c r="I20" s="2"/>
      <c r="J20" s="9"/>
      <c r="K20" s="4"/>
      <c r="L20" s="2"/>
      <c r="M20" s="9">
        <v>1</v>
      </c>
      <c r="N20" s="4">
        <v>1</v>
      </c>
      <c r="O20" s="2" t="s">
        <v>83</v>
      </c>
      <c r="P20" s="9"/>
      <c r="Q20" s="4"/>
      <c r="R20" s="2"/>
      <c r="S20" s="9"/>
      <c r="T20" s="4"/>
      <c r="U20" s="2"/>
      <c r="V20" s="9"/>
      <c r="W20" s="4"/>
      <c r="X20" s="2"/>
      <c r="Y20" s="61">
        <f t="shared" si="2"/>
        <v>15</v>
      </c>
      <c r="Z20" s="10">
        <f t="shared" si="3"/>
        <v>1</v>
      </c>
    </row>
    <row r="21" spans="1:26" ht="13.5" customHeight="1" thickTop="1" thickBot="1" x14ac:dyDescent="0.25">
      <c r="A21" s="410" t="s">
        <v>104</v>
      </c>
      <c r="B21" s="429"/>
      <c r="C21" s="429"/>
      <c r="D21" s="429"/>
      <c r="E21" s="429"/>
      <c r="F21" s="429"/>
      <c r="G21" s="429"/>
      <c r="H21" s="429"/>
      <c r="I21" s="429"/>
      <c r="J21" s="429"/>
      <c r="K21" s="429"/>
      <c r="L21" s="429"/>
      <c r="M21" s="429"/>
      <c r="N21" s="429"/>
      <c r="O21" s="429"/>
      <c r="P21" s="429"/>
      <c r="Q21" s="429"/>
      <c r="R21" s="429"/>
      <c r="S21" s="429"/>
      <c r="T21" s="429"/>
      <c r="U21" s="429"/>
      <c r="V21" s="429"/>
      <c r="W21" s="429"/>
      <c r="X21" s="429"/>
      <c r="Y21" s="429"/>
      <c r="Z21" s="430"/>
    </row>
    <row r="22" spans="1:26" ht="13.5" customHeight="1" thickBot="1" x14ac:dyDescent="0.25">
      <c r="A22" s="39" t="s">
        <v>105</v>
      </c>
      <c r="B22" s="83" t="s">
        <v>106</v>
      </c>
      <c r="C22" s="84"/>
      <c r="D22" s="84"/>
      <c r="E22" s="84"/>
      <c r="F22" s="85"/>
      <c r="G22" s="71"/>
      <c r="H22" s="72">
        <v>3</v>
      </c>
      <c r="I22" s="40"/>
      <c r="J22" s="71"/>
      <c r="K22" s="72">
        <v>5</v>
      </c>
      <c r="L22" s="40"/>
      <c r="M22" s="71"/>
      <c r="N22" s="72">
        <v>6</v>
      </c>
      <c r="O22" s="40"/>
      <c r="P22" s="71"/>
      <c r="Q22" s="72">
        <v>6</v>
      </c>
      <c r="R22" s="40"/>
      <c r="S22" s="71"/>
      <c r="T22" s="72">
        <v>4</v>
      </c>
      <c r="U22" s="40"/>
      <c r="V22" s="71"/>
      <c r="W22" s="72">
        <v>3</v>
      </c>
      <c r="X22" s="40"/>
      <c r="Y22" s="52"/>
      <c r="Z22" s="137">
        <f>SUM(H22,K22,N22,Q22,T22,W22)</f>
        <v>27</v>
      </c>
    </row>
    <row r="23" spans="1:26" ht="13.5" customHeight="1" thickTop="1" thickBot="1" x14ac:dyDescent="0.25">
      <c r="A23" s="41" t="s">
        <v>107</v>
      </c>
      <c r="B23" s="86" t="s">
        <v>108</v>
      </c>
      <c r="C23" s="87"/>
      <c r="D23" s="87"/>
      <c r="E23" s="87" t="s">
        <v>109</v>
      </c>
      <c r="F23" s="88"/>
      <c r="G23" s="89"/>
      <c r="H23" s="90"/>
      <c r="I23" s="91"/>
      <c r="J23" s="89"/>
      <c r="K23" s="90"/>
      <c r="L23" s="91"/>
      <c r="M23" s="89"/>
      <c r="N23" s="90"/>
      <c r="O23" s="91"/>
      <c r="P23" s="89"/>
      <c r="Q23" s="90"/>
      <c r="R23" s="91"/>
      <c r="S23" s="89">
        <v>0</v>
      </c>
      <c r="T23" s="90">
        <v>3</v>
      </c>
      <c r="U23" s="91" t="s">
        <v>83</v>
      </c>
      <c r="V23" s="89">
        <v>0</v>
      </c>
      <c r="W23" s="90">
        <v>3</v>
      </c>
      <c r="X23" s="91" t="s">
        <v>83</v>
      </c>
      <c r="Y23" s="53">
        <f>SUM(G23,J23,M23,P23,S23,V23)*15</f>
        <v>0</v>
      </c>
      <c r="Z23" s="92">
        <f>SUM(H23,K23,N23,Q23,T23,W23)</f>
        <v>6</v>
      </c>
    </row>
    <row r="24" spans="1:26" ht="13.5" customHeight="1" thickTop="1" thickBot="1" x14ac:dyDescent="0.25">
      <c r="A24" s="413" t="s">
        <v>110</v>
      </c>
      <c r="B24" s="414"/>
      <c r="C24" s="414"/>
      <c r="D24" s="414"/>
      <c r="E24" s="414"/>
      <c r="F24" s="415"/>
      <c r="G24" s="93">
        <f>SUM(G8:G23)</f>
        <v>18</v>
      </c>
      <c r="H24" s="94">
        <f t="shared" ref="H24:W24" si="4">SUM(H8:H23)</f>
        <v>30</v>
      </c>
      <c r="I24" s="95"/>
      <c r="J24" s="93">
        <f t="shared" si="4"/>
        <v>17</v>
      </c>
      <c r="K24" s="94">
        <f t="shared" si="4"/>
        <v>30</v>
      </c>
      <c r="L24" s="95"/>
      <c r="M24" s="93">
        <f t="shared" si="4"/>
        <v>16</v>
      </c>
      <c r="N24" s="94">
        <f t="shared" si="4"/>
        <v>30</v>
      </c>
      <c r="O24" s="95"/>
      <c r="P24" s="93">
        <f t="shared" si="4"/>
        <v>15</v>
      </c>
      <c r="Q24" s="94">
        <f t="shared" si="4"/>
        <v>29</v>
      </c>
      <c r="R24" s="95"/>
      <c r="S24" s="93">
        <f t="shared" si="4"/>
        <v>16</v>
      </c>
      <c r="T24" s="94">
        <f t="shared" si="4"/>
        <v>31</v>
      </c>
      <c r="U24" s="95"/>
      <c r="V24" s="93">
        <f t="shared" si="4"/>
        <v>16</v>
      </c>
      <c r="W24" s="94">
        <f t="shared" si="4"/>
        <v>30</v>
      </c>
      <c r="X24" s="95"/>
      <c r="Y24" s="96">
        <f>SUM(Y8:Y23)</f>
        <v>1470</v>
      </c>
      <c r="Z24" s="97">
        <f>SUM(Z8:Z23)</f>
        <v>180</v>
      </c>
    </row>
    <row r="25" spans="1:26" ht="13.5" customHeight="1" thickTop="1" x14ac:dyDescent="0.2"/>
    <row r="26" spans="1:26" ht="12" customHeight="1" x14ac:dyDescent="0.2">
      <c r="A26" s="36" t="s">
        <v>111</v>
      </c>
      <c r="U26" s="38"/>
    </row>
    <row r="27" spans="1:26" ht="12" customHeight="1" x14ac:dyDescent="0.2">
      <c r="A27" s="36" t="s">
        <v>112</v>
      </c>
      <c r="U27" s="38"/>
    </row>
    <row r="28" spans="1:26" ht="12" customHeight="1" x14ac:dyDescent="0.2">
      <c r="U28" s="38"/>
    </row>
    <row r="29" spans="1:26" ht="12" customHeight="1" x14ac:dyDescent="0.2">
      <c r="A29" s="98" t="s">
        <v>113</v>
      </c>
      <c r="U29" s="38"/>
    </row>
    <row r="30" spans="1:26" ht="12" customHeight="1" x14ac:dyDescent="0.2">
      <c r="A30" s="36" t="s">
        <v>114</v>
      </c>
      <c r="D30" s="36" t="s">
        <v>115</v>
      </c>
      <c r="G30" s="36" t="s">
        <v>116</v>
      </c>
      <c r="M30" s="36" t="s">
        <v>117</v>
      </c>
      <c r="R30" s="38"/>
      <c r="T30" s="38"/>
      <c r="U30" s="38"/>
    </row>
    <row r="31" spans="1:26" ht="12" customHeight="1" x14ac:dyDescent="0.2">
      <c r="A31" s="36" t="s">
        <v>118</v>
      </c>
      <c r="D31" s="36" t="s">
        <v>119</v>
      </c>
      <c r="G31" s="36" t="s">
        <v>120</v>
      </c>
      <c r="M31" s="36" t="s">
        <v>121</v>
      </c>
      <c r="R31" s="38"/>
      <c r="T31" s="38"/>
      <c r="U31" s="38"/>
    </row>
    <row r="32" spans="1:26" ht="12" customHeight="1" x14ac:dyDescent="0.2">
      <c r="A32" s="36" t="s">
        <v>122</v>
      </c>
      <c r="D32" s="36" t="s">
        <v>123</v>
      </c>
      <c r="G32" s="36" t="s">
        <v>124</v>
      </c>
      <c r="M32" s="36" t="s">
        <v>125</v>
      </c>
      <c r="R32" s="38"/>
      <c r="T32" s="38"/>
      <c r="U32" s="38"/>
    </row>
    <row r="33" spans="1:21" ht="12" customHeight="1" x14ac:dyDescent="0.2">
      <c r="A33" s="36" t="s">
        <v>126</v>
      </c>
      <c r="G33" s="36" t="s">
        <v>127</v>
      </c>
      <c r="R33" s="38"/>
      <c r="T33" s="38"/>
      <c r="U33" s="38"/>
    </row>
    <row r="34" spans="1:21" ht="12" customHeight="1" x14ac:dyDescent="0.2">
      <c r="A34" s="36" t="s">
        <v>128</v>
      </c>
      <c r="G34" s="36" t="s">
        <v>129</v>
      </c>
      <c r="R34" s="38"/>
      <c r="T34" s="38"/>
      <c r="U34" s="38"/>
    </row>
    <row r="35" spans="1:21" ht="12" customHeight="1" x14ac:dyDescent="0.2">
      <c r="A35" s="99" t="s">
        <v>130</v>
      </c>
      <c r="R35" s="38"/>
      <c r="T35" s="38"/>
      <c r="U35" s="38"/>
    </row>
    <row r="36" spans="1:21" ht="12" customHeight="1" x14ac:dyDescent="0.2">
      <c r="T36" s="38"/>
      <c r="U36" s="38"/>
    </row>
    <row r="37" spans="1:21" ht="12" customHeight="1" x14ac:dyDescent="0.2">
      <c r="A37" s="98" t="s">
        <v>131</v>
      </c>
      <c r="S37" s="38"/>
      <c r="T37" s="38"/>
    </row>
    <row r="38" spans="1:21" ht="12" customHeight="1" x14ac:dyDescent="0.2">
      <c r="A38" s="36" t="s">
        <v>132</v>
      </c>
    </row>
    <row r="39" spans="1:21" ht="12" customHeight="1" x14ac:dyDescent="0.2">
      <c r="A39" s="36" t="s">
        <v>133</v>
      </c>
    </row>
    <row r="40" spans="1:21" ht="12" customHeight="1" x14ac:dyDescent="0.2">
      <c r="A40" s="36" t="s">
        <v>134</v>
      </c>
    </row>
    <row r="41" spans="1:21" ht="12" customHeight="1" x14ac:dyDescent="0.2">
      <c r="A41" s="36" t="s">
        <v>135</v>
      </c>
    </row>
    <row r="42" spans="1:21" ht="12" customHeight="1" x14ac:dyDescent="0.2">
      <c r="A42" s="36" t="s">
        <v>136</v>
      </c>
    </row>
  </sheetData>
  <sheetProtection algorithmName="SHA-512" hashValue="3qAkbpC7xah9D7u4jncKOSa5p99t0t8r3tjY84QFsYVZiQ19jRwBMH3duY5e4L7tmndFKrkxu+H5Co8E/WBw+Q==" saltValue="6NLb4eTLUyx9AA+PlHG36w==" spinCount="100000" sheet="1" objects="1" scenarios="1"/>
  <customSheetViews>
    <customSheetView guid="{469C43B7-66D0-4AB4-9148-95ACE45F0B1A}">
      <selection sqref="A1:Z2"/>
      <pageMargins left="0" right="0" top="0" bottom="0" header="0" footer="0"/>
      <printOptions horizontalCentered="1" verticalCentered="1"/>
      <pageSetup paperSize="9" scale="90" orientation="landscape" r:id="rId1"/>
    </customSheetView>
    <customSheetView guid="{91A788A7-EA05-4A67-A5D3-2A427F0AB55D}">
      <selection activeCell="AA1" sqref="AA1"/>
      <pageMargins left="0" right="0" top="0" bottom="0" header="0" footer="0"/>
      <printOptions horizontalCentered="1" verticalCentered="1"/>
      <pageSetup paperSize="9" scale="90" orientation="landscape" r:id="rId2"/>
    </customSheetView>
  </customSheetViews>
  <mergeCells count="23">
    <mergeCell ref="E5:E6"/>
    <mergeCell ref="A1:Z1"/>
    <mergeCell ref="A2:Z2"/>
    <mergeCell ref="A4:F4"/>
    <mergeCell ref="G4:X4"/>
    <mergeCell ref="Y4:Z4"/>
    <mergeCell ref="A3:Z3"/>
    <mergeCell ref="A21:Z21"/>
    <mergeCell ref="A24:F24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0" orientation="landscape" r:id="rId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theme="8" tint="0.59999389629810485"/>
  </sheetPr>
  <dimension ref="A1:Z42"/>
  <sheetViews>
    <sheetView workbookViewId="0">
      <selection activeCell="Z22" sqref="Z22"/>
    </sheetView>
  </sheetViews>
  <sheetFormatPr defaultColWidth="9.140625" defaultRowHeight="12" x14ac:dyDescent="0.2"/>
  <cols>
    <col min="1" max="1" width="33.7109375" style="36" customWidth="1"/>
    <col min="2" max="3" width="11.7109375" style="36" customWidth="1"/>
    <col min="4" max="6" width="5.140625" style="36" customWidth="1"/>
    <col min="7" max="24" width="3.7109375" style="36" customWidth="1"/>
    <col min="25" max="26" width="5.5703125" style="38" customWidth="1"/>
    <col min="27" max="45" width="4" style="36" customWidth="1"/>
    <col min="46" max="16384" width="9.140625" style="36"/>
  </cols>
  <sheetData>
    <row r="1" spans="1:26" ht="13.5" customHeight="1" thickTop="1" x14ac:dyDescent="0.2">
      <c r="A1" s="404" t="s">
        <v>266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5"/>
      <c r="Q1" s="405"/>
      <c r="R1" s="405"/>
      <c r="S1" s="405"/>
      <c r="T1" s="405"/>
      <c r="U1" s="405"/>
      <c r="V1" s="405"/>
      <c r="W1" s="405"/>
      <c r="X1" s="405"/>
      <c r="Y1" s="405"/>
      <c r="Z1" s="406"/>
    </row>
    <row r="2" spans="1:26" ht="13.5" customHeight="1" thickBot="1" x14ac:dyDescent="0.25">
      <c r="A2" s="407" t="s">
        <v>57</v>
      </c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  <c r="N2" s="408"/>
      <c r="O2" s="408"/>
      <c r="P2" s="408"/>
      <c r="Q2" s="408"/>
      <c r="R2" s="408"/>
      <c r="S2" s="408"/>
      <c r="T2" s="408"/>
      <c r="U2" s="408"/>
      <c r="V2" s="408"/>
      <c r="W2" s="408"/>
      <c r="X2" s="408"/>
      <c r="Y2" s="408"/>
      <c r="Z2" s="409"/>
    </row>
    <row r="3" spans="1:26" ht="13.5" customHeight="1" thickBot="1" x14ac:dyDescent="0.25">
      <c r="A3" s="433" t="s">
        <v>628</v>
      </c>
      <c r="B3" s="434"/>
      <c r="C3" s="434"/>
      <c r="D3" s="434"/>
      <c r="E3" s="434"/>
      <c r="F3" s="434"/>
      <c r="G3" s="434"/>
      <c r="H3" s="434"/>
      <c r="I3" s="434"/>
      <c r="J3" s="434"/>
      <c r="K3" s="434"/>
      <c r="L3" s="434"/>
      <c r="M3" s="434"/>
      <c r="N3" s="434"/>
      <c r="O3" s="434"/>
      <c r="P3" s="434"/>
      <c r="Q3" s="434"/>
      <c r="R3" s="434"/>
      <c r="S3" s="434"/>
      <c r="T3" s="434"/>
      <c r="U3" s="434"/>
      <c r="V3" s="434"/>
      <c r="W3" s="434"/>
      <c r="X3" s="434"/>
      <c r="Y3" s="434"/>
      <c r="Z3" s="435"/>
    </row>
    <row r="4" spans="1:26" ht="18" customHeight="1" thickBot="1" x14ac:dyDescent="0.25">
      <c r="A4" s="393" t="s">
        <v>59</v>
      </c>
      <c r="B4" s="394"/>
      <c r="C4" s="394"/>
      <c r="D4" s="394"/>
      <c r="E4" s="394"/>
      <c r="F4" s="395"/>
      <c r="G4" s="396" t="s">
        <v>60</v>
      </c>
      <c r="H4" s="397"/>
      <c r="I4" s="397"/>
      <c r="J4" s="397"/>
      <c r="K4" s="397"/>
      <c r="L4" s="397"/>
      <c r="M4" s="397"/>
      <c r="N4" s="397"/>
      <c r="O4" s="397"/>
      <c r="P4" s="397"/>
      <c r="Q4" s="397"/>
      <c r="R4" s="397"/>
      <c r="S4" s="397"/>
      <c r="T4" s="397"/>
      <c r="U4" s="397"/>
      <c r="V4" s="397"/>
      <c r="W4" s="397"/>
      <c r="X4" s="397"/>
      <c r="Y4" s="396"/>
      <c r="Z4" s="398"/>
    </row>
    <row r="5" spans="1:26" ht="18" customHeight="1" x14ac:dyDescent="0.2">
      <c r="A5" s="427" t="s">
        <v>61</v>
      </c>
      <c r="B5" s="402" t="s">
        <v>62</v>
      </c>
      <c r="C5" s="391" t="s">
        <v>63</v>
      </c>
      <c r="D5" s="391" t="s">
        <v>64</v>
      </c>
      <c r="E5" s="423" t="s">
        <v>65</v>
      </c>
      <c r="F5" s="425" t="s">
        <v>66</v>
      </c>
      <c r="G5" s="397" t="s">
        <v>67</v>
      </c>
      <c r="H5" s="397"/>
      <c r="I5" s="416"/>
      <c r="J5" s="396" t="s">
        <v>68</v>
      </c>
      <c r="K5" s="397"/>
      <c r="L5" s="416"/>
      <c r="M5" s="396" t="s">
        <v>69</v>
      </c>
      <c r="N5" s="397"/>
      <c r="O5" s="416"/>
      <c r="P5" s="396" t="s">
        <v>70</v>
      </c>
      <c r="Q5" s="397"/>
      <c r="R5" s="416"/>
      <c r="S5" s="396" t="s">
        <v>71</v>
      </c>
      <c r="T5" s="397"/>
      <c r="U5" s="397"/>
      <c r="V5" s="417" t="s">
        <v>72</v>
      </c>
      <c r="W5" s="418"/>
      <c r="X5" s="419"/>
      <c r="Y5" s="420" t="s">
        <v>73</v>
      </c>
      <c r="Z5" s="420" t="s">
        <v>74</v>
      </c>
    </row>
    <row r="6" spans="1:26" ht="18" customHeight="1" x14ac:dyDescent="0.2">
      <c r="A6" s="428"/>
      <c r="B6" s="403"/>
      <c r="C6" s="392"/>
      <c r="D6" s="392"/>
      <c r="E6" s="424"/>
      <c r="F6" s="426"/>
      <c r="G6" s="195" t="s">
        <v>75</v>
      </c>
      <c r="H6" s="58" t="s">
        <v>76</v>
      </c>
      <c r="I6" s="183" t="s">
        <v>77</v>
      </c>
      <c r="J6" s="57" t="s">
        <v>75</v>
      </c>
      <c r="K6" s="58" t="s">
        <v>76</v>
      </c>
      <c r="L6" s="183" t="s">
        <v>77</v>
      </c>
      <c r="M6" s="57" t="s">
        <v>75</v>
      </c>
      <c r="N6" s="58" t="s">
        <v>76</v>
      </c>
      <c r="O6" s="183" t="s">
        <v>77</v>
      </c>
      <c r="P6" s="57" t="s">
        <v>75</v>
      </c>
      <c r="Q6" s="58" t="s">
        <v>76</v>
      </c>
      <c r="R6" s="183" t="s">
        <v>77</v>
      </c>
      <c r="S6" s="57" t="s">
        <v>75</v>
      </c>
      <c r="T6" s="58" t="s">
        <v>76</v>
      </c>
      <c r="U6" s="183" t="s">
        <v>77</v>
      </c>
      <c r="V6" s="196" t="s">
        <v>75</v>
      </c>
      <c r="W6" s="197" t="s">
        <v>76</v>
      </c>
      <c r="X6" s="198" t="s">
        <v>77</v>
      </c>
      <c r="Y6" s="421"/>
      <c r="Z6" s="422"/>
    </row>
    <row r="7" spans="1:26" ht="13.5" customHeight="1" x14ac:dyDescent="0.2">
      <c r="A7" s="410" t="s">
        <v>78</v>
      </c>
      <c r="B7" s="431"/>
      <c r="C7" s="431"/>
      <c r="D7" s="431"/>
      <c r="E7" s="431"/>
      <c r="F7" s="431"/>
      <c r="G7" s="431"/>
      <c r="H7" s="431"/>
      <c r="I7" s="431"/>
      <c r="J7" s="431"/>
      <c r="K7" s="431"/>
      <c r="L7" s="431"/>
      <c r="M7" s="431"/>
      <c r="N7" s="431"/>
      <c r="O7" s="431"/>
      <c r="P7" s="431"/>
      <c r="Q7" s="431"/>
      <c r="R7" s="431"/>
      <c r="S7" s="431"/>
      <c r="T7" s="431"/>
      <c r="U7" s="431"/>
      <c r="V7" s="431"/>
      <c r="W7" s="431"/>
      <c r="X7" s="431"/>
      <c r="Y7" s="431"/>
      <c r="Z7" s="432"/>
    </row>
    <row r="8" spans="1:26" ht="13.5" customHeight="1" x14ac:dyDescent="0.2">
      <c r="A8" s="18" t="s">
        <v>267</v>
      </c>
      <c r="B8" s="11" t="s">
        <v>268</v>
      </c>
      <c r="C8" s="12" t="s">
        <v>81</v>
      </c>
      <c r="D8" s="12" t="s">
        <v>82</v>
      </c>
      <c r="E8" s="12" t="s">
        <v>83</v>
      </c>
      <c r="F8" s="13">
        <v>60</v>
      </c>
      <c r="G8" s="14">
        <v>2</v>
      </c>
      <c r="H8" s="15">
        <v>9</v>
      </c>
      <c r="I8" s="19" t="s">
        <v>84</v>
      </c>
      <c r="J8" s="14">
        <v>2</v>
      </c>
      <c r="K8" s="15">
        <v>9</v>
      </c>
      <c r="L8" s="16" t="s">
        <v>84</v>
      </c>
      <c r="M8" s="14">
        <v>2</v>
      </c>
      <c r="N8" s="15">
        <v>9</v>
      </c>
      <c r="O8" s="19" t="s">
        <v>84</v>
      </c>
      <c r="P8" s="14">
        <v>2</v>
      </c>
      <c r="Q8" s="15">
        <v>9</v>
      </c>
      <c r="R8" s="16" t="s">
        <v>84</v>
      </c>
      <c r="S8" s="14">
        <v>2</v>
      </c>
      <c r="T8" s="15">
        <v>9</v>
      </c>
      <c r="U8" s="19" t="s">
        <v>84</v>
      </c>
      <c r="V8" s="14">
        <v>2</v>
      </c>
      <c r="W8" s="15">
        <v>9</v>
      </c>
      <c r="X8" s="16" t="s">
        <v>83</v>
      </c>
      <c r="Y8" s="19">
        <f t="shared" ref="Y8:Y11" si="0">SUM(G8,J8,M8,P8,S8,V8)*15</f>
        <v>180</v>
      </c>
      <c r="Z8" s="17">
        <f t="shared" ref="Z8:Z11" si="1">SUM(H8,K8,N8,Q8,T8,W8)</f>
        <v>54</v>
      </c>
    </row>
    <row r="9" spans="1:26" ht="13.5" customHeight="1" x14ac:dyDescent="0.2">
      <c r="A9" s="6" t="s">
        <v>87</v>
      </c>
      <c r="B9" s="44" t="s">
        <v>186</v>
      </c>
      <c r="C9" s="7" t="s">
        <v>81</v>
      </c>
      <c r="D9" s="7" t="s">
        <v>86</v>
      </c>
      <c r="E9" s="7" t="s">
        <v>83</v>
      </c>
      <c r="F9" s="8">
        <v>60</v>
      </c>
      <c r="G9" s="9">
        <v>1</v>
      </c>
      <c r="H9" s="4">
        <v>3</v>
      </c>
      <c r="I9" s="5" t="s">
        <v>83</v>
      </c>
      <c r="J9" s="9">
        <v>1</v>
      </c>
      <c r="K9" s="4">
        <v>3</v>
      </c>
      <c r="L9" s="2" t="s">
        <v>84</v>
      </c>
      <c r="M9" s="9">
        <v>1</v>
      </c>
      <c r="N9" s="4">
        <v>3</v>
      </c>
      <c r="O9" s="5" t="s">
        <v>83</v>
      </c>
      <c r="P9" s="9">
        <v>1</v>
      </c>
      <c r="Q9" s="4">
        <v>3</v>
      </c>
      <c r="R9" s="2" t="s">
        <v>84</v>
      </c>
      <c r="S9" s="9">
        <v>1</v>
      </c>
      <c r="T9" s="4">
        <v>3</v>
      </c>
      <c r="U9" s="5" t="s">
        <v>83</v>
      </c>
      <c r="V9" s="9">
        <v>1</v>
      </c>
      <c r="W9" s="4">
        <v>3</v>
      </c>
      <c r="X9" s="2" t="s">
        <v>83</v>
      </c>
      <c r="Y9" s="54">
        <f t="shared" si="0"/>
        <v>90</v>
      </c>
      <c r="Z9" s="10">
        <f t="shared" si="1"/>
        <v>18</v>
      </c>
    </row>
    <row r="10" spans="1:26" ht="13.5" customHeight="1" x14ac:dyDescent="0.2">
      <c r="A10" s="6" t="s">
        <v>187</v>
      </c>
      <c r="B10" s="203" t="s">
        <v>218</v>
      </c>
      <c r="C10" s="7" t="s">
        <v>81</v>
      </c>
      <c r="D10" s="7" t="s">
        <v>86</v>
      </c>
      <c r="E10" s="7" t="s">
        <v>83</v>
      </c>
      <c r="F10" s="8">
        <v>60</v>
      </c>
      <c r="G10" s="9">
        <v>6</v>
      </c>
      <c r="H10" s="4">
        <v>3</v>
      </c>
      <c r="I10" s="5" t="s">
        <v>83</v>
      </c>
      <c r="J10" s="9">
        <v>6</v>
      </c>
      <c r="K10" s="4">
        <v>3</v>
      </c>
      <c r="L10" s="2" t="s">
        <v>83</v>
      </c>
      <c r="M10" s="9">
        <v>6</v>
      </c>
      <c r="N10" s="4">
        <v>3</v>
      </c>
      <c r="O10" s="5" t="s">
        <v>83</v>
      </c>
      <c r="P10" s="9">
        <v>6</v>
      </c>
      <c r="Q10" s="4">
        <v>3</v>
      </c>
      <c r="R10" s="2" t="s">
        <v>83</v>
      </c>
      <c r="S10" s="9">
        <v>6</v>
      </c>
      <c r="T10" s="4">
        <v>3</v>
      </c>
      <c r="U10" s="5" t="s">
        <v>83</v>
      </c>
      <c r="V10" s="9">
        <v>6</v>
      </c>
      <c r="W10" s="4">
        <v>3</v>
      </c>
      <c r="X10" s="2" t="s">
        <v>83</v>
      </c>
      <c r="Y10" s="54">
        <f t="shared" si="0"/>
        <v>540</v>
      </c>
      <c r="Z10" s="10">
        <f t="shared" si="1"/>
        <v>18</v>
      </c>
    </row>
    <row r="11" spans="1:26" ht="13.5" customHeight="1" x14ac:dyDescent="0.2">
      <c r="A11" s="6" t="s">
        <v>189</v>
      </c>
      <c r="B11" s="44" t="s">
        <v>240</v>
      </c>
      <c r="C11" s="7" t="s">
        <v>81</v>
      </c>
      <c r="D11" s="7" t="s">
        <v>86</v>
      </c>
      <c r="E11" s="7" t="s">
        <v>83</v>
      </c>
      <c r="F11" s="8">
        <v>45</v>
      </c>
      <c r="G11" s="9"/>
      <c r="H11" s="4"/>
      <c r="I11" s="5"/>
      <c r="J11" s="9"/>
      <c r="K11" s="4"/>
      <c r="L11" s="2"/>
      <c r="M11" s="9">
        <v>1</v>
      </c>
      <c r="N11" s="4">
        <v>2</v>
      </c>
      <c r="O11" s="5" t="s">
        <v>83</v>
      </c>
      <c r="P11" s="9">
        <v>1</v>
      </c>
      <c r="Q11" s="4">
        <v>2</v>
      </c>
      <c r="R11" s="2" t="s">
        <v>84</v>
      </c>
      <c r="S11" s="9">
        <v>1</v>
      </c>
      <c r="T11" s="4">
        <v>2</v>
      </c>
      <c r="U11" s="5" t="s">
        <v>84</v>
      </c>
      <c r="V11" s="9"/>
      <c r="W11" s="4"/>
      <c r="X11" s="2"/>
      <c r="Y11" s="54">
        <f t="shared" si="0"/>
        <v>45</v>
      </c>
      <c r="Z11" s="10">
        <f t="shared" si="1"/>
        <v>6</v>
      </c>
    </row>
    <row r="12" spans="1:26" ht="13.5" customHeight="1" x14ac:dyDescent="0.2">
      <c r="A12" s="6" t="s">
        <v>241</v>
      </c>
      <c r="B12" s="44" t="s">
        <v>242</v>
      </c>
      <c r="C12" s="7" t="s">
        <v>81</v>
      </c>
      <c r="D12" s="7" t="s">
        <v>86</v>
      </c>
      <c r="E12" s="7" t="s">
        <v>83</v>
      </c>
      <c r="F12" s="8">
        <v>60</v>
      </c>
      <c r="G12" s="9">
        <v>1</v>
      </c>
      <c r="H12" s="4">
        <v>2</v>
      </c>
      <c r="I12" s="5" t="s">
        <v>83</v>
      </c>
      <c r="J12" s="9">
        <v>1</v>
      </c>
      <c r="K12" s="4">
        <v>2</v>
      </c>
      <c r="L12" s="2" t="s">
        <v>83</v>
      </c>
      <c r="M12" s="9">
        <v>1</v>
      </c>
      <c r="N12" s="4">
        <v>2</v>
      </c>
      <c r="O12" s="5" t="s">
        <v>83</v>
      </c>
      <c r="P12" s="9">
        <v>1</v>
      </c>
      <c r="Q12" s="4">
        <v>2</v>
      </c>
      <c r="R12" s="2" t="s">
        <v>83</v>
      </c>
      <c r="S12" s="9">
        <v>1</v>
      </c>
      <c r="T12" s="4">
        <v>2</v>
      </c>
      <c r="U12" s="5" t="s">
        <v>83</v>
      </c>
      <c r="V12" s="9">
        <v>1</v>
      </c>
      <c r="W12" s="4">
        <v>2</v>
      </c>
      <c r="X12" s="2" t="s">
        <v>83</v>
      </c>
      <c r="Y12" s="54">
        <f>SUM(G12,J12,M12,P12,S12,V12)*15</f>
        <v>90</v>
      </c>
      <c r="Z12" s="10">
        <f>SUM(H12,K12,N12,Q12,T12,W12)</f>
        <v>12</v>
      </c>
    </row>
    <row r="13" spans="1:26" ht="13.5" customHeight="1" thickBot="1" x14ac:dyDescent="0.25">
      <c r="A13" s="32" t="s">
        <v>243</v>
      </c>
      <c r="B13" s="33" t="s">
        <v>244</v>
      </c>
      <c r="C13" s="34"/>
      <c r="D13" s="34" t="s">
        <v>86</v>
      </c>
      <c r="E13" s="34" t="s">
        <v>92</v>
      </c>
      <c r="F13" s="35">
        <v>45</v>
      </c>
      <c r="G13" s="29">
        <v>1</v>
      </c>
      <c r="H13" s="30">
        <v>2</v>
      </c>
      <c r="I13" s="31" t="s">
        <v>83</v>
      </c>
      <c r="J13" s="29"/>
      <c r="K13" s="30"/>
      <c r="L13" s="3"/>
      <c r="M13" s="29"/>
      <c r="N13" s="30"/>
      <c r="O13" s="31"/>
      <c r="P13" s="29"/>
      <c r="Q13" s="30"/>
      <c r="R13" s="3"/>
      <c r="S13" s="29"/>
      <c r="T13" s="30"/>
      <c r="U13" s="31"/>
      <c r="V13" s="29"/>
      <c r="W13" s="30"/>
      <c r="X13" s="3"/>
      <c r="Y13" s="56">
        <f>SUM(G13,J13,M13,P13,S13,V13)*15</f>
        <v>15</v>
      </c>
      <c r="Z13" s="37">
        <f>SUM(H13,K13,N13,Q13,T13,W13)</f>
        <v>2</v>
      </c>
    </row>
    <row r="14" spans="1:26" ht="13.5" customHeight="1" x14ac:dyDescent="0.2">
      <c r="A14" s="21" t="s">
        <v>96</v>
      </c>
      <c r="B14" s="22" t="s">
        <v>153</v>
      </c>
      <c r="C14" s="23" t="s">
        <v>81</v>
      </c>
      <c r="D14" s="23" t="s">
        <v>86</v>
      </c>
      <c r="E14" s="23" t="s">
        <v>92</v>
      </c>
      <c r="F14" s="24">
        <v>45</v>
      </c>
      <c r="G14" s="25">
        <v>2</v>
      </c>
      <c r="H14" s="26">
        <v>2</v>
      </c>
      <c r="I14" s="1" t="s">
        <v>83</v>
      </c>
      <c r="J14" s="25">
        <v>2</v>
      </c>
      <c r="K14" s="26">
        <v>2</v>
      </c>
      <c r="L14" s="1" t="s">
        <v>84</v>
      </c>
      <c r="M14" s="25">
        <v>1</v>
      </c>
      <c r="N14" s="26">
        <v>1</v>
      </c>
      <c r="O14" s="1" t="s">
        <v>83</v>
      </c>
      <c r="P14" s="25">
        <v>1</v>
      </c>
      <c r="Q14" s="26">
        <v>1</v>
      </c>
      <c r="R14" s="1" t="s">
        <v>84</v>
      </c>
      <c r="S14" s="25">
        <v>1</v>
      </c>
      <c r="T14" s="26">
        <v>1</v>
      </c>
      <c r="U14" s="1" t="s">
        <v>83</v>
      </c>
      <c r="V14" s="25">
        <v>1</v>
      </c>
      <c r="W14" s="26">
        <v>1</v>
      </c>
      <c r="X14" s="1" t="s">
        <v>84</v>
      </c>
      <c r="Y14" s="77">
        <f>SUM(G14,J14,M14,P14,S14,V14)*15</f>
        <v>120</v>
      </c>
      <c r="Z14" s="28">
        <f>SUM(H14,K14,N14,Q14,T14,W14)</f>
        <v>8</v>
      </c>
    </row>
    <row r="15" spans="1:26" ht="13.5" customHeight="1" x14ac:dyDescent="0.2">
      <c r="A15" s="6" t="s">
        <v>97</v>
      </c>
      <c r="B15" s="44" t="s">
        <v>154</v>
      </c>
      <c r="C15" s="7" t="s">
        <v>81</v>
      </c>
      <c r="D15" s="7" t="s">
        <v>86</v>
      </c>
      <c r="E15" s="7" t="s">
        <v>92</v>
      </c>
      <c r="F15" s="8">
        <v>45</v>
      </c>
      <c r="G15" s="9">
        <v>2</v>
      </c>
      <c r="H15" s="4">
        <v>2</v>
      </c>
      <c r="I15" s="2" t="s">
        <v>83</v>
      </c>
      <c r="J15" s="9">
        <v>2</v>
      </c>
      <c r="K15" s="4">
        <v>2</v>
      </c>
      <c r="L15" s="2" t="s">
        <v>84</v>
      </c>
      <c r="M15" s="9">
        <v>1</v>
      </c>
      <c r="N15" s="4">
        <v>1</v>
      </c>
      <c r="O15" s="2" t="s">
        <v>83</v>
      </c>
      <c r="P15" s="9">
        <v>1</v>
      </c>
      <c r="Q15" s="4">
        <v>1</v>
      </c>
      <c r="R15" s="2" t="s">
        <v>84</v>
      </c>
      <c r="S15" s="9">
        <v>1</v>
      </c>
      <c r="T15" s="4">
        <v>1</v>
      </c>
      <c r="U15" s="2" t="s">
        <v>83</v>
      </c>
      <c r="V15" s="9">
        <v>1</v>
      </c>
      <c r="W15" s="4">
        <v>1</v>
      </c>
      <c r="X15" s="2" t="s">
        <v>84</v>
      </c>
      <c r="Y15" s="61">
        <f t="shared" ref="Y15:Y20" si="2">SUM(G15,J15,M15,P15,S15,V15)*15</f>
        <v>120</v>
      </c>
      <c r="Z15" s="10">
        <f>SUM(H15,K15,N15,Q15,T15,W15)</f>
        <v>8</v>
      </c>
    </row>
    <row r="16" spans="1:26" ht="13.5" customHeight="1" x14ac:dyDescent="0.2">
      <c r="A16" s="6" t="s">
        <v>98</v>
      </c>
      <c r="B16" s="44" t="s">
        <v>155</v>
      </c>
      <c r="C16" s="7"/>
      <c r="D16" s="7" t="s">
        <v>86</v>
      </c>
      <c r="E16" s="7" t="s">
        <v>99</v>
      </c>
      <c r="F16" s="8">
        <v>45</v>
      </c>
      <c r="G16" s="9">
        <v>2</v>
      </c>
      <c r="H16" s="4">
        <v>2</v>
      </c>
      <c r="I16" s="2" t="s">
        <v>84</v>
      </c>
      <c r="J16" s="9">
        <v>2</v>
      </c>
      <c r="K16" s="4">
        <v>2</v>
      </c>
      <c r="L16" s="2" t="s">
        <v>84</v>
      </c>
      <c r="M16" s="9">
        <v>2</v>
      </c>
      <c r="N16" s="4">
        <v>2</v>
      </c>
      <c r="O16" s="2" t="s">
        <v>84</v>
      </c>
      <c r="P16" s="9">
        <v>2</v>
      </c>
      <c r="Q16" s="4">
        <v>2</v>
      </c>
      <c r="R16" s="2" t="s">
        <v>84</v>
      </c>
      <c r="S16" s="9">
        <v>2</v>
      </c>
      <c r="T16" s="4">
        <v>2</v>
      </c>
      <c r="U16" s="2" t="s">
        <v>84</v>
      </c>
      <c r="V16" s="9">
        <v>2</v>
      </c>
      <c r="W16" s="4">
        <v>2</v>
      </c>
      <c r="X16" s="2" t="s">
        <v>84</v>
      </c>
      <c r="Y16" s="61">
        <f t="shared" si="2"/>
        <v>180</v>
      </c>
      <c r="Z16" s="10">
        <f t="shared" ref="Z16:Z20" si="3">SUM(H16,K16,N16,Q16,T16,W16)</f>
        <v>12</v>
      </c>
    </row>
    <row r="17" spans="1:26" ht="13.5" customHeight="1" x14ac:dyDescent="0.2">
      <c r="A17" s="6" t="s">
        <v>100</v>
      </c>
      <c r="B17" s="44" t="s">
        <v>156</v>
      </c>
      <c r="C17" s="7"/>
      <c r="D17" s="7" t="s">
        <v>86</v>
      </c>
      <c r="E17" s="7" t="s">
        <v>99</v>
      </c>
      <c r="F17" s="8">
        <v>45</v>
      </c>
      <c r="G17" s="9"/>
      <c r="H17" s="4"/>
      <c r="I17" s="2"/>
      <c r="J17" s="9"/>
      <c r="K17" s="4"/>
      <c r="L17" s="2"/>
      <c r="M17" s="9"/>
      <c r="N17" s="4"/>
      <c r="O17" s="2"/>
      <c r="P17" s="9"/>
      <c r="Q17" s="4"/>
      <c r="R17" s="2"/>
      <c r="S17" s="9"/>
      <c r="T17" s="4"/>
      <c r="U17" s="2"/>
      <c r="V17" s="9">
        <v>1</v>
      </c>
      <c r="W17" s="4">
        <v>2</v>
      </c>
      <c r="X17" s="2" t="s">
        <v>84</v>
      </c>
      <c r="Y17" s="61">
        <f t="shared" si="2"/>
        <v>15</v>
      </c>
      <c r="Z17" s="10">
        <f t="shared" si="3"/>
        <v>2</v>
      </c>
    </row>
    <row r="18" spans="1:26" ht="13.5" customHeight="1" x14ac:dyDescent="0.2">
      <c r="A18" s="6" t="s">
        <v>101</v>
      </c>
      <c r="B18" s="44" t="s">
        <v>157</v>
      </c>
      <c r="C18" s="7" t="s">
        <v>81</v>
      </c>
      <c r="D18" s="7" t="s">
        <v>86</v>
      </c>
      <c r="E18" s="7" t="s">
        <v>99</v>
      </c>
      <c r="F18" s="8">
        <v>45</v>
      </c>
      <c r="G18" s="9">
        <v>1</v>
      </c>
      <c r="H18" s="4">
        <v>2</v>
      </c>
      <c r="I18" s="2" t="s">
        <v>83</v>
      </c>
      <c r="J18" s="9">
        <v>1</v>
      </c>
      <c r="K18" s="4">
        <v>2</v>
      </c>
      <c r="L18" s="2" t="s">
        <v>83</v>
      </c>
      <c r="M18" s="9"/>
      <c r="N18" s="4"/>
      <c r="O18" s="2"/>
      <c r="P18" s="9"/>
      <c r="Q18" s="4"/>
      <c r="R18" s="2"/>
      <c r="S18" s="9"/>
      <c r="T18" s="4"/>
      <c r="U18" s="2"/>
      <c r="V18" s="9"/>
      <c r="W18" s="4"/>
      <c r="X18" s="2"/>
      <c r="Y18" s="61">
        <f t="shared" si="2"/>
        <v>30</v>
      </c>
      <c r="Z18" s="10">
        <f t="shared" si="3"/>
        <v>4</v>
      </c>
    </row>
    <row r="19" spans="1:26" ht="13.5" customHeight="1" x14ac:dyDescent="0.2">
      <c r="A19" s="6" t="s">
        <v>102</v>
      </c>
      <c r="B19" s="44" t="s">
        <v>158</v>
      </c>
      <c r="C19" s="7" t="s">
        <v>81</v>
      </c>
      <c r="D19" s="7" t="s">
        <v>86</v>
      </c>
      <c r="E19" s="7" t="s">
        <v>99</v>
      </c>
      <c r="F19" s="8">
        <v>45</v>
      </c>
      <c r="G19" s="9"/>
      <c r="H19" s="4"/>
      <c r="I19" s="2"/>
      <c r="J19" s="9"/>
      <c r="K19" s="4"/>
      <c r="L19" s="2"/>
      <c r="M19" s="9"/>
      <c r="N19" s="4"/>
      <c r="O19" s="2"/>
      <c r="P19" s="9"/>
      <c r="Q19" s="4"/>
      <c r="R19" s="2"/>
      <c r="S19" s="9">
        <v>1</v>
      </c>
      <c r="T19" s="4">
        <v>1</v>
      </c>
      <c r="U19" s="2" t="s">
        <v>83</v>
      </c>
      <c r="V19" s="9">
        <v>1</v>
      </c>
      <c r="W19" s="4">
        <v>1</v>
      </c>
      <c r="X19" s="2" t="s">
        <v>83</v>
      </c>
      <c r="Y19" s="61">
        <f t="shared" si="2"/>
        <v>30</v>
      </c>
      <c r="Z19" s="10">
        <f t="shared" si="3"/>
        <v>2</v>
      </c>
    </row>
    <row r="20" spans="1:26" ht="13.5" customHeight="1" thickBot="1" x14ac:dyDescent="0.25">
      <c r="A20" s="6" t="s">
        <v>103</v>
      </c>
      <c r="B20" s="44" t="s">
        <v>159</v>
      </c>
      <c r="C20" s="7"/>
      <c r="D20" s="7" t="s">
        <v>86</v>
      </c>
      <c r="E20" s="7" t="s">
        <v>99</v>
      </c>
      <c r="F20" s="8">
        <v>45</v>
      </c>
      <c r="G20" s="9"/>
      <c r="H20" s="4"/>
      <c r="I20" s="2"/>
      <c r="J20" s="9"/>
      <c r="K20" s="4"/>
      <c r="L20" s="2"/>
      <c r="M20" s="9">
        <v>1</v>
      </c>
      <c r="N20" s="4">
        <v>1</v>
      </c>
      <c r="O20" s="2" t="s">
        <v>83</v>
      </c>
      <c r="P20" s="9"/>
      <c r="Q20" s="4"/>
      <c r="R20" s="2"/>
      <c r="S20" s="9"/>
      <c r="T20" s="4"/>
      <c r="U20" s="2"/>
      <c r="V20" s="9"/>
      <c r="W20" s="4"/>
      <c r="X20" s="2"/>
      <c r="Y20" s="61">
        <f t="shared" si="2"/>
        <v>15</v>
      </c>
      <c r="Z20" s="10">
        <f t="shared" si="3"/>
        <v>1</v>
      </c>
    </row>
    <row r="21" spans="1:26" ht="13.5" customHeight="1" thickTop="1" thickBot="1" x14ac:dyDescent="0.25">
      <c r="A21" s="410" t="s">
        <v>104</v>
      </c>
      <c r="B21" s="429"/>
      <c r="C21" s="429"/>
      <c r="D21" s="429"/>
      <c r="E21" s="429"/>
      <c r="F21" s="429"/>
      <c r="G21" s="429"/>
      <c r="H21" s="429"/>
      <c r="I21" s="429"/>
      <c r="J21" s="429"/>
      <c r="K21" s="429"/>
      <c r="L21" s="429"/>
      <c r="M21" s="429"/>
      <c r="N21" s="429"/>
      <c r="O21" s="429"/>
      <c r="P21" s="429"/>
      <c r="Q21" s="429"/>
      <c r="R21" s="429"/>
      <c r="S21" s="429"/>
      <c r="T21" s="429"/>
      <c r="U21" s="429"/>
      <c r="V21" s="429"/>
      <c r="W21" s="429"/>
      <c r="X21" s="429"/>
      <c r="Y21" s="429"/>
      <c r="Z21" s="430"/>
    </row>
    <row r="22" spans="1:26" ht="13.5" customHeight="1" thickBot="1" x14ac:dyDescent="0.25">
      <c r="A22" s="39" t="s">
        <v>105</v>
      </c>
      <c r="B22" s="83" t="s">
        <v>106</v>
      </c>
      <c r="C22" s="84"/>
      <c r="D22" s="84"/>
      <c r="E22" s="84"/>
      <c r="F22" s="85"/>
      <c r="G22" s="71"/>
      <c r="H22" s="72">
        <v>3</v>
      </c>
      <c r="I22" s="40"/>
      <c r="J22" s="71"/>
      <c r="K22" s="72">
        <v>5</v>
      </c>
      <c r="L22" s="40"/>
      <c r="M22" s="71"/>
      <c r="N22" s="72">
        <v>6</v>
      </c>
      <c r="O22" s="40"/>
      <c r="P22" s="71"/>
      <c r="Q22" s="72">
        <v>6</v>
      </c>
      <c r="R22" s="40"/>
      <c r="S22" s="71"/>
      <c r="T22" s="72">
        <v>4</v>
      </c>
      <c r="U22" s="40"/>
      <c r="V22" s="71"/>
      <c r="W22" s="72">
        <v>3</v>
      </c>
      <c r="X22" s="40"/>
      <c r="Y22" s="52"/>
      <c r="Z22" s="137">
        <f>SUM(H22,K22,N22,Q22,T22,W22)</f>
        <v>27</v>
      </c>
    </row>
    <row r="23" spans="1:26" ht="13.5" customHeight="1" thickTop="1" thickBot="1" x14ac:dyDescent="0.25">
      <c r="A23" s="41" t="s">
        <v>107</v>
      </c>
      <c r="B23" s="86" t="s">
        <v>108</v>
      </c>
      <c r="C23" s="87"/>
      <c r="D23" s="87"/>
      <c r="E23" s="87" t="s">
        <v>109</v>
      </c>
      <c r="F23" s="88"/>
      <c r="G23" s="89"/>
      <c r="H23" s="90"/>
      <c r="I23" s="91"/>
      <c r="J23" s="89"/>
      <c r="K23" s="90"/>
      <c r="L23" s="91"/>
      <c r="M23" s="89"/>
      <c r="N23" s="90"/>
      <c r="O23" s="91"/>
      <c r="P23" s="89"/>
      <c r="Q23" s="90"/>
      <c r="R23" s="91"/>
      <c r="S23" s="89">
        <v>0</v>
      </c>
      <c r="T23" s="90">
        <v>3</v>
      </c>
      <c r="U23" s="91" t="s">
        <v>83</v>
      </c>
      <c r="V23" s="89">
        <v>0</v>
      </c>
      <c r="W23" s="90">
        <v>3</v>
      </c>
      <c r="X23" s="91" t="s">
        <v>83</v>
      </c>
      <c r="Y23" s="53">
        <f>SUM(G23,J23,M23,P23,S23,V23)*15</f>
        <v>0</v>
      </c>
      <c r="Z23" s="92">
        <f>SUM(H23,K23,N23,Q23,T23,W23)</f>
        <v>6</v>
      </c>
    </row>
    <row r="24" spans="1:26" ht="13.5" customHeight="1" thickTop="1" thickBot="1" x14ac:dyDescent="0.25">
      <c r="A24" s="413" t="s">
        <v>110</v>
      </c>
      <c r="B24" s="414"/>
      <c r="C24" s="414"/>
      <c r="D24" s="414"/>
      <c r="E24" s="414"/>
      <c r="F24" s="415"/>
      <c r="G24" s="93">
        <f>SUM(G8:G23)</f>
        <v>18</v>
      </c>
      <c r="H24" s="94">
        <f t="shared" ref="H24:W24" si="4">SUM(H8:H23)</f>
        <v>30</v>
      </c>
      <c r="I24" s="95"/>
      <c r="J24" s="93">
        <f t="shared" si="4"/>
        <v>17</v>
      </c>
      <c r="K24" s="94">
        <f t="shared" si="4"/>
        <v>30</v>
      </c>
      <c r="L24" s="95"/>
      <c r="M24" s="93">
        <f t="shared" si="4"/>
        <v>16</v>
      </c>
      <c r="N24" s="94">
        <f t="shared" si="4"/>
        <v>30</v>
      </c>
      <c r="O24" s="95"/>
      <c r="P24" s="93">
        <f t="shared" si="4"/>
        <v>15</v>
      </c>
      <c r="Q24" s="94">
        <f t="shared" si="4"/>
        <v>29</v>
      </c>
      <c r="R24" s="95"/>
      <c r="S24" s="93">
        <f t="shared" si="4"/>
        <v>16</v>
      </c>
      <c r="T24" s="94">
        <f t="shared" si="4"/>
        <v>31</v>
      </c>
      <c r="U24" s="95"/>
      <c r="V24" s="93">
        <f t="shared" si="4"/>
        <v>16</v>
      </c>
      <c r="W24" s="94">
        <f t="shared" si="4"/>
        <v>30</v>
      </c>
      <c r="X24" s="95"/>
      <c r="Y24" s="96">
        <f>SUM(Y8:Y23)</f>
        <v>1470</v>
      </c>
      <c r="Z24" s="97">
        <f>SUM(Z8:Z23)</f>
        <v>180</v>
      </c>
    </row>
    <row r="25" spans="1:26" ht="13.5" customHeight="1" thickTop="1" x14ac:dyDescent="0.2"/>
    <row r="26" spans="1:26" ht="12" customHeight="1" x14ac:dyDescent="0.2">
      <c r="A26" s="36" t="s">
        <v>111</v>
      </c>
      <c r="U26" s="38"/>
    </row>
    <row r="27" spans="1:26" ht="12" customHeight="1" x14ac:dyDescent="0.2">
      <c r="A27" s="36" t="s">
        <v>112</v>
      </c>
      <c r="U27" s="38"/>
    </row>
    <row r="28" spans="1:26" ht="12" customHeight="1" x14ac:dyDescent="0.2">
      <c r="U28" s="38"/>
    </row>
    <row r="29" spans="1:26" ht="12" customHeight="1" x14ac:dyDescent="0.2">
      <c r="A29" s="98" t="s">
        <v>113</v>
      </c>
      <c r="U29" s="38"/>
    </row>
    <row r="30" spans="1:26" ht="12" customHeight="1" x14ac:dyDescent="0.2">
      <c r="A30" s="36" t="s">
        <v>114</v>
      </c>
      <c r="D30" s="36" t="s">
        <v>115</v>
      </c>
      <c r="G30" s="36" t="s">
        <v>116</v>
      </c>
      <c r="M30" s="36" t="s">
        <v>117</v>
      </c>
      <c r="R30" s="38"/>
      <c r="T30" s="38"/>
      <c r="U30" s="38"/>
    </row>
    <row r="31" spans="1:26" ht="12" customHeight="1" x14ac:dyDescent="0.2">
      <c r="A31" s="36" t="s">
        <v>118</v>
      </c>
      <c r="D31" s="36" t="s">
        <v>119</v>
      </c>
      <c r="G31" s="36" t="s">
        <v>120</v>
      </c>
      <c r="M31" s="36" t="s">
        <v>121</v>
      </c>
      <c r="R31" s="38"/>
      <c r="T31" s="38"/>
      <c r="U31" s="38"/>
    </row>
    <row r="32" spans="1:26" ht="12" customHeight="1" x14ac:dyDescent="0.2">
      <c r="A32" s="36" t="s">
        <v>122</v>
      </c>
      <c r="D32" s="36" t="s">
        <v>123</v>
      </c>
      <c r="G32" s="36" t="s">
        <v>124</v>
      </c>
      <c r="M32" s="36" t="s">
        <v>125</v>
      </c>
      <c r="R32" s="38"/>
      <c r="T32" s="38"/>
      <c r="U32" s="38"/>
    </row>
    <row r="33" spans="1:21" ht="12" customHeight="1" x14ac:dyDescent="0.2">
      <c r="A33" s="36" t="s">
        <v>126</v>
      </c>
      <c r="G33" s="36" t="s">
        <v>127</v>
      </c>
      <c r="R33" s="38"/>
      <c r="T33" s="38"/>
      <c r="U33" s="38"/>
    </row>
    <row r="34" spans="1:21" ht="12" customHeight="1" x14ac:dyDescent="0.2">
      <c r="A34" s="36" t="s">
        <v>128</v>
      </c>
      <c r="G34" s="36" t="s">
        <v>129</v>
      </c>
      <c r="R34" s="38"/>
      <c r="T34" s="38"/>
      <c r="U34" s="38"/>
    </row>
    <row r="35" spans="1:21" ht="12" customHeight="1" x14ac:dyDescent="0.2">
      <c r="A35" s="99" t="s">
        <v>130</v>
      </c>
      <c r="R35" s="38"/>
      <c r="T35" s="38"/>
      <c r="U35" s="38"/>
    </row>
    <row r="36" spans="1:21" ht="12" customHeight="1" x14ac:dyDescent="0.2">
      <c r="T36" s="38"/>
      <c r="U36" s="38"/>
    </row>
    <row r="37" spans="1:21" ht="12" customHeight="1" x14ac:dyDescent="0.2">
      <c r="A37" s="98" t="s">
        <v>131</v>
      </c>
      <c r="S37" s="38"/>
      <c r="T37" s="38"/>
    </row>
    <row r="38" spans="1:21" ht="12" customHeight="1" x14ac:dyDescent="0.2">
      <c r="A38" s="36" t="s">
        <v>132</v>
      </c>
    </row>
    <row r="39" spans="1:21" ht="12" customHeight="1" x14ac:dyDescent="0.2">
      <c r="A39" s="36" t="s">
        <v>133</v>
      </c>
    </row>
    <row r="40" spans="1:21" ht="12" customHeight="1" x14ac:dyDescent="0.2">
      <c r="A40" s="36" t="s">
        <v>134</v>
      </c>
    </row>
    <row r="41" spans="1:21" ht="12" customHeight="1" x14ac:dyDescent="0.2">
      <c r="A41" s="36" t="s">
        <v>135</v>
      </c>
    </row>
    <row r="42" spans="1:21" ht="12" customHeight="1" x14ac:dyDescent="0.2">
      <c r="A42" s="36" t="s">
        <v>136</v>
      </c>
    </row>
  </sheetData>
  <sheetProtection algorithmName="SHA-512" hashValue="dHW5M3Zourktr7ILPlJrtw+WyaCoPyw8vQ4h4KkSy83TUBRNEJNBf9VKBimE38MISr61thQ/egQaYNxPy79P9A==" saltValue="8lJy8pPgCPK3SoJdLn+D5w==" spinCount="100000" sheet="1" objects="1" scenarios="1"/>
  <customSheetViews>
    <customSheetView guid="{469C43B7-66D0-4AB4-9148-95ACE45F0B1A}">
      <selection sqref="A1:Z2"/>
      <pageMargins left="0" right="0" top="0" bottom="0" header="0" footer="0"/>
      <printOptions horizontalCentered="1" verticalCentered="1"/>
      <pageSetup paperSize="9" scale="90" orientation="landscape" horizontalDpi="300" r:id="rId1"/>
    </customSheetView>
    <customSheetView guid="{91A788A7-EA05-4A67-A5D3-2A427F0AB55D}">
      <selection activeCell="AA1" sqref="AA1"/>
      <pageMargins left="0" right="0" top="0" bottom="0" header="0" footer="0"/>
      <printOptions horizontalCentered="1" verticalCentered="1"/>
      <pageSetup paperSize="9" scale="90" orientation="landscape" horizontalDpi="300" r:id="rId2"/>
    </customSheetView>
  </customSheetViews>
  <mergeCells count="23">
    <mergeCell ref="E5:E6"/>
    <mergeCell ref="A1:Z1"/>
    <mergeCell ref="A2:Z2"/>
    <mergeCell ref="A4:F4"/>
    <mergeCell ref="G4:X4"/>
    <mergeCell ref="Y4:Z4"/>
    <mergeCell ref="A3:Z3"/>
    <mergeCell ref="A21:Z21"/>
    <mergeCell ref="A24:F24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0" orientation="landscape" horizontalDpi="300" r:id="rId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theme="5" tint="0.59999389629810485"/>
  </sheetPr>
  <dimension ref="A1:Z42"/>
  <sheetViews>
    <sheetView workbookViewId="0">
      <selection activeCell="AD17" sqref="AD17:AD18"/>
    </sheetView>
  </sheetViews>
  <sheetFormatPr defaultColWidth="9.140625" defaultRowHeight="12" x14ac:dyDescent="0.2"/>
  <cols>
    <col min="1" max="1" width="33.7109375" style="36" customWidth="1"/>
    <col min="2" max="3" width="11.7109375" style="36" customWidth="1"/>
    <col min="4" max="6" width="5.140625" style="36" customWidth="1"/>
    <col min="7" max="24" width="3.7109375" style="36" customWidth="1"/>
    <col min="25" max="26" width="5.5703125" style="38" customWidth="1"/>
    <col min="27" max="45" width="4" style="36" customWidth="1"/>
    <col min="46" max="16384" width="9.140625" style="36"/>
  </cols>
  <sheetData>
    <row r="1" spans="1:26" ht="13.5" customHeight="1" thickTop="1" x14ac:dyDescent="0.2">
      <c r="A1" s="404" t="s">
        <v>269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5"/>
      <c r="Q1" s="405"/>
      <c r="R1" s="405"/>
      <c r="S1" s="405"/>
      <c r="T1" s="405"/>
      <c r="U1" s="405"/>
      <c r="V1" s="405"/>
      <c r="W1" s="405"/>
      <c r="X1" s="405"/>
      <c r="Y1" s="405"/>
      <c r="Z1" s="406"/>
    </row>
    <row r="2" spans="1:26" ht="13.5" customHeight="1" thickBot="1" x14ac:dyDescent="0.25">
      <c r="A2" s="407" t="s">
        <v>57</v>
      </c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  <c r="N2" s="408"/>
      <c r="O2" s="408"/>
      <c r="P2" s="408"/>
      <c r="Q2" s="408"/>
      <c r="R2" s="408"/>
      <c r="S2" s="408"/>
      <c r="T2" s="408"/>
      <c r="U2" s="408"/>
      <c r="V2" s="408"/>
      <c r="W2" s="408"/>
      <c r="X2" s="408"/>
      <c r="Y2" s="408"/>
      <c r="Z2" s="409"/>
    </row>
    <row r="3" spans="1:26" ht="13.5" customHeight="1" thickBot="1" x14ac:dyDescent="0.25">
      <c r="A3" s="399" t="s">
        <v>58</v>
      </c>
      <c r="B3" s="400"/>
      <c r="C3" s="400"/>
      <c r="D3" s="400"/>
      <c r="E3" s="400"/>
      <c r="F3" s="400"/>
      <c r="G3" s="400"/>
      <c r="H3" s="400"/>
      <c r="I3" s="400"/>
      <c r="J3" s="400"/>
      <c r="K3" s="400"/>
      <c r="L3" s="400"/>
      <c r="M3" s="400"/>
      <c r="N3" s="400"/>
      <c r="O3" s="400"/>
      <c r="P3" s="400"/>
      <c r="Q3" s="400"/>
      <c r="R3" s="400"/>
      <c r="S3" s="400"/>
      <c r="T3" s="400"/>
      <c r="U3" s="400"/>
      <c r="V3" s="400"/>
      <c r="W3" s="400"/>
      <c r="X3" s="400"/>
      <c r="Y3" s="400"/>
      <c r="Z3" s="401"/>
    </row>
    <row r="4" spans="1:26" ht="18" customHeight="1" thickBot="1" x14ac:dyDescent="0.25">
      <c r="A4" s="393" t="s">
        <v>59</v>
      </c>
      <c r="B4" s="394"/>
      <c r="C4" s="394"/>
      <c r="D4" s="394"/>
      <c r="E4" s="394"/>
      <c r="F4" s="395"/>
      <c r="G4" s="396" t="s">
        <v>60</v>
      </c>
      <c r="H4" s="397"/>
      <c r="I4" s="397"/>
      <c r="J4" s="397"/>
      <c r="K4" s="397"/>
      <c r="L4" s="397"/>
      <c r="M4" s="397"/>
      <c r="N4" s="397"/>
      <c r="O4" s="397"/>
      <c r="P4" s="397"/>
      <c r="Q4" s="397"/>
      <c r="R4" s="397"/>
      <c r="S4" s="397"/>
      <c r="T4" s="397"/>
      <c r="U4" s="397"/>
      <c r="V4" s="397"/>
      <c r="W4" s="397"/>
      <c r="X4" s="397"/>
      <c r="Y4" s="396"/>
      <c r="Z4" s="398"/>
    </row>
    <row r="5" spans="1:26" ht="18" customHeight="1" x14ac:dyDescent="0.2">
      <c r="A5" s="427" t="s">
        <v>61</v>
      </c>
      <c r="B5" s="402" t="s">
        <v>62</v>
      </c>
      <c r="C5" s="391" t="s">
        <v>63</v>
      </c>
      <c r="D5" s="391" t="s">
        <v>64</v>
      </c>
      <c r="E5" s="423" t="s">
        <v>65</v>
      </c>
      <c r="F5" s="425" t="s">
        <v>66</v>
      </c>
      <c r="G5" s="397" t="s">
        <v>67</v>
      </c>
      <c r="H5" s="397"/>
      <c r="I5" s="416"/>
      <c r="J5" s="396" t="s">
        <v>68</v>
      </c>
      <c r="K5" s="397"/>
      <c r="L5" s="416"/>
      <c r="M5" s="396" t="s">
        <v>69</v>
      </c>
      <c r="N5" s="397"/>
      <c r="O5" s="416"/>
      <c r="P5" s="396" t="s">
        <v>70</v>
      </c>
      <c r="Q5" s="397"/>
      <c r="R5" s="416"/>
      <c r="S5" s="396" t="s">
        <v>71</v>
      </c>
      <c r="T5" s="397"/>
      <c r="U5" s="397"/>
      <c r="V5" s="417" t="s">
        <v>72</v>
      </c>
      <c r="W5" s="418"/>
      <c r="X5" s="419"/>
      <c r="Y5" s="420" t="s">
        <v>73</v>
      </c>
      <c r="Z5" s="420" t="s">
        <v>74</v>
      </c>
    </row>
    <row r="6" spans="1:26" ht="17.25" customHeight="1" x14ac:dyDescent="0.2">
      <c r="A6" s="428"/>
      <c r="B6" s="403"/>
      <c r="C6" s="392"/>
      <c r="D6" s="392"/>
      <c r="E6" s="424"/>
      <c r="F6" s="426"/>
      <c r="G6" s="195" t="s">
        <v>75</v>
      </c>
      <c r="H6" s="58" t="s">
        <v>76</v>
      </c>
      <c r="I6" s="183" t="s">
        <v>77</v>
      </c>
      <c r="J6" s="57" t="s">
        <v>75</v>
      </c>
      <c r="K6" s="58" t="s">
        <v>76</v>
      </c>
      <c r="L6" s="183" t="s">
        <v>77</v>
      </c>
      <c r="M6" s="57" t="s">
        <v>75</v>
      </c>
      <c r="N6" s="58" t="s">
        <v>76</v>
      </c>
      <c r="O6" s="183" t="s">
        <v>77</v>
      </c>
      <c r="P6" s="57" t="s">
        <v>75</v>
      </c>
      <c r="Q6" s="58" t="s">
        <v>76</v>
      </c>
      <c r="R6" s="183" t="s">
        <v>77</v>
      </c>
      <c r="S6" s="57" t="s">
        <v>75</v>
      </c>
      <c r="T6" s="58" t="s">
        <v>76</v>
      </c>
      <c r="U6" s="183" t="s">
        <v>77</v>
      </c>
      <c r="V6" s="196" t="s">
        <v>75</v>
      </c>
      <c r="W6" s="197" t="s">
        <v>76</v>
      </c>
      <c r="X6" s="198" t="s">
        <v>77</v>
      </c>
      <c r="Y6" s="421"/>
      <c r="Z6" s="422"/>
    </row>
    <row r="7" spans="1:26" ht="13.5" customHeight="1" x14ac:dyDescent="0.2">
      <c r="A7" s="410" t="s">
        <v>78</v>
      </c>
      <c r="B7" s="431"/>
      <c r="C7" s="431"/>
      <c r="D7" s="431"/>
      <c r="E7" s="431"/>
      <c r="F7" s="431"/>
      <c r="G7" s="431"/>
      <c r="H7" s="431"/>
      <c r="I7" s="431"/>
      <c r="J7" s="431"/>
      <c r="K7" s="431"/>
      <c r="L7" s="431"/>
      <c r="M7" s="431"/>
      <c r="N7" s="431"/>
      <c r="O7" s="431"/>
      <c r="P7" s="431"/>
      <c r="Q7" s="431"/>
      <c r="R7" s="431"/>
      <c r="S7" s="431"/>
      <c r="T7" s="431"/>
      <c r="U7" s="431"/>
      <c r="V7" s="431"/>
      <c r="W7" s="431"/>
      <c r="X7" s="431"/>
      <c r="Y7" s="431"/>
      <c r="Z7" s="432"/>
    </row>
    <row r="8" spans="1:26" ht="13.5" customHeight="1" x14ac:dyDescent="0.2">
      <c r="A8" s="18" t="s">
        <v>270</v>
      </c>
      <c r="B8" s="11" t="s">
        <v>271</v>
      </c>
      <c r="C8" s="12" t="s">
        <v>81</v>
      </c>
      <c r="D8" s="12" t="s">
        <v>82</v>
      </c>
      <c r="E8" s="12" t="s">
        <v>83</v>
      </c>
      <c r="F8" s="13">
        <v>60</v>
      </c>
      <c r="G8" s="14">
        <v>2</v>
      </c>
      <c r="H8" s="15">
        <v>9</v>
      </c>
      <c r="I8" s="19" t="s">
        <v>84</v>
      </c>
      <c r="J8" s="14">
        <v>2</v>
      </c>
      <c r="K8" s="15">
        <v>9</v>
      </c>
      <c r="L8" s="16" t="s">
        <v>84</v>
      </c>
      <c r="M8" s="14">
        <v>2</v>
      </c>
      <c r="N8" s="15">
        <v>9</v>
      </c>
      <c r="O8" s="19" t="s">
        <v>84</v>
      </c>
      <c r="P8" s="14">
        <v>2</v>
      </c>
      <c r="Q8" s="15">
        <v>9</v>
      </c>
      <c r="R8" s="16" t="s">
        <v>84</v>
      </c>
      <c r="S8" s="14">
        <v>2</v>
      </c>
      <c r="T8" s="15">
        <v>9</v>
      </c>
      <c r="U8" s="19" t="s">
        <v>84</v>
      </c>
      <c r="V8" s="14">
        <v>2</v>
      </c>
      <c r="W8" s="15">
        <v>9</v>
      </c>
      <c r="X8" s="16" t="s">
        <v>83</v>
      </c>
      <c r="Y8" s="59">
        <f t="shared" ref="Y8:Y12" si="0">SUM(G8,J8,M8,P8,S8,V8)*15</f>
        <v>180</v>
      </c>
      <c r="Z8" s="17">
        <f t="shared" ref="Z8:Z12" si="1">SUM(H8,K8,N8,Q8,T8,W8)</f>
        <v>54</v>
      </c>
    </row>
    <row r="9" spans="1:26" ht="13.5" customHeight="1" x14ac:dyDescent="0.2">
      <c r="A9" s="232" t="s">
        <v>144</v>
      </c>
      <c r="B9" s="233" t="s">
        <v>272</v>
      </c>
      <c r="C9" s="234"/>
      <c r="D9" s="234" t="s">
        <v>86</v>
      </c>
      <c r="E9" s="234" t="s">
        <v>83</v>
      </c>
      <c r="F9" s="235">
        <v>60</v>
      </c>
      <c r="G9" s="236">
        <v>1</v>
      </c>
      <c r="H9" s="237">
        <v>1</v>
      </c>
      <c r="I9" s="238" t="s">
        <v>83</v>
      </c>
      <c r="J9" s="236">
        <v>1</v>
      </c>
      <c r="K9" s="237">
        <v>1</v>
      </c>
      <c r="L9" s="238" t="s">
        <v>83</v>
      </c>
      <c r="M9" s="236">
        <v>1</v>
      </c>
      <c r="N9" s="237">
        <v>1</v>
      </c>
      <c r="O9" s="238" t="s">
        <v>83</v>
      </c>
      <c r="P9" s="236">
        <v>1</v>
      </c>
      <c r="Q9" s="237">
        <v>1</v>
      </c>
      <c r="R9" s="238" t="s">
        <v>83</v>
      </c>
      <c r="S9" s="236">
        <v>1</v>
      </c>
      <c r="T9" s="237">
        <v>1</v>
      </c>
      <c r="U9" s="238" t="s">
        <v>83</v>
      </c>
      <c r="V9" s="236">
        <v>1</v>
      </c>
      <c r="W9" s="237">
        <v>1</v>
      </c>
      <c r="X9" s="238" t="s">
        <v>83</v>
      </c>
      <c r="Y9" s="265">
        <f t="shared" si="0"/>
        <v>90</v>
      </c>
      <c r="Z9" s="266">
        <f t="shared" si="1"/>
        <v>6</v>
      </c>
    </row>
    <row r="10" spans="1:26" ht="13.5" customHeight="1" x14ac:dyDescent="0.2">
      <c r="A10" s="6" t="s">
        <v>87</v>
      </c>
      <c r="B10" s="44" t="s">
        <v>195</v>
      </c>
      <c r="C10" s="7" t="s">
        <v>81</v>
      </c>
      <c r="D10" s="7" t="s">
        <v>86</v>
      </c>
      <c r="E10" s="7" t="s">
        <v>83</v>
      </c>
      <c r="F10" s="8">
        <v>60</v>
      </c>
      <c r="G10" s="9">
        <v>1</v>
      </c>
      <c r="H10" s="4">
        <v>4</v>
      </c>
      <c r="I10" s="5" t="s">
        <v>83</v>
      </c>
      <c r="J10" s="9">
        <v>1</v>
      </c>
      <c r="K10" s="4">
        <v>4</v>
      </c>
      <c r="L10" s="2" t="s">
        <v>84</v>
      </c>
      <c r="M10" s="9">
        <v>1</v>
      </c>
      <c r="N10" s="4">
        <v>4</v>
      </c>
      <c r="O10" s="5" t="s">
        <v>83</v>
      </c>
      <c r="P10" s="9">
        <v>1</v>
      </c>
      <c r="Q10" s="4">
        <v>4</v>
      </c>
      <c r="R10" s="2" t="s">
        <v>84</v>
      </c>
      <c r="S10" s="9">
        <v>1</v>
      </c>
      <c r="T10" s="4">
        <v>4</v>
      </c>
      <c r="U10" s="5" t="s">
        <v>83</v>
      </c>
      <c r="V10" s="9">
        <v>1</v>
      </c>
      <c r="W10" s="4">
        <v>4</v>
      </c>
      <c r="X10" s="2" t="s">
        <v>83</v>
      </c>
      <c r="Y10" s="54">
        <f t="shared" si="0"/>
        <v>90</v>
      </c>
      <c r="Z10" s="10">
        <f t="shared" si="1"/>
        <v>24</v>
      </c>
    </row>
    <row r="11" spans="1:26" ht="13.5" customHeight="1" x14ac:dyDescent="0.2">
      <c r="A11" s="6" t="s">
        <v>187</v>
      </c>
      <c r="B11" s="203" t="s">
        <v>218</v>
      </c>
      <c r="C11" s="7" t="s">
        <v>81</v>
      </c>
      <c r="D11" s="7" t="s">
        <v>86</v>
      </c>
      <c r="E11" s="7" t="s">
        <v>83</v>
      </c>
      <c r="F11" s="8">
        <v>60</v>
      </c>
      <c r="G11" s="9">
        <v>6</v>
      </c>
      <c r="H11" s="4">
        <v>3</v>
      </c>
      <c r="I11" s="5" t="s">
        <v>83</v>
      </c>
      <c r="J11" s="9">
        <v>6</v>
      </c>
      <c r="K11" s="4">
        <v>3</v>
      </c>
      <c r="L11" s="2" t="s">
        <v>83</v>
      </c>
      <c r="M11" s="9">
        <v>6</v>
      </c>
      <c r="N11" s="4">
        <v>3</v>
      </c>
      <c r="O11" s="5" t="s">
        <v>83</v>
      </c>
      <c r="P11" s="9">
        <v>6</v>
      </c>
      <c r="Q11" s="4">
        <v>3</v>
      </c>
      <c r="R11" s="2" t="s">
        <v>83</v>
      </c>
      <c r="S11" s="9">
        <v>6</v>
      </c>
      <c r="T11" s="4">
        <v>3</v>
      </c>
      <c r="U11" s="5" t="s">
        <v>83</v>
      </c>
      <c r="V11" s="9">
        <v>6</v>
      </c>
      <c r="W11" s="4">
        <v>3</v>
      </c>
      <c r="X11" s="2" t="s">
        <v>83</v>
      </c>
      <c r="Y11" s="54">
        <f t="shared" si="0"/>
        <v>540</v>
      </c>
      <c r="Z11" s="10">
        <f t="shared" si="1"/>
        <v>18</v>
      </c>
    </row>
    <row r="12" spans="1:26" ht="13.5" customHeight="1" x14ac:dyDescent="0.2">
      <c r="A12" s="6" t="s">
        <v>189</v>
      </c>
      <c r="B12" s="44" t="s">
        <v>273</v>
      </c>
      <c r="C12" s="7" t="s">
        <v>81</v>
      </c>
      <c r="D12" s="7" t="s">
        <v>86</v>
      </c>
      <c r="E12" s="7" t="s">
        <v>83</v>
      </c>
      <c r="F12" s="8">
        <v>45</v>
      </c>
      <c r="G12" s="9">
        <v>1</v>
      </c>
      <c r="H12" s="4">
        <v>3</v>
      </c>
      <c r="I12" s="5" t="s">
        <v>83</v>
      </c>
      <c r="J12" s="9">
        <v>1</v>
      </c>
      <c r="K12" s="4">
        <v>3</v>
      </c>
      <c r="L12" s="2" t="s">
        <v>83</v>
      </c>
      <c r="M12" s="9">
        <v>1</v>
      </c>
      <c r="N12" s="4">
        <v>3</v>
      </c>
      <c r="O12" s="5" t="s">
        <v>83</v>
      </c>
      <c r="P12" s="9">
        <v>1</v>
      </c>
      <c r="Q12" s="4">
        <v>3</v>
      </c>
      <c r="R12" s="2" t="s">
        <v>83</v>
      </c>
      <c r="S12" s="9">
        <v>1</v>
      </c>
      <c r="T12" s="4">
        <v>3</v>
      </c>
      <c r="U12" s="5" t="s">
        <v>83</v>
      </c>
      <c r="V12" s="9">
        <v>1</v>
      </c>
      <c r="W12" s="4">
        <v>3</v>
      </c>
      <c r="X12" s="2" t="s">
        <v>83</v>
      </c>
      <c r="Y12" s="54">
        <f t="shared" si="0"/>
        <v>90</v>
      </c>
      <c r="Z12" s="10">
        <f t="shared" si="1"/>
        <v>18</v>
      </c>
    </row>
    <row r="13" spans="1:26" ht="13.5" customHeight="1" thickBot="1" x14ac:dyDescent="0.25">
      <c r="A13" s="32" t="s">
        <v>91</v>
      </c>
      <c r="B13" s="33" t="s">
        <v>274</v>
      </c>
      <c r="C13" s="34"/>
      <c r="D13" s="34" t="s">
        <v>86</v>
      </c>
      <c r="E13" s="34" t="s">
        <v>92</v>
      </c>
      <c r="F13" s="35">
        <v>45</v>
      </c>
      <c r="G13" s="29"/>
      <c r="H13" s="30"/>
      <c r="I13" s="31"/>
      <c r="J13" s="29"/>
      <c r="K13" s="30"/>
      <c r="L13" s="3"/>
      <c r="M13" s="29">
        <v>1</v>
      </c>
      <c r="N13" s="30">
        <v>2</v>
      </c>
      <c r="O13" s="31" t="s">
        <v>83</v>
      </c>
      <c r="P13" s="29">
        <v>1</v>
      </c>
      <c r="Q13" s="30">
        <v>2</v>
      </c>
      <c r="R13" s="3" t="s">
        <v>83</v>
      </c>
      <c r="S13" s="29"/>
      <c r="T13" s="30"/>
      <c r="U13" s="31"/>
      <c r="V13" s="29"/>
      <c r="W13" s="30"/>
      <c r="X13" s="3"/>
      <c r="Y13" s="56">
        <f>SUM(G13,J13,M13,P13,S13,V13)*15</f>
        <v>30</v>
      </c>
      <c r="Z13" s="37">
        <f>SUM(H13,K13,N13,Q13,T13,W13)</f>
        <v>4</v>
      </c>
    </row>
    <row r="14" spans="1:26" ht="13.5" customHeight="1" x14ac:dyDescent="0.2">
      <c r="A14" s="21" t="s">
        <v>96</v>
      </c>
      <c r="B14" s="22" t="s">
        <v>153</v>
      </c>
      <c r="C14" s="23" t="s">
        <v>81</v>
      </c>
      <c r="D14" s="23" t="s">
        <v>86</v>
      </c>
      <c r="E14" s="23" t="s">
        <v>92</v>
      </c>
      <c r="F14" s="24">
        <v>45</v>
      </c>
      <c r="G14" s="25">
        <v>2</v>
      </c>
      <c r="H14" s="26">
        <v>2</v>
      </c>
      <c r="I14" s="1" t="s">
        <v>83</v>
      </c>
      <c r="J14" s="25">
        <v>2</v>
      </c>
      <c r="K14" s="26">
        <v>2</v>
      </c>
      <c r="L14" s="1" t="s">
        <v>84</v>
      </c>
      <c r="M14" s="25">
        <v>1</v>
      </c>
      <c r="N14" s="26">
        <v>1</v>
      </c>
      <c r="O14" s="1" t="s">
        <v>83</v>
      </c>
      <c r="P14" s="25">
        <v>1</v>
      </c>
      <c r="Q14" s="26">
        <v>1</v>
      </c>
      <c r="R14" s="1" t="s">
        <v>84</v>
      </c>
      <c r="S14" s="25">
        <v>1</v>
      </c>
      <c r="T14" s="26">
        <v>1</v>
      </c>
      <c r="U14" s="1" t="s">
        <v>83</v>
      </c>
      <c r="V14" s="25">
        <v>1</v>
      </c>
      <c r="W14" s="26">
        <v>1</v>
      </c>
      <c r="X14" s="1" t="s">
        <v>84</v>
      </c>
      <c r="Y14" s="77">
        <f>SUM(G14,J14,M14,P14,S14,V14)*15</f>
        <v>120</v>
      </c>
      <c r="Z14" s="28">
        <f>SUM(H14,K14,N14,Q14,T14,W14)</f>
        <v>8</v>
      </c>
    </row>
    <row r="15" spans="1:26" ht="13.5" customHeight="1" x14ac:dyDescent="0.2">
      <c r="A15" s="6" t="s">
        <v>97</v>
      </c>
      <c r="B15" s="44" t="s">
        <v>154</v>
      </c>
      <c r="C15" s="7" t="s">
        <v>81</v>
      </c>
      <c r="D15" s="7" t="s">
        <v>86</v>
      </c>
      <c r="E15" s="7" t="s">
        <v>92</v>
      </c>
      <c r="F15" s="8">
        <v>45</v>
      </c>
      <c r="G15" s="9">
        <v>2</v>
      </c>
      <c r="H15" s="4">
        <v>2</v>
      </c>
      <c r="I15" s="2" t="s">
        <v>83</v>
      </c>
      <c r="J15" s="9">
        <v>2</v>
      </c>
      <c r="K15" s="4">
        <v>2</v>
      </c>
      <c r="L15" s="2" t="s">
        <v>84</v>
      </c>
      <c r="M15" s="9">
        <v>1</v>
      </c>
      <c r="N15" s="4">
        <v>1</v>
      </c>
      <c r="O15" s="2" t="s">
        <v>83</v>
      </c>
      <c r="P15" s="9">
        <v>1</v>
      </c>
      <c r="Q15" s="4">
        <v>1</v>
      </c>
      <c r="R15" s="2" t="s">
        <v>84</v>
      </c>
      <c r="S15" s="9">
        <v>1</v>
      </c>
      <c r="T15" s="4">
        <v>1</v>
      </c>
      <c r="U15" s="2" t="s">
        <v>83</v>
      </c>
      <c r="V15" s="9">
        <v>1</v>
      </c>
      <c r="W15" s="4">
        <v>1</v>
      </c>
      <c r="X15" s="2" t="s">
        <v>84</v>
      </c>
      <c r="Y15" s="61">
        <f t="shared" ref="Y15:Y20" si="2">SUM(G15,J15,M15,P15,S15,V15)*15</f>
        <v>120</v>
      </c>
      <c r="Z15" s="10">
        <f>SUM(H15,K15,N15,Q15,T15,W15)</f>
        <v>8</v>
      </c>
    </row>
    <row r="16" spans="1:26" ht="13.5" customHeight="1" x14ac:dyDescent="0.2">
      <c r="A16" s="6" t="s">
        <v>98</v>
      </c>
      <c r="B16" s="44" t="s">
        <v>155</v>
      </c>
      <c r="C16" s="7"/>
      <c r="D16" s="7" t="s">
        <v>86</v>
      </c>
      <c r="E16" s="7" t="s">
        <v>99</v>
      </c>
      <c r="F16" s="8">
        <v>45</v>
      </c>
      <c r="G16" s="9">
        <v>2</v>
      </c>
      <c r="H16" s="4">
        <v>2</v>
      </c>
      <c r="I16" s="2" t="s">
        <v>84</v>
      </c>
      <c r="J16" s="9">
        <v>2</v>
      </c>
      <c r="K16" s="4">
        <v>2</v>
      </c>
      <c r="L16" s="2" t="s">
        <v>84</v>
      </c>
      <c r="M16" s="9">
        <v>2</v>
      </c>
      <c r="N16" s="4">
        <v>2</v>
      </c>
      <c r="O16" s="2" t="s">
        <v>84</v>
      </c>
      <c r="P16" s="9">
        <v>2</v>
      </c>
      <c r="Q16" s="4">
        <v>2</v>
      </c>
      <c r="R16" s="2" t="s">
        <v>84</v>
      </c>
      <c r="S16" s="9">
        <v>2</v>
      </c>
      <c r="T16" s="4">
        <v>2</v>
      </c>
      <c r="U16" s="2" t="s">
        <v>84</v>
      </c>
      <c r="V16" s="9">
        <v>2</v>
      </c>
      <c r="W16" s="4">
        <v>2</v>
      </c>
      <c r="X16" s="2" t="s">
        <v>84</v>
      </c>
      <c r="Y16" s="61">
        <f t="shared" si="2"/>
        <v>180</v>
      </c>
      <c r="Z16" s="10">
        <f t="shared" ref="Z16:Z20" si="3">SUM(H16,K16,N16,Q16,T16,W16)</f>
        <v>12</v>
      </c>
    </row>
    <row r="17" spans="1:26" ht="13.5" customHeight="1" x14ac:dyDescent="0.2">
      <c r="A17" s="6" t="s">
        <v>100</v>
      </c>
      <c r="B17" s="44" t="s">
        <v>156</v>
      </c>
      <c r="C17" s="7"/>
      <c r="D17" s="7" t="s">
        <v>86</v>
      </c>
      <c r="E17" s="7" t="s">
        <v>99</v>
      </c>
      <c r="F17" s="8">
        <v>45</v>
      </c>
      <c r="G17" s="9"/>
      <c r="H17" s="4"/>
      <c r="I17" s="2"/>
      <c r="J17" s="9"/>
      <c r="K17" s="4"/>
      <c r="L17" s="2"/>
      <c r="M17" s="9"/>
      <c r="N17" s="4"/>
      <c r="O17" s="2"/>
      <c r="P17" s="9"/>
      <c r="Q17" s="4"/>
      <c r="R17" s="2"/>
      <c r="S17" s="9"/>
      <c r="T17" s="4"/>
      <c r="U17" s="2"/>
      <c r="V17" s="9">
        <v>1</v>
      </c>
      <c r="W17" s="4">
        <v>2</v>
      </c>
      <c r="X17" s="2" t="s">
        <v>84</v>
      </c>
      <c r="Y17" s="61">
        <f t="shared" si="2"/>
        <v>15</v>
      </c>
      <c r="Z17" s="10">
        <f t="shared" si="3"/>
        <v>2</v>
      </c>
    </row>
    <row r="18" spans="1:26" ht="13.5" customHeight="1" x14ac:dyDescent="0.2">
      <c r="A18" s="6" t="s">
        <v>101</v>
      </c>
      <c r="B18" s="44" t="s">
        <v>157</v>
      </c>
      <c r="C18" s="7" t="s">
        <v>81</v>
      </c>
      <c r="D18" s="7" t="s">
        <v>86</v>
      </c>
      <c r="E18" s="7" t="s">
        <v>99</v>
      </c>
      <c r="F18" s="8">
        <v>45</v>
      </c>
      <c r="G18" s="9">
        <v>1</v>
      </c>
      <c r="H18" s="4">
        <v>2</v>
      </c>
      <c r="I18" s="2" t="s">
        <v>83</v>
      </c>
      <c r="J18" s="9">
        <v>1</v>
      </c>
      <c r="K18" s="4">
        <v>2</v>
      </c>
      <c r="L18" s="2" t="s">
        <v>83</v>
      </c>
      <c r="M18" s="9"/>
      <c r="N18" s="4"/>
      <c r="O18" s="2"/>
      <c r="P18" s="9"/>
      <c r="Q18" s="4"/>
      <c r="R18" s="2"/>
      <c r="S18" s="9"/>
      <c r="T18" s="4"/>
      <c r="U18" s="2"/>
      <c r="V18" s="9"/>
      <c r="W18" s="4"/>
      <c r="X18" s="2"/>
      <c r="Y18" s="61">
        <f t="shared" si="2"/>
        <v>30</v>
      </c>
      <c r="Z18" s="10">
        <f t="shared" si="3"/>
        <v>4</v>
      </c>
    </row>
    <row r="19" spans="1:26" ht="13.5" customHeight="1" x14ac:dyDescent="0.2">
      <c r="A19" s="6" t="s">
        <v>102</v>
      </c>
      <c r="B19" s="44" t="s">
        <v>158</v>
      </c>
      <c r="C19" s="7" t="s">
        <v>81</v>
      </c>
      <c r="D19" s="7" t="s">
        <v>86</v>
      </c>
      <c r="E19" s="7" t="s">
        <v>99</v>
      </c>
      <c r="F19" s="8">
        <v>45</v>
      </c>
      <c r="G19" s="9"/>
      <c r="H19" s="4"/>
      <c r="I19" s="2"/>
      <c r="J19" s="9"/>
      <c r="K19" s="4"/>
      <c r="L19" s="2"/>
      <c r="M19" s="9"/>
      <c r="N19" s="4"/>
      <c r="O19" s="2"/>
      <c r="P19" s="9"/>
      <c r="Q19" s="4"/>
      <c r="R19" s="2"/>
      <c r="S19" s="9">
        <v>1</v>
      </c>
      <c r="T19" s="4">
        <v>1</v>
      </c>
      <c r="U19" s="2" t="s">
        <v>83</v>
      </c>
      <c r="V19" s="9">
        <v>1</v>
      </c>
      <c r="W19" s="4">
        <v>1</v>
      </c>
      <c r="X19" s="2" t="s">
        <v>83</v>
      </c>
      <c r="Y19" s="61">
        <f t="shared" si="2"/>
        <v>30</v>
      </c>
      <c r="Z19" s="10">
        <f t="shared" si="3"/>
        <v>2</v>
      </c>
    </row>
    <row r="20" spans="1:26" ht="13.5" customHeight="1" thickBot="1" x14ac:dyDescent="0.25">
      <c r="A20" s="6" t="s">
        <v>103</v>
      </c>
      <c r="B20" s="44" t="s">
        <v>159</v>
      </c>
      <c r="C20" s="7"/>
      <c r="D20" s="7" t="s">
        <v>86</v>
      </c>
      <c r="E20" s="7" t="s">
        <v>99</v>
      </c>
      <c r="F20" s="8">
        <v>45</v>
      </c>
      <c r="G20" s="9"/>
      <c r="H20" s="4"/>
      <c r="I20" s="2"/>
      <c r="J20" s="9"/>
      <c r="K20" s="4"/>
      <c r="L20" s="2"/>
      <c r="M20" s="9">
        <v>1</v>
      </c>
      <c r="N20" s="4">
        <v>1</v>
      </c>
      <c r="O20" s="2" t="s">
        <v>83</v>
      </c>
      <c r="P20" s="9"/>
      <c r="Q20" s="4"/>
      <c r="R20" s="2"/>
      <c r="S20" s="9"/>
      <c r="T20" s="4"/>
      <c r="U20" s="2"/>
      <c r="V20" s="9"/>
      <c r="W20" s="4"/>
      <c r="X20" s="2"/>
      <c r="Y20" s="61">
        <f t="shared" si="2"/>
        <v>15</v>
      </c>
      <c r="Z20" s="10">
        <f t="shared" si="3"/>
        <v>1</v>
      </c>
    </row>
    <row r="21" spans="1:26" ht="13.5" customHeight="1" thickTop="1" thickBot="1" x14ac:dyDescent="0.25">
      <c r="A21" s="410" t="s">
        <v>104</v>
      </c>
      <c r="B21" s="429"/>
      <c r="C21" s="429"/>
      <c r="D21" s="429"/>
      <c r="E21" s="429"/>
      <c r="F21" s="429"/>
      <c r="G21" s="429"/>
      <c r="H21" s="429"/>
      <c r="I21" s="429"/>
      <c r="J21" s="429"/>
      <c r="K21" s="429"/>
      <c r="L21" s="429"/>
      <c r="M21" s="429"/>
      <c r="N21" s="429"/>
      <c r="O21" s="429"/>
      <c r="P21" s="429"/>
      <c r="Q21" s="429"/>
      <c r="R21" s="429"/>
      <c r="S21" s="429"/>
      <c r="T21" s="429"/>
      <c r="U21" s="429"/>
      <c r="V21" s="429"/>
      <c r="W21" s="429"/>
      <c r="X21" s="429"/>
      <c r="Y21" s="429"/>
      <c r="Z21" s="430"/>
    </row>
    <row r="22" spans="1:26" ht="13.5" customHeight="1" x14ac:dyDescent="0.2">
      <c r="A22" s="39" t="s">
        <v>105</v>
      </c>
      <c r="B22" s="83" t="s">
        <v>106</v>
      </c>
      <c r="C22" s="84"/>
      <c r="D22" s="84"/>
      <c r="E22" s="84"/>
      <c r="F22" s="85"/>
      <c r="G22" s="71"/>
      <c r="H22" s="72">
        <v>2</v>
      </c>
      <c r="I22" s="40"/>
      <c r="J22" s="71"/>
      <c r="K22" s="72">
        <v>2</v>
      </c>
      <c r="L22" s="40"/>
      <c r="M22" s="71"/>
      <c r="N22" s="72">
        <v>3</v>
      </c>
      <c r="O22" s="40"/>
      <c r="P22" s="71"/>
      <c r="Q22" s="72">
        <v>4</v>
      </c>
      <c r="R22" s="40"/>
      <c r="S22" s="71"/>
      <c r="T22" s="72">
        <v>2</v>
      </c>
      <c r="U22" s="40"/>
      <c r="V22" s="71"/>
      <c r="W22" s="72"/>
      <c r="X22" s="40"/>
      <c r="Y22" s="52"/>
      <c r="Z22" s="137">
        <f>SUM(H22,K22,N22,Q22,T22,W22)</f>
        <v>13</v>
      </c>
    </row>
    <row r="23" spans="1:26" ht="13.5" customHeight="1" thickTop="1" thickBot="1" x14ac:dyDescent="0.25">
      <c r="A23" s="41" t="s">
        <v>107</v>
      </c>
      <c r="B23" s="86" t="s">
        <v>108</v>
      </c>
      <c r="C23" s="87"/>
      <c r="D23" s="87"/>
      <c r="E23" s="87" t="s">
        <v>109</v>
      </c>
      <c r="F23" s="88"/>
      <c r="G23" s="89"/>
      <c r="H23" s="90"/>
      <c r="I23" s="91"/>
      <c r="J23" s="89"/>
      <c r="K23" s="90"/>
      <c r="L23" s="91"/>
      <c r="M23" s="89"/>
      <c r="N23" s="90"/>
      <c r="O23" s="91"/>
      <c r="P23" s="89"/>
      <c r="Q23" s="90"/>
      <c r="R23" s="91"/>
      <c r="S23" s="89">
        <v>0</v>
      </c>
      <c r="T23" s="90">
        <v>3</v>
      </c>
      <c r="U23" s="91" t="s">
        <v>83</v>
      </c>
      <c r="V23" s="89">
        <v>0</v>
      </c>
      <c r="W23" s="90">
        <v>3</v>
      </c>
      <c r="X23" s="91" t="s">
        <v>83</v>
      </c>
      <c r="Y23" s="53">
        <f>SUM(G23,J23,M23,P23,S23,V23)*15</f>
        <v>0</v>
      </c>
      <c r="Z23" s="92">
        <f>SUM(H23,K23,N23,Q23,T23,W23)</f>
        <v>6</v>
      </c>
    </row>
    <row r="24" spans="1:26" ht="13.5" customHeight="1" thickTop="1" thickBot="1" x14ac:dyDescent="0.25">
      <c r="A24" s="413" t="s">
        <v>110</v>
      </c>
      <c r="B24" s="414"/>
      <c r="C24" s="414"/>
      <c r="D24" s="414"/>
      <c r="E24" s="414"/>
      <c r="F24" s="415"/>
      <c r="G24" s="93">
        <f>SUM(G8:G23)</f>
        <v>18</v>
      </c>
      <c r="H24" s="94">
        <f t="shared" ref="H24:W24" si="4">SUM(H8:H23)</f>
        <v>30</v>
      </c>
      <c r="I24" s="95"/>
      <c r="J24" s="93">
        <f t="shared" si="4"/>
        <v>18</v>
      </c>
      <c r="K24" s="94">
        <f t="shared" si="4"/>
        <v>30</v>
      </c>
      <c r="L24" s="95"/>
      <c r="M24" s="93">
        <f t="shared" si="4"/>
        <v>17</v>
      </c>
      <c r="N24" s="94">
        <f t="shared" si="4"/>
        <v>30</v>
      </c>
      <c r="O24" s="95"/>
      <c r="P24" s="93">
        <f t="shared" si="4"/>
        <v>16</v>
      </c>
      <c r="Q24" s="94">
        <f t="shared" si="4"/>
        <v>30</v>
      </c>
      <c r="R24" s="95"/>
      <c r="S24" s="93">
        <f t="shared" si="4"/>
        <v>16</v>
      </c>
      <c r="T24" s="94">
        <f t="shared" si="4"/>
        <v>30</v>
      </c>
      <c r="U24" s="95"/>
      <c r="V24" s="93">
        <f t="shared" si="4"/>
        <v>17</v>
      </c>
      <c r="W24" s="94">
        <f t="shared" si="4"/>
        <v>30</v>
      </c>
      <c r="X24" s="95"/>
      <c r="Y24" s="96">
        <f>SUM(Y8:Y23)</f>
        <v>1530</v>
      </c>
      <c r="Z24" s="97">
        <f>SUM(Z8:Z23)</f>
        <v>180</v>
      </c>
    </row>
    <row r="25" spans="1:26" ht="13.5" customHeight="1" thickTop="1" x14ac:dyDescent="0.2"/>
    <row r="26" spans="1:26" ht="12" customHeight="1" x14ac:dyDescent="0.2">
      <c r="A26" s="36" t="s">
        <v>111</v>
      </c>
      <c r="U26" s="38"/>
    </row>
    <row r="27" spans="1:26" ht="12" customHeight="1" x14ac:dyDescent="0.2">
      <c r="A27" s="36" t="s">
        <v>112</v>
      </c>
      <c r="U27" s="38"/>
    </row>
    <row r="28" spans="1:26" ht="12" customHeight="1" x14ac:dyDescent="0.2">
      <c r="U28" s="38"/>
    </row>
    <row r="29" spans="1:26" ht="12" customHeight="1" x14ac:dyDescent="0.2">
      <c r="A29" s="98" t="s">
        <v>113</v>
      </c>
      <c r="U29" s="38"/>
    </row>
    <row r="30" spans="1:26" ht="12" customHeight="1" x14ac:dyDescent="0.2">
      <c r="A30" s="36" t="s">
        <v>114</v>
      </c>
      <c r="D30" s="36" t="s">
        <v>115</v>
      </c>
      <c r="G30" s="36" t="s">
        <v>116</v>
      </c>
      <c r="M30" s="36" t="s">
        <v>117</v>
      </c>
      <c r="R30" s="38"/>
      <c r="T30" s="38"/>
      <c r="U30" s="38"/>
    </row>
    <row r="31" spans="1:26" ht="12" customHeight="1" x14ac:dyDescent="0.2">
      <c r="A31" s="36" t="s">
        <v>118</v>
      </c>
      <c r="D31" s="36" t="s">
        <v>119</v>
      </c>
      <c r="G31" s="36" t="s">
        <v>120</v>
      </c>
      <c r="M31" s="36" t="s">
        <v>121</v>
      </c>
      <c r="R31" s="38"/>
      <c r="T31" s="38"/>
      <c r="U31" s="38"/>
    </row>
    <row r="32" spans="1:26" ht="12" customHeight="1" x14ac:dyDescent="0.2">
      <c r="A32" s="36" t="s">
        <v>122</v>
      </c>
      <c r="D32" s="36" t="s">
        <v>123</v>
      </c>
      <c r="G32" s="36" t="s">
        <v>124</v>
      </c>
      <c r="M32" s="36" t="s">
        <v>125</v>
      </c>
      <c r="R32" s="38"/>
      <c r="T32" s="38"/>
      <c r="U32" s="38"/>
    </row>
    <row r="33" spans="1:21" ht="12" customHeight="1" x14ac:dyDescent="0.2">
      <c r="A33" s="36" t="s">
        <v>126</v>
      </c>
      <c r="G33" s="36" t="s">
        <v>127</v>
      </c>
      <c r="R33" s="38"/>
      <c r="T33" s="38"/>
      <c r="U33" s="38"/>
    </row>
    <row r="34" spans="1:21" ht="12" customHeight="1" x14ac:dyDescent="0.2">
      <c r="A34" s="36" t="s">
        <v>128</v>
      </c>
      <c r="G34" s="36" t="s">
        <v>129</v>
      </c>
      <c r="R34" s="38"/>
      <c r="T34" s="38"/>
      <c r="U34" s="38"/>
    </row>
    <row r="35" spans="1:21" ht="12" customHeight="1" x14ac:dyDescent="0.2">
      <c r="A35" s="99" t="s">
        <v>130</v>
      </c>
      <c r="R35" s="38"/>
      <c r="T35" s="38"/>
      <c r="U35" s="38"/>
    </row>
    <row r="36" spans="1:21" ht="12" customHeight="1" x14ac:dyDescent="0.2">
      <c r="T36" s="38"/>
      <c r="U36" s="38"/>
    </row>
    <row r="37" spans="1:21" ht="12" customHeight="1" x14ac:dyDescent="0.2">
      <c r="A37" s="98" t="s">
        <v>131</v>
      </c>
      <c r="S37" s="38"/>
      <c r="T37" s="38"/>
    </row>
    <row r="38" spans="1:21" ht="12" customHeight="1" x14ac:dyDescent="0.2">
      <c r="A38" s="36" t="s">
        <v>132</v>
      </c>
    </row>
    <row r="39" spans="1:21" ht="12" customHeight="1" x14ac:dyDescent="0.2">
      <c r="A39" s="36" t="s">
        <v>133</v>
      </c>
    </row>
    <row r="40" spans="1:21" ht="12" customHeight="1" x14ac:dyDescent="0.2">
      <c r="A40" s="36" t="s">
        <v>134</v>
      </c>
    </row>
    <row r="41" spans="1:21" ht="12" customHeight="1" x14ac:dyDescent="0.2">
      <c r="A41" s="36" t="s">
        <v>135</v>
      </c>
    </row>
    <row r="42" spans="1:21" ht="12" customHeight="1" x14ac:dyDescent="0.2">
      <c r="A42" s="36" t="s">
        <v>136</v>
      </c>
    </row>
  </sheetData>
  <sheetProtection algorithmName="SHA-512" hashValue="+XvHtJ73c728QjqyMofUVPvIEtqzFrUql3YVtFIOWmQKdNyjW0x1NvDdZzTeG96L/ZH9UiYDRRHF/lRjFyJ2Lg==" saltValue="LVGTjUIK2bgEZIb7moTjBw==" spinCount="100000" sheet="1" objects="1" scenarios="1"/>
  <customSheetViews>
    <customSheetView guid="{469C43B7-66D0-4AB4-9148-95ACE45F0B1A}">
      <selection sqref="A1:Z2"/>
      <pageMargins left="0" right="0" top="0" bottom="0" header="0" footer="0"/>
      <printOptions horizontalCentered="1" verticalCentered="1"/>
      <pageSetup paperSize="9" scale="90" orientation="landscape" horizontalDpi="300" r:id="rId1"/>
    </customSheetView>
    <customSheetView guid="{91A788A7-EA05-4A67-A5D3-2A427F0AB55D}">
      <selection activeCell="AA1" sqref="AA1"/>
      <pageMargins left="0" right="0" top="0" bottom="0" header="0" footer="0"/>
      <printOptions horizontalCentered="1" verticalCentered="1"/>
      <pageSetup paperSize="9" scale="90" orientation="landscape" horizontalDpi="300" r:id="rId2"/>
    </customSheetView>
  </customSheetViews>
  <mergeCells count="23">
    <mergeCell ref="E5:E6"/>
    <mergeCell ref="A1:Z1"/>
    <mergeCell ref="A2:Z2"/>
    <mergeCell ref="A4:F4"/>
    <mergeCell ref="G4:X4"/>
    <mergeCell ref="Y4:Z4"/>
    <mergeCell ref="A3:Z3"/>
    <mergeCell ref="A21:Z21"/>
    <mergeCell ref="A24:F24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0" orientation="landscape" horizontalDpi="300" r:id="rId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theme="3" tint="0.39997558519241921"/>
  </sheetPr>
  <dimension ref="A1:Z47"/>
  <sheetViews>
    <sheetView workbookViewId="0">
      <selection activeCell="A25" sqref="A25:Z25"/>
    </sheetView>
  </sheetViews>
  <sheetFormatPr defaultColWidth="9.140625" defaultRowHeight="12" x14ac:dyDescent="0.2"/>
  <cols>
    <col min="1" max="1" width="33.7109375" style="36" customWidth="1"/>
    <col min="2" max="3" width="11.7109375" style="36" customWidth="1"/>
    <col min="4" max="6" width="5.140625" style="36" customWidth="1"/>
    <col min="7" max="24" width="3.7109375" style="36" customWidth="1"/>
    <col min="25" max="25" width="5.7109375" style="38" customWidth="1"/>
    <col min="26" max="26" width="5.5703125" style="38" customWidth="1"/>
    <col min="27" max="45" width="4" style="36" customWidth="1"/>
    <col min="46" max="16384" width="9.140625" style="36"/>
  </cols>
  <sheetData>
    <row r="1" spans="1:26" ht="13.5" customHeight="1" thickTop="1" x14ac:dyDescent="0.2">
      <c r="A1" s="404" t="s">
        <v>275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5"/>
      <c r="Q1" s="405"/>
      <c r="R1" s="405"/>
      <c r="S1" s="405"/>
      <c r="T1" s="405"/>
      <c r="U1" s="405"/>
      <c r="V1" s="405"/>
      <c r="W1" s="405"/>
      <c r="X1" s="405"/>
      <c r="Y1" s="405"/>
      <c r="Z1" s="406"/>
    </row>
    <row r="2" spans="1:26" ht="13.5" customHeight="1" x14ac:dyDescent="0.2">
      <c r="A2" s="407" t="s">
        <v>57</v>
      </c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  <c r="N2" s="408"/>
      <c r="O2" s="408"/>
      <c r="P2" s="408"/>
      <c r="Q2" s="408"/>
      <c r="R2" s="408"/>
      <c r="S2" s="408"/>
      <c r="T2" s="408"/>
      <c r="U2" s="408"/>
      <c r="V2" s="408"/>
      <c r="W2" s="408"/>
      <c r="X2" s="408"/>
      <c r="Y2" s="408"/>
      <c r="Z2" s="409"/>
    </row>
    <row r="3" spans="1:26" ht="13.5" customHeight="1" x14ac:dyDescent="0.2">
      <c r="A3" s="399" t="s">
        <v>58</v>
      </c>
      <c r="B3" s="400"/>
      <c r="C3" s="400"/>
      <c r="D3" s="400"/>
      <c r="E3" s="400"/>
      <c r="F3" s="400"/>
      <c r="G3" s="400"/>
      <c r="H3" s="400"/>
      <c r="I3" s="400"/>
      <c r="J3" s="400"/>
      <c r="K3" s="400"/>
      <c r="L3" s="400"/>
      <c r="M3" s="400"/>
      <c r="N3" s="400"/>
      <c r="O3" s="400"/>
      <c r="P3" s="400"/>
      <c r="Q3" s="400"/>
      <c r="R3" s="400"/>
      <c r="S3" s="400"/>
      <c r="T3" s="400"/>
      <c r="U3" s="400"/>
      <c r="V3" s="400"/>
      <c r="W3" s="400"/>
      <c r="X3" s="400"/>
      <c r="Y3" s="400"/>
      <c r="Z3" s="401"/>
    </row>
    <row r="4" spans="1:26" ht="18" customHeight="1" x14ac:dyDescent="0.2">
      <c r="A4" s="393" t="s">
        <v>59</v>
      </c>
      <c r="B4" s="394"/>
      <c r="C4" s="394"/>
      <c r="D4" s="394"/>
      <c r="E4" s="394"/>
      <c r="F4" s="395"/>
      <c r="G4" s="396" t="s">
        <v>60</v>
      </c>
      <c r="H4" s="397"/>
      <c r="I4" s="397"/>
      <c r="J4" s="397"/>
      <c r="K4" s="397"/>
      <c r="L4" s="397"/>
      <c r="M4" s="397"/>
      <c r="N4" s="397"/>
      <c r="O4" s="397"/>
      <c r="P4" s="397"/>
      <c r="Q4" s="397"/>
      <c r="R4" s="397"/>
      <c r="S4" s="397"/>
      <c r="T4" s="397"/>
      <c r="U4" s="397"/>
      <c r="V4" s="397"/>
      <c r="W4" s="397"/>
      <c r="X4" s="397"/>
      <c r="Y4" s="396"/>
      <c r="Z4" s="398"/>
    </row>
    <row r="5" spans="1:26" ht="18" customHeight="1" x14ac:dyDescent="0.2">
      <c r="A5" s="427" t="s">
        <v>61</v>
      </c>
      <c r="B5" s="402" t="s">
        <v>62</v>
      </c>
      <c r="C5" s="391" t="s">
        <v>63</v>
      </c>
      <c r="D5" s="391" t="s">
        <v>64</v>
      </c>
      <c r="E5" s="423" t="s">
        <v>65</v>
      </c>
      <c r="F5" s="425" t="s">
        <v>66</v>
      </c>
      <c r="G5" s="397" t="s">
        <v>67</v>
      </c>
      <c r="H5" s="397"/>
      <c r="I5" s="416"/>
      <c r="J5" s="396" t="s">
        <v>68</v>
      </c>
      <c r="K5" s="397"/>
      <c r="L5" s="416"/>
      <c r="M5" s="396" t="s">
        <v>69</v>
      </c>
      <c r="N5" s="397"/>
      <c r="O5" s="416"/>
      <c r="P5" s="396" t="s">
        <v>70</v>
      </c>
      <c r="Q5" s="397"/>
      <c r="R5" s="416"/>
      <c r="S5" s="396" t="s">
        <v>71</v>
      </c>
      <c r="T5" s="397"/>
      <c r="U5" s="397"/>
      <c r="V5" s="417" t="s">
        <v>72</v>
      </c>
      <c r="W5" s="418"/>
      <c r="X5" s="419"/>
      <c r="Y5" s="420" t="s">
        <v>73</v>
      </c>
      <c r="Z5" s="420" t="s">
        <v>74</v>
      </c>
    </row>
    <row r="6" spans="1:26" ht="18" customHeight="1" x14ac:dyDescent="0.2">
      <c r="A6" s="428"/>
      <c r="B6" s="403"/>
      <c r="C6" s="392"/>
      <c r="D6" s="392"/>
      <c r="E6" s="424"/>
      <c r="F6" s="426"/>
      <c r="G6" s="195" t="s">
        <v>75</v>
      </c>
      <c r="H6" s="58" t="s">
        <v>76</v>
      </c>
      <c r="I6" s="183" t="s">
        <v>77</v>
      </c>
      <c r="J6" s="57" t="s">
        <v>75</v>
      </c>
      <c r="K6" s="58" t="s">
        <v>76</v>
      </c>
      <c r="L6" s="183" t="s">
        <v>77</v>
      </c>
      <c r="M6" s="57" t="s">
        <v>75</v>
      </c>
      <c r="N6" s="58" t="s">
        <v>76</v>
      </c>
      <c r="O6" s="183" t="s">
        <v>77</v>
      </c>
      <c r="P6" s="57" t="s">
        <v>75</v>
      </c>
      <c r="Q6" s="58" t="s">
        <v>76</v>
      </c>
      <c r="R6" s="183" t="s">
        <v>77</v>
      </c>
      <c r="S6" s="57" t="s">
        <v>75</v>
      </c>
      <c r="T6" s="58" t="s">
        <v>76</v>
      </c>
      <c r="U6" s="183" t="s">
        <v>77</v>
      </c>
      <c r="V6" s="196" t="s">
        <v>75</v>
      </c>
      <c r="W6" s="197" t="s">
        <v>76</v>
      </c>
      <c r="X6" s="198" t="s">
        <v>77</v>
      </c>
      <c r="Y6" s="421"/>
      <c r="Z6" s="422"/>
    </row>
    <row r="7" spans="1:26" ht="13.5" customHeight="1" x14ac:dyDescent="0.2">
      <c r="A7" s="410" t="s">
        <v>78</v>
      </c>
      <c r="B7" s="431"/>
      <c r="C7" s="431"/>
      <c r="D7" s="431"/>
      <c r="E7" s="431"/>
      <c r="F7" s="431"/>
      <c r="G7" s="431"/>
      <c r="H7" s="431"/>
      <c r="I7" s="431"/>
      <c r="J7" s="431"/>
      <c r="K7" s="431"/>
      <c r="L7" s="431"/>
      <c r="M7" s="431"/>
      <c r="N7" s="431"/>
      <c r="O7" s="431"/>
      <c r="P7" s="431"/>
      <c r="Q7" s="431"/>
      <c r="R7" s="431"/>
      <c r="S7" s="431"/>
      <c r="T7" s="431"/>
      <c r="U7" s="431"/>
      <c r="V7" s="431"/>
      <c r="W7" s="431"/>
      <c r="X7" s="431"/>
      <c r="Y7" s="431"/>
      <c r="Z7" s="432"/>
    </row>
    <row r="8" spans="1:26" ht="13.5" customHeight="1" x14ac:dyDescent="0.2">
      <c r="A8" s="18" t="s">
        <v>276</v>
      </c>
      <c r="B8" s="11" t="s">
        <v>277</v>
      </c>
      <c r="C8" s="12" t="s">
        <v>81</v>
      </c>
      <c r="D8" s="12" t="s">
        <v>82</v>
      </c>
      <c r="E8" s="12" t="s">
        <v>83</v>
      </c>
      <c r="F8" s="13">
        <v>60</v>
      </c>
      <c r="G8" s="14">
        <v>2</v>
      </c>
      <c r="H8" s="15">
        <v>9</v>
      </c>
      <c r="I8" s="19" t="s">
        <v>84</v>
      </c>
      <c r="J8" s="14">
        <v>2</v>
      </c>
      <c r="K8" s="15">
        <v>9</v>
      </c>
      <c r="L8" s="16" t="s">
        <v>84</v>
      </c>
      <c r="M8" s="14">
        <v>2</v>
      </c>
      <c r="N8" s="15">
        <v>9</v>
      </c>
      <c r="O8" s="19" t="s">
        <v>84</v>
      </c>
      <c r="P8" s="14">
        <v>2</v>
      </c>
      <c r="Q8" s="15">
        <v>9</v>
      </c>
      <c r="R8" s="16" t="s">
        <v>84</v>
      </c>
      <c r="S8" s="14">
        <v>2</v>
      </c>
      <c r="T8" s="15">
        <v>9</v>
      </c>
      <c r="U8" s="19" t="s">
        <v>84</v>
      </c>
      <c r="V8" s="14">
        <v>2</v>
      </c>
      <c r="W8" s="15">
        <v>9</v>
      </c>
      <c r="X8" s="16" t="s">
        <v>83</v>
      </c>
      <c r="Y8" s="59">
        <f t="shared" ref="Y8:Y14" si="0">SUM(G8,J8,M8,P8,S8,V8)*15</f>
        <v>180</v>
      </c>
      <c r="Z8" s="17">
        <f t="shared" ref="Z8:Z14" si="1">SUM(H8,K8,N8,Q8,T8,W8)</f>
        <v>54</v>
      </c>
    </row>
    <row r="9" spans="1:26" ht="13.5" customHeight="1" x14ac:dyDescent="0.2">
      <c r="A9" s="263" t="s">
        <v>278</v>
      </c>
      <c r="B9" s="247" t="s">
        <v>279</v>
      </c>
      <c r="C9" s="241" t="s">
        <v>81</v>
      </c>
      <c r="D9" s="241" t="s">
        <v>82</v>
      </c>
      <c r="E9" s="241" t="s">
        <v>83</v>
      </c>
      <c r="F9" s="251">
        <v>60</v>
      </c>
      <c r="G9" s="243">
        <v>2</v>
      </c>
      <c r="H9" s="244">
        <v>2</v>
      </c>
      <c r="I9" s="245" t="s">
        <v>83</v>
      </c>
      <c r="J9" s="243">
        <v>2</v>
      </c>
      <c r="K9" s="244">
        <v>2</v>
      </c>
      <c r="L9" s="245" t="s">
        <v>83</v>
      </c>
      <c r="M9" s="243">
        <v>2</v>
      </c>
      <c r="N9" s="244">
        <v>2</v>
      </c>
      <c r="O9" s="245" t="s">
        <v>83</v>
      </c>
      <c r="P9" s="243">
        <v>2</v>
      </c>
      <c r="Q9" s="244">
        <v>2</v>
      </c>
      <c r="R9" s="245" t="s">
        <v>83</v>
      </c>
      <c r="S9" s="243">
        <v>2</v>
      </c>
      <c r="T9" s="244">
        <v>2</v>
      </c>
      <c r="U9" s="245" t="s">
        <v>83</v>
      </c>
      <c r="V9" s="243">
        <v>2</v>
      </c>
      <c r="W9" s="199">
        <v>2</v>
      </c>
      <c r="X9" s="200" t="s">
        <v>83</v>
      </c>
      <c r="Y9" s="201">
        <f t="shared" si="0"/>
        <v>180</v>
      </c>
      <c r="Z9" s="202">
        <f t="shared" si="1"/>
        <v>12</v>
      </c>
    </row>
    <row r="10" spans="1:26" ht="13.5" customHeight="1" x14ac:dyDescent="0.2">
      <c r="A10" s="240" t="s">
        <v>280</v>
      </c>
      <c r="B10" s="247" t="s">
        <v>281</v>
      </c>
      <c r="C10" s="241" t="s">
        <v>81</v>
      </c>
      <c r="D10" s="241" t="s">
        <v>86</v>
      </c>
      <c r="E10" s="241" t="s">
        <v>83</v>
      </c>
      <c r="F10" s="242">
        <v>60</v>
      </c>
      <c r="G10" s="243">
        <v>2</v>
      </c>
      <c r="H10" s="244">
        <v>2</v>
      </c>
      <c r="I10" s="245" t="s">
        <v>83</v>
      </c>
      <c r="J10" s="243">
        <v>2</v>
      </c>
      <c r="K10" s="244">
        <v>2</v>
      </c>
      <c r="L10" s="246" t="s">
        <v>83</v>
      </c>
      <c r="M10" s="243">
        <v>2</v>
      </c>
      <c r="N10" s="244">
        <v>2</v>
      </c>
      <c r="O10" s="245" t="s">
        <v>83</v>
      </c>
      <c r="P10" s="243">
        <v>2</v>
      </c>
      <c r="Q10" s="244">
        <v>2</v>
      </c>
      <c r="R10" s="246" t="s">
        <v>83</v>
      </c>
      <c r="S10" s="243">
        <v>2</v>
      </c>
      <c r="T10" s="244">
        <v>2</v>
      </c>
      <c r="U10" s="245" t="s">
        <v>83</v>
      </c>
      <c r="V10" s="243">
        <v>2</v>
      </c>
      <c r="W10" s="4">
        <v>2</v>
      </c>
      <c r="X10" s="2" t="s">
        <v>83</v>
      </c>
      <c r="Y10" s="54">
        <f t="shared" si="0"/>
        <v>180</v>
      </c>
      <c r="Z10" s="10">
        <f t="shared" si="1"/>
        <v>12</v>
      </c>
    </row>
    <row r="11" spans="1:26" ht="13.5" customHeight="1" x14ac:dyDescent="0.2">
      <c r="A11" s="248" t="s">
        <v>282</v>
      </c>
      <c r="B11" s="249" t="s">
        <v>283</v>
      </c>
      <c r="C11" s="250" t="s">
        <v>81</v>
      </c>
      <c r="D11" s="250" t="s">
        <v>86</v>
      </c>
      <c r="E11" s="250" t="s">
        <v>83</v>
      </c>
      <c r="F11" s="251">
        <v>45</v>
      </c>
      <c r="G11" s="252"/>
      <c r="H11" s="253"/>
      <c r="I11" s="254"/>
      <c r="J11" s="252"/>
      <c r="K11" s="253"/>
      <c r="L11" s="255"/>
      <c r="M11" s="252"/>
      <c r="N11" s="253"/>
      <c r="O11" s="254"/>
      <c r="P11" s="252"/>
      <c r="Q11" s="253"/>
      <c r="R11" s="255"/>
      <c r="S11" s="252">
        <v>1</v>
      </c>
      <c r="T11" s="253">
        <v>2</v>
      </c>
      <c r="U11" s="254" t="s">
        <v>83</v>
      </c>
      <c r="V11" s="252">
        <v>1</v>
      </c>
      <c r="W11" s="30">
        <v>2</v>
      </c>
      <c r="X11" s="3" t="s">
        <v>83</v>
      </c>
      <c r="Y11" s="56">
        <f>SUM(G11,J11,M11,P11,S11,V11)*15</f>
        <v>30</v>
      </c>
      <c r="Z11" s="37">
        <f>SUM(H11,K11,N11,Q11,T11,W11)</f>
        <v>4</v>
      </c>
    </row>
    <row r="12" spans="1:26" ht="13.5" customHeight="1" x14ac:dyDescent="0.2">
      <c r="A12" s="248" t="s">
        <v>284</v>
      </c>
      <c r="B12" s="249" t="s">
        <v>285</v>
      </c>
      <c r="C12" s="250" t="s">
        <v>81</v>
      </c>
      <c r="D12" s="250" t="s">
        <v>86</v>
      </c>
      <c r="E12" s="250" t="s">
        <v>92</v>
      </c>
      <c r="F12" s="251">
        <v>45</v>
      </c>
      <c r="G12" s="252">
        <v>1</v>
      </c>
      <c r="H12" s="253">
        <v>2</v>
      </c>
      <c r="I12" s="254" t="s">
        <v>83</v>
      </c>
      <c r="J12" s="252">
        <v>1</v>
      </c>
      <c r="K12" s="253">
        <v>2</v>
      </c>
      <c r="L12" s="255" t="s">
        <v>83</v>
      </c>
      <c r="M12" s="252">
        <v>1</v>
      </c>
      <c r="N12" s="253">
        <v>2</v>
      </c>
      <c r="O12" s="254" t="s">
        <v>83</v>
      </c>
      <c r="P12" s="252">
        <v>1</v>
      </c>
      <c r="Q12" s="253">
        <v>2</v>
      </c>
      <c r="R12" s="255" t="s">
        <v>83</v>
      </c>
      <c r="S12" s="252">
        <v>1</v>
      </c>
      <c r="T12" s="253">
        <v>2</v>
      </c>
      <c r="U12" s="254" t="s">
        <v>83</v>
      </c>
      <c r="V12" s="252">
        <v>1</v>
      </c>
      <c r="W12" s="30">
        <v>2</v>
      </c>
      <c r="X12" s="3" t="s">
        <v>83</v>
      </c>
      <c r="Y12" s="56">
        <f>SUM(G12,J12,M12,P12,S12,V12)*15</f>
        <v>90</v>
      </c>
      <c r="Z12" s="37">
        <f>SUM(H12,K12,N12,Q12,T12,W12)</f>
        <v>12</v>
      </c>
    </row>
    <row r="13" spans="1:26" ht="13.5" customHeight="1" x14ac:dyDescent="0.2">
      <c r="A13" s="240" t="s">
        <v>286</v>
      </c>
      <c r="B13" s="247" t="s">
        <v>287</v>
      </c>
      <c r="C13" s="241" t="s">
        <v>81</v>
      </c>
      <c r="D13" s="241" t="s">
        <v>86</v>
      </c>
      <c r="E13" s="241" t="s">
        <v>83</v>
      </c>
      <c r="F13" s="242">
        <v>45</v>
      </c>
      <c r="G13" s="243"/>
      <c r="H13" s="244"/>
      <c r="I13" s="245"/>
      <c r="J13" s="243"/>
      <c r="K13" s="244"/>
      <c r="L13" s="246"/>
      <c r="M13" s="243">
        <v>3</v>
      </c>
      <c r="N13" s="244">
        <v>3</v>
      </c>
      <c r="O13" s="245" t="s">
        <v>83</v>
      </c>
      <c r="P13" s="243">
        <v>3</v>
      </c>
      <c r="Q13" s="244">
        <v>3</v>
      </c>
      <c r="R13" s="246" t="s">
        <v>83</v>
      </c>
      <c r="S13" s="243">
        <v>3</v>
      </c>
      <c r="T13" s="244">
        <v>3</v>
      </c>
      <c r="U13" s="245" t="s">
        <v>83</v>
      </c>
      <c r="V13" s="243">
        <v>3</v>
      </c>
      <c r="W13" s="4">
        <v>3</v>
      </c>
      <c r="X13" s="2" t="s">
        <v>83</v>
      </c>
      <c r="Y13" s="54">
        <f>SUM(G13,J13,M13,P13,S13,V13)*15</f>
        <v>180</v>
      </c>
      <c r="Z13" s="10">
        <f>SUM(H13,K13,N13,Q13,T13,W13)</f>
        <v>12</v>
      </c>
    </row>
    <row r="14" spans="1:26" ht="13.5" customHeight="1" x14ac:dyDescent="0.2">
      <c r="A14" s="240" t="s">
        <v>288</v>
      </c>
      <c r="B14" s="247" t="s">
        <v>289</v>
      </c>
      <c r="C14" s="241" t="s">
        <v>81</v>
      </c>
      <c r="D14" s="241" t="s">
        <v>86</v>
      </c>
      <c r="E14" s="241" t="s">
        <v>83</v>
      </c>
      <c r="F14" s="242">
        <v>45</v>
      </c>
      <c r="G14" s="243">
        <v>2</v>
      </c>
      <c r="H14" s="244">
        <v>2</v>
      </c>
      <c r="I14" s="245" t="s">
        <v>83</v>
      </c>
      <c r="J14" s="243">
        <v>2</v>
      </c>
      <c r="K14" s="244">
        <v>2</v>
      </c>
      <c r="L14" s="246" t="s">
        <v>83</v>
      </c>
      <c r="M14" s="243"/>
      <c r="N14" s="244"/>
      <c r="O14" s="245"/>
      <c r="P14" s="243"/>
      <c r="Q14" s="244"/>
      <c r="R14" s="246"/>
      <c r="S14" s="243"/>
      <c r="T14" s="244"/>
      <c r="U14" s="245"/>
      <c r="V14" s="243"/>
      <c r="W14" s="4"/>
      <c r="X14" s="2"/>
      <c r="Y14" s="54">
        <f t="shared" si="0"/>
        <v>60</v>
      </c>
      <c r="Z14" s="10">
        <f t="shared" si="1"/>
        <v>4</v>
      </c>
    </row>
    <row r="15" spans="1:26" ht="13.5" customHeight="1" x14ac:dyDescent="0.2">
      <c r="A15" s="248" t="s">
        <v>4</v>
      </c>
      <c r="B15" s="249" t="s">
        <v>176</v>
      </c>
      <c r="C15" s="250" t="s">
        <v>81</v>
      </c>
      <c r="D15" s="250" t="s">
        <v>82</v>
      </c>
      <c r="E15" s="250" t="s">
        <v>83</v>
      </c>
      <c r="F15" s="251">
        <v>60</v>
      </c>
      <c r="G15" s="252">
        <v>0.5</v>
      </c>
      <c r="H15" s="253">
        <v>2</v>
      </c>
      <c r="I15" s="254" t="s">
        <v>83</v>
      </c>
      <c r="J15" s="252">
        <v>0.5</v>
      </c>
      <c r="K15" s="253">
        <v>2</v>
      </c>
      <c r="L15" s="255" t="s">
        <v>83</v>
      </c>
      <c r="M15" s="252"/>
      <c r="N15" s="253"/>
      <c r="O15" s="254"/>
      <c r="P15" s="252"/>
      <c r="Q15" s="253"/>
      <c r="R15" s="255"/>
      <c r="S15" s="252"/>
      <c r="T15" s="253"/>
      <c r="U15" s="254"/>
      <c r="V15" s="252"/>
      <c r="W15" s="30"/>
      <c r="X15" s="3"/>
      <c r="Y15" s="56">
        <f>SUM(G15,J15,M15,P15,S15,V15)*15</f>
        <v>15</v>
      </c>
      <c r="Z15" s="37">
        <f>SUM(H15,K15,N15,Q15,T15,W15)</f>
        <v>4</v>
      </c>
    </row>
    <row r="16" spans="1:26" ht="13.5" customHeight="1" x14ac:dyDescent="0.2">
      <c r="A16" s="248" t="s">
        <v>290</v>
      </c>
      <c r="B16" s="249" t="s">
        <v>625</v>
      </c>
      <c r="C16" s="250" t="s">
        <v>81</v>
      </c>
      <c r="D16" s="250" t="s">
        <v>86</v>
      </c>
      <c r="E16" s="250" t="s">
        <v>92</v>
      </c>
      <c r="F16" s="251">
        <v>45</v>
      </c>
      <c r="G16" s="252">
        <v>1</v>
      </c>
      <c r="H16" s="253">
        <v>2</v>
      </c>
      <c r="I16" s="254" t="s">
        <v>83</v>
      </c>
      <c r="J16" s="252">
        <v>1</v>
      </c>
      <c r="K16" s="253">
        <v>2</v>
      </c>
      <c r="L16" s="255" t="s">
        <v>83</v>
      </c>
      <c r="M16" s="252">
        <v>1</v>
      </c>
      <c r="N16" s="253">
        <v>2</v>
      </c>
      <c r="O16" s="254" t="s">
        <v>83</v>
      </c>
      <c r="P16" s="252"/>
      <c r="Q16" s="253"/>
      <c r="R16" s="255"/>
      <c r="S16" s="252"/>
      <c r="T16" s="253"/>
      <c r="U16" s="254"/>
      <c r="V16" s="252"/>
      <c r="W16" s="30"/>
      <c r="X16" s="3"/>
      <c r="Y16" s="56">
        <f t="shared" ref="Y16" si="2">SUM(G16,J16,M16,P16,S16,V16)*15</f>
        <v>45</v>
      </c>
      <c r="Z16" s="37">
        <f t="shared" ref="Z16" si="3">SUM(H16,K16,N16,Q16,T16,W16)</f>
        <v>6</v>
      </c>
    </row>
    <row r="17" spans="1:26" ht="13.5" customHeight="1" thickBot="1" x14ac:dyDescent="0.25">
      <c r="A17" s="240" t="s">
        <v>291</v>
      </c>
      <c r="B17" s="247" t="s">
        <v>626</v>
      </c>
      <c r="C17" s="241" t="s">
        <v>81</v>
      </c>
      <c r="D17" s="241" t="s">
        <v>86</v>
      </c>
      <c r="E17" s="241" t="s">
        <v>92</v>
      </c>
      <c r="F17" s="242">
        <v>45</v>
      </c>
      <c r="G17" s="243"/>
      <c r="H17" s="244"/>
      <c r="I17" s="245"/>
      <c r="J17" s="243"/>
      <c r="K17" s="244"/>
      <c r="L17" s="246"/>
      <c r="M17" s="243">
        <v>1</v>
      </c>
      <c r="N17" s="244">
        <v>2</v>
      </c>
      <c r="O17" s="245" t="s">
        <v>83</v>
      </c>
      <c r="P17" s="243">
        <v>1</v>
      </c>
      <c r="Q17" s="244">
        <v>2</v>
      </c>
      <c r="R17" s="255" t="s">
        <v>83</v>
      </c>
      <c r="S17" s="252">
        <v>1</v>
      </c>
      <c r="T17" s="253">
        <v>2</v>
      </c>
      <c r="U17" s="254" t="s">
        <v>83</v>
      </c>
      <c r="V17" s="243"/>
      <c r="W17" s="4"/>
      <c r="X17" s="2"/>
      <c r="Y17" s="54">
        <f>SUM(G17,J17,M17,P17,S17,V17)*15</f>
        <v>45</v>
      </c>
      <c r="Z17" s="10">
        <f>SUM(H17,K17,N17,Q17,T17,W17)</f>
        <v>6</v>
      </c>
    </row>
    <row r="18" spans="1:26" ht="13.5" customHeight="1" x14ac:dyDescent="0.2">
      <c r="A18" s="21" t="s">
        <v>96</v>
      </c>
      <c r="B18" s="22" t="s">
        <v>153</v>
      </c>
      <c r="C18" s="23" t="s">
        <v>81</v>
      </c>
      <c r="D18" s="23" t="s">
        <v>86</v>
      </c>
      <c r="E18" s="23" t="s">
        <v>92</v>
      </c>
      <c r="F18" s="24">
        <v>45</v>
      </c>
      <c r="G18" s="25">
        <v>2</v>
      </c>
      <c r="H18" s="26">
        <v>2</v>
      </c>
      <c r="I18" s="1" t="s">
        <v>83</v>
      </c>
      <c r="J18" s="25">
        <v>2</v>
      </c>
      <c r="K18" s="26">
        <v>2</v>
      </c>
      <c r="L18" s="1" t="s">
        <v>84</v>
      </c>
      <c r="M18" s="25">
        <v>1</v>
      </c>
      <c r="N18" s="26">
        <v>1</v>
      </c>
      <c r="O18" s="1" t="s">
        <v>83</v>
      </c>
      <c r="P18" s="25">
        <v>1</v>
      </c>
      <c r="Q18" s="26">
        <v>1</v>
      </c>
      <c r="R18" s="1" t="s">
        <v>84</v>
      </c>
      <c r="S18" s="25">
        <v>1</v>
      </c>
      <c r="T18" s="26">
        <v>1</v>
      </c>
      <c r="U18" s="1" t="s">
        <v>83</v>
      </c>
      <c r="V18" s="25">
        <v>1</v>
      </c>
      <c r="W18" s="26">
        <v>1</v>
      </c>
      <c r="X18" s="1" t="s">
        <v>84</v>
      </c>
      <c r="Y18" s="77">
        <f>SUM(G18,J18,M18,P18,S18,V18)*15</f>
        <v>120</v>
      </c>
      <c r="Z18" s="28">
        <f>SUM(H18,K18,N18,Q18,T18,W18)</f>
        <v>8</v>
      </c>
    </row>
    <row r="19" spans="1:26" ht="13.5" customHeight="1" x14ac:dyDescent="0.2">
      <c r="A19" s="6" t="s">
        <v>97</v>
      </c>
      <c r="B19" s="44" t="s">
        <v>154</v>
      </c>
      <c r="C19" s="7" t="s">
        <v>81</v>
      </c>
      <c r="D19" s="7" t="s">
        <v>86</v>
      </c>
      <c r="E19" s="7" t="s">
        <v>92</v>
      </c>
      <c r="F19" s="8">
        <v>45</v>
      </c>
      <c r="G19" s="9">
        <v>2</v>
      </c>
      <c r="H19" s="4">
        <v>2</v>
      </c>
      <c r="I19" s="2" t="s">
        <v>83</v>
      </c>
      <c r="J19" s="9">
        <v>2</v>
      </c>
      <c r="K19" s="4">
        <v>2</v>
      </c>
      <c r="L19" s="2" t="s">
        <v>84</v>
      </c>
      <c r="M19" s="9">
        <v>1</v>
      </c>
      <c r="N19" s="4">
        <v>1</v>
      </c>
      <c r="O19" s="2" t="s">
        <v>83</v>
      </c>
      <c r="P19" s="9">
        <v>1</v>
      </c>
      <c r="Q19" s="4">
        <v>1</v>
      </c>
      <c r="R19" s="2" t="s">
        <v>84</v>
      </c>
      <c r="S19" s="9">
        <v>1</v>
      </c>
      <c r="T19" s="4">
        <v>1</v>
      </c>
      <c r="U19" s="2" t="s">
        <v>83</v>
      </c>
      <c r="V19" s="9">
        <v>1</v>
      </c>
      <c r="W19" s="4">
        <v>1</v>
      </c>
      <c r="X19" s="2" t="s">
        <v>84</v>
      </c>
      <c r="Y19" s="61">
        <f t="shared" ref="Y19:Y24" si="4">SUM(G19,J19,M19,P19,S19,V19)*15</f>
        <v>120</v>
      </c>
      <c r="Z19" s="10">
        <f>SUM(H19,K19,N19,Q19,T19,W19)</f>
        <v>8</v>
      </c>
    </row>
    <row r="20" spans="1:26" ht="13.5" customHeight="1" x14ac:dyDescent="0.2">
      <c r="A20" s="6" t="s">
        <v>98</v>
      </c>
      <c r="B20" s="44" t="s">
        <v>155</v>
      </c>
      <c r="C20" s="7"/>
      <c r="D20" s="7" t="s">
        <v>86</v>
      </c>
      <c r="E20" s="7" t="s">
        <v>99</v>
      </c>
      <c r="F20" s="8">
        <v>45</v>
      </c>
      <c r="G20" s="9">
        <v>2</v>
      </c>
      <c r="H20" s="4">
        <v>2</v>
      </c>
      <c r="I20" s="2" t="s">
        <v>84</v>
      </c>
      <c r="J20" s="9">
        <v>2</v>
      </c>
      <c r="K20" s="4">
        <v>2</v>
      </c>
      <c r="L20" s="2" t="s">
        <v>84</v>
      </c>
      <c r="M20" s="9">
        <v>2</v>
      </c>
      <c r="N20" s="4">
        <v>2</v>
      </c>
      <c r="O20" s="2" t="s">
        <v>84</v>
      </c>
      <c r="P20" s="9">
        <v>2</v>
      </c>
      <c r="Q20" s="4">
        <v>2</v>
      </c>
      <c r="R20" s="2" t="s">
        <v>84</v>
      </c>
      <c r="S20" s="9">
        <v>2</v>
      </c>
      <c r="T20" s="4">
        <v>2</v>
      </c>
      <c r="U20" s="2" t="s">
        <v>84</v>
      </c>
      <c r="V20" s="9">
        <v>2</v>
      </c>
      <c r="W20" s="4">
        <v>2</v>
      </c>
      <c r="X20" s="2" t="s">
        <v>84</v>
      </c>
      <c r="Y20" s="61">
        <f t="shared" si="4"/>
        <v>180</v>
      </c>
      <c r="Z20" s="10">
        <f t="shared" ref="Z20:Z24" si="5">SUM(H20,K20,N20,Q20,T20,W20)</f>
        <v>12</v>
      </c>
    </row>
    <row r="21" spans="1:26" ht="13.5" customHeight="1" x14ac:dyDescent="0.2">
      <c r="A21" s="6" t="s">
        <v>100</v>
      </c>
      <c r="B21" s="44" t="s">
        <v>156</v>
      </c>
      <c r="C21" s="7"/>
      <c r="D21" s="7" t="s">
        <v>86</v>
      </c>
      <c r="E21" s="7" t="s">
        <v>99</v>
      </c>
      <c r="F21" s="8">
        <v>45</v>
      </c>
      <c r="G21" s="9"/>
      <c r="H21" s="4"/>
      <c r="I21" s="2"/>
      <c r="J21" s="9"/>
      <c r="K21" s="4"/>
      <c r="L21" s="2"/>
      <c r="M21" s="9"/>
      <c r="N21" s="4"/>
      <c r="O21" s="2"/>
      <c r="P21" s="9"/>
      <c r="Q21" s="4"/>
      <c r="R21" s="2"/>
      <c r="S21" s="9"/>
      <c r="T21" s="4"/>
      <c r="U21" s="2"/>
      <c r="V21" s="9">
        <v>1</v>
      </c>
      <c r="W21" s="4">
        <v>2</v>
      </c>
      <c r="X21" s="2" t="s">
        <v>84</v>
      </c>
      <c r="Y21" s="61">
        <f t="shared" si="4"/>
        <v>15</v>
      </c>
      <c r="Z21" s="10">
        <f t="shared" si="5"/>
        <v>2</v>
      </c>
    </row>
    <row r="22" spans="1:26" ht="13.5" customHeight="1" x14ac:dyDescent="0.2">
      <c r="A22" s="6" t="s">
        <v>101</v>
      </c>
      <c r="B22" s="44" t="s">
        <v>157</v>
      </c>
      <c r="C22" s="7" t="s">
        <v>81</v>
      </c>
      <c r="D22" s="7" t="s">
        <v>86</v>
      </c>
      <c r="E22" s="7" t="s">
        <v>99</v>
      </c>
      <c r="F22" s="8">
        <v>45</v>
      </c>
      <c r="G22" s="9">
        <v>1</v>
      </c>
      <c r="H22" s="4">
        <v>2</v>
      </c>
      <c r="I22" s="2" t="s">
        <v>83</v>
      </c>
      <c r="J22" s="9">
        <v>1</v>
      </c>
      <c r="K22" s="4">
        <v>2</v>
      </c>
      <c r="L22" s="2" t="s">
        <v>83</v>
      </c>
      <c r="M22" s="9"/>
      <c r="N22" s="4"/>
      <c r="O22" s="2"/>
      <c r="P22" s="9"/>
      <c r="Q22" s="4"/>
      <c r="R22" s="2"/>
      <c r="S22" s="9"/>
      <c r="T22" s="4"/>
      <c r="U22" s="2"/>
      <c r="V22" s="9"/>
      <c r="W22" s="4"/>
      <c r="X22" s="2"/>
      <c r="Y22" s="61">
        <f t="shared" si="4"/>
        <v>30</v>
      </c>
      <c r="Z22" s="10">
        <f t="shared" si="5"/>
        <v>4</v>
      </c>
    </row>
    <row r="23" spans="1:26" ht="13.5" customHeight="1" x14ac:dyDescent="0.2">
      <c r="A23" s="6" t="s">
        <v>102</v>
      </c>
      <c r="B23" s="44" t="s">
        <v>158</v>
      </c>
      <c r="C23" s="7" t="s">
        <v>81</v>
      </c>
      <c r="D23" s="7" t="s">
        <v>86</v>
      </c>
      <c r="E23" s="7" t="s">
        <v>99</v>
      </c>
      <c r="F23" s="8">
        <v>45</v>
      </c>
      <c r="G23" s="9"/>
      <c r="H23" s="4"/>
      <c r="I23" s="2"/>
      <c r="J23" s="9"/>
      <c r="K23" s="4"/>
      <c r="L23" s="2"/>
      <c r="M23" s="9"/>
      <c r="N23" s="4"/>
      <c r="O23" s="2"/>
      <c r="P23" s="9"/>
      <c r="Q23" s="4"/>
      <c r="R23" s="2"/>
      <c r="S23" s="9">
        <v>1</v>
      </c>
      <c r="T23" s="4">
        <v>1</v>
      </c>
      <c r="U23" s="2" t="s">
        <v>83</v>
      </c>
      <c r="V23" s="9">
        <v>1</v>
      </c>
      <c r="W23" s="4">
        <v>1</v>
      </c>
      <c r="X23" s="2" t="s">
        <v>83</v>
      </c>
      <c r="Y23" s="61">
        <f t="shared" si="4"/>
        <v>30</v>
      </c>
      <c r="Z23" s="10">
        <f t="shared" si="5"/>
        <v>2</v>
      </c>
    </row>
    <row r="24" spans="1:26" ht="13.5" customHeight="1" thickBot="1" x14ac:dyDescent="0.25">
      <c r="A24" s="6" t="s">
        <v>103</v>
      </c>
      <c r="B24" s="44" t="s">
        <v>159</v>
      </c>
      <c r="C24" s="7"/>
      <c r="D24" s="7" t="s">
        <v>86</v>
      </c>
      <c r="E24" s="7" t="s">
        <v>99</v>
      </c>
      <c r="F24" s="8">
        <v>45</v>
      </c>
      <c r="G24" s="9"/>
      <c r="H24" s="4"/>
      <c r="I24" s="2"/>
      <c r="J24" s="9"/>
      <c r="K24" s="4"/>
      <c r="L24" s="2"/>
      <c r="M24" s="9">
        <v>1</v>
      </c>
      <c r="N24" s="4">
        <v>1</v>
      </c>
      <c r="O24" s="2" t="s">
        <v>83</v>
      </c>
      <c r="P24" s="9"/>
      <c r="Q24" s="4"/>
      <c r="R24" s="2"/>
      <c r="S24" s="9"/>
      <c r="T24" s="4"/>
      <c r="U24" s="2"/>
      <c r="V24" s="9"/>
      <c r="W24" s="4"/>
      <c r="X24" s="2"/>
      <c r="Y24" s="61">
        <f t="shared" si="4"/>
        <v>15</v>
      </c>
      <c r="Z24" s="10">
        <f t="shared" si="5"/>
        <v>1</v>
      </c>
    </row>
    <row r="25" spans="1:26" ht="13.5" customHeight="1" thickTop="1" thickBot="1" x14ac:dyDescent="0.25">
      <c r="A25" s="410" t="s">
        <v>104</v>
      </c>
      <c r="B25" s="429"/>
      <c r="C25" s="429"/>
      <c r="D25" s="429"/>
      <c r="E25" s="429"/>
      <c r="F25" s="429"/>
      <c r="G25" s="429"/>
      <c r="H25" s="429"/>
      <c r="I25" s="429"/>
      <c r="J25" s="429"/>
      <c r="K25" s="429"/>
      <c r="L25" s="429"/>
      <c r="M25" s="429"/>
      <c r="N25" s="429"/>
      <c r="O25" s="429"/>
      <c r="P25" s="429"/>
      <c r="Q25" s="429"/>
      <c r="R25" s="429"/>
      <c r="S25" s="429"/>
      <c r="T25" s="429"/>
      <c r="U25" s="429"/>
      <c r="V25" s="429"/>
      <c r="W25" s="429"/>
      <c r="X25" s="429"/>
      <c r="Y25" s="429"/>
      <c r="Z25" s="430"/>
    </row>
    <row r="26" spans="1:26" ht="13.5" customHeight="1" thickBot="1" x14ac:dyDescent="0.25">
      <c r="A26" s="39" t="s">
        <v>105</v>
      </c>
      <c r="B26" s="83" t="s">
        <v>106</v>
      </c>
      <c r="C26" s="84"/>
      <c r="D26" s="84"/>
      <c r="E26" s="84"/>
      <c r="F26" s="85"/>
      <c r="G26" s="71"/>
      <c r="H26" s="72"/>
      <c r="I26" s="40"/>
      <c r="J26" s="71"/>
      <c r="K26" s="72">
        <v>2</v>
      </c>
      <c r="L26" s="40"/>
      <c r="M26" s="71"/>
      <c r="N26" s="72">
        <v>3</v>
      </c>
      <c r="O26" s="40"/>
      <c r="P26" s="71"/>
      <c r="Q26" s="72">
        <v>6</v>
      </c>
      <c r="R26" s="40"/>
      <c r="S26" s="71"/>
      <c r="T26" s="72"/>
      <c r="U26" s="40"/>
      <c r="V26" s="71"/>
      <c r="W26" s="72"/>
      <c r="X26" s="40"/>
      <c r="Y26" s="52"/>
      <c r="Z26" s="137">
        <f>SUM(H26,K26,N26,Q26,T26,W26)</f>
        <v>11</v>
      </c>
    </row>
    <row r="27" spans="1:26" ht="13.5" customHeight="1" thickTop="1" thickBot="1" x14ac:dyDescent="0.25">
      <c r="A27" s="41" t="s">
        <v>107</v>
      </c>
      <c r="B27" s="86" t="s">
        <v>108</v>
      </c>
      <c r="C27" s="87"/>
      <c r="D27" s="87"/>
      <c r="E27" s="87" t="s">
        <v>109</v>
      </c>
      <c r="F27" s="88"/>
      <c r="G27" s="89"/>
      <c r="H27" s="90"/>
      <c r="I27" s="91"/>
      <c r="J27" s="89"/>
      <c r="K27" s="90"/>
      <c r="L27" s="91"/>
      <c r="M27" s="89"/>
      <c r="N27" s="90"/>
      <c r="O27" s="91"/>
      <c r="P27" s="89"/>
      <c r="Q27" s="90"/>
      <c r="R27" s="91"/>
      <c r="S27" s="89">
        <v>0</v>
      </c>
      <c r="T27" s="90">
        <v>3</v>
      </c>
      <c r="U27" s="91" t="s">
        <v>83</v>
      </c>
      <c r="V27" s="89">
        <v>0</v>
      </c>
      <c r="W27" s="90">
        <v>3</v>
      </c>
      <c r="X27" s="91" t="s">
        <v>83</v>
      </c>
      <c r="Y27" s="53">
        <f>SUM(G27,J27,M27,P27,S27,V27)*15</f>
        <v>0</v>
      </c>
      <c r="Z27" s="92">
        <f>SUM(H27,K27,N27,Q27,T27,W27)</f>
        <v>6</v>
      </c>
    </row>
    <row r="28" spans="1:26" ht="13.5" customHeight="1" thickTop="1" thickBot="1" x14ac:dyDescent="0.25">
      <c r="A28" s="413" t="s">
        <v>110</v>
      </c>
      <c r="B28" s="414"/>
      <c r="C28" s="414"/>
      <c r="D28" s="414"/>
      <c r="E28" s="414"/>
      <c r="F28" s="415"/>
      <c r="G28" s="93">
        <f>SUM(G8:G27)</f>
        <v>17.5</v>
      </c>
      <c r="H28" s="94">
        <f t="shared" ref="H28:W28" si="6">SUM(H8:H27)</f>
        <v>29</v>
      </c>
      <c r="I28" s="95"/>
      <c r="J28" s="93">
        <f t="shared" si="6"/>
        <v>17.5</v>
      </c>
      <c r="K28" s="94">
        <f t="shared" si="6"/>
        <v>31</v>
      </c>
      <c r="L28" s="95"/>
      <c r="M28" s="93">
        <f t="shared" si="6"/>
        <v>17</v>
      </c>
      <c r="N28" s="94">
        <f t="shared" si="6"/>
        <v>30</v>
      </c>
      <c r="O28" s="95"/>
      <c r="P28" s="93">
        <f t="shared" si="6"/>
        <v>15</v>
      </c>
      <c r="Q28" s="94">
        <f t="shared" si="6"/>
        <v>30</v>
      </c>
      <c r="R28" s="95"/>
      <c r="S28" s="93">
        <f t="shared" si="6"/>
        <v>17</v>
      </c>
      <c r="T28" s="94">
        <f t="shared" si="6"/>
        <v>30</v>
      </c>
      <c r="U28" s="95"/>
      <c r="V28" s="93">
        <f t="shared" si="6"/>
        <v>17</v>
      </c>
      <c r="W28" s="94">
        <f t="shared" si="6"/>
        <v>30</v>
      </c>
      <c r="X28" s="95"/>
      <c r="Y28" s="96">
        <f>SUM(Y8:Y27)</f>
        <v>1515</v>
      </c>
      <c r="Z28" s="97">
        <f>SUM(Z8:Z27)</f>
        <v>180</v>
      </c>
    </row>
    <row r="29" spans="1:26" ht="13.5" customHeight="1" thickTop="1" x14ac:dyDescent="0.2"/>
    <row r="30" spans="1:26" ht="12" customHeight="1" x14ac:dyDescent="0.2">
      <c r="A30" s="36" t="s">
        <v>111</v>
      </c>
      <c r="U30" s="38"/>
    </row>
    <row r="31" spans="1:26" ht="12" customHeight="1" x14ac:dyDescent="0.2">
      <c r="A31" s="36" t="s">
        <v>112</v>
      </c>
      <c r="U31" s="38"/>
    </row>
    <row r="32" spans="1:26" ht="12" customHeight="1" x14ac:dyDescent="0.2">
      <c r="U32" s="38"/>
    </row>
    <row r="33" spans="1:21" ht="12" customHeight="1" x14ac:dyDescent="0.2">
      <c r="A33" s="98" t="s">
        <v>113</v>
      </c>
      <c r="U33" s="38"/>
    </row>
    <row r="34" spans="1:21" ht="12" customHeight="1" x14ac:dyDescent="0.2">
      <c r="A34" s="36" t="s">
        <v>114</v>
      </c>
      <c r="D34" s="36" t="s">
        <v>115</v>
      </c>
      <c r="G34" s="36" t="s">
        <v>116</v>
      </c>
      <c r="M34" s="36" t="s">
        <v>117</v>
      </c>
      <c r="R34" s="38"/>
      <c r="T34" s="38"/>
      <c r="U34" s="38"/>
    </row>
    <row r="35" spans="1:21" ht="12" customHeight="1" x14ac:dyDescent="0.2">
      <c r="A35" s="36" t="s">
        <v>118</v>
      </c>
      <c r="D35" s="36" t="s">
        <v>119</v>
      </c>
      <c r="G35" s="36" t="s">
        <v>120</v>
      </c>
      <c r="M35" s="36" t="s">
        <v>121</v>
      </c>
      <c r="R35" s="38"/>
      <c r="T35" s="38"/>
      <c r="U35" s="38"/>
    </row>
    <row r="36" spans="1:21" ht="12" customHeight="1" x14ac:dyDescent="0.2">
      <c r="A36" s="36" t="s">
        <v>122</v>
      </c>
      <c r="D36" s="36" t="s">
        <v>123</v>
      </c>
      <c r="G36" s="36" t="s">
        <v>124</v>
      </c>
      <c r="M36" s="36" t="s">
        <v>125</v>
      </c>
      <c r="R36" s="38"/>
      <c r="T36" s="38"/>
      <c r="U36" s="38"/>
    </row>
    <row r="37" spans="1:21" ht="12" customHeight="1" x14ac:dyDescent="0.2">
      <c r="A37" s="36" t="s">
        <v>126</v>
      </c>
      <c r="G37" s="36" t="s">
        <v>127</v>
      </c>
      <c r="R37" s="38"/>
      <c r="T37" s="38"/>
      <c r="U37" s="38"/>
    </row>
    <row r="38" spans="1:21" ht="12" customHeight="1" x14ac:dyDescent="0.2">
      <c r="A38" s="36" t="s">
        <v>128</v>
      </c>
      <c r="G38" s="36" t="s">
        <v>129</v>
      </c>
      <c r="R38" s="38"/>
      <c r="T38" s="38"/>
      <c r="U38" s="38"/>
    </row>
    <row r="39" spans="1:21" ht="12" customHeight="1" x14ac:dyDescent="0.2">
      <c r="A39" s="99" t="s">
        <v>130</v>
      </c>
      <c r="R39" s="38"/>
      <c r="T39" s="38"/>
      <c r="U39" s="38"/>
    </row>
    <row r="40" spans="1:21" ht="12" customHeight="1" x14ac:dyDescent="0.2">
      <c r="T40" s="38"/>
      <c r="U40" s="38"/>
    </row>
    <row r="41" spans="1:21" ht="12" customHeight="1" x14ac:dyDescent="0.2">
      <c r="A41" s="98" t="s">
        <v>131</v>
      </c>
      <c r="S41" s="38"/>
      <c r="T41" s="38"/>
    </row>
    <row r="42" spans="1:21" ht="12" customHeight="1" x14ac:dyDescent="0.2">
      <c r="A42" s="36" t="s">
        <v>132</v>
      </c>
    </row>
    <row r="43" spans="1:21" ht="12" customHeight="1" x14ac:dyDescent="0.2">
      <c r="A43" s="36" t="s">
        <v>133</v>
      </c>
    </row>
    <row r="44" spans="1:21" ht="12" customHeight="1" x14ac:dyDescent="0.2">
      <c r="A44" s="36" t="s">
        <v>134</v>
      </c>
    </row>
    <row r="45" spans="1:21" ht="12" customHeight="1" x14ac:dyDescent="0.2">
      <c r="A45" s="36" t="s">
        <v>135</v>
      </c>
    </row>
    <row r="46" spans="1:21" ht="12" customHeight="1" x14ac:dyDescent="0.2">
      <c r="A46" s="36" t="s">
        <v>136</v>
      </c>
    </row>
    <row r="47" spans="1:21" ht="13.5" customHeight="1" x14ac:dyDescent="0.2"/>
  </sheetData>
  <sheetProtection algorithmName="SHA-512" hashValue="DXRer6Pn1l7NliHHAeKrBDdYMDtZrlIwDuOyPacgi2BSTaIWXGCvQCH7G6o+G03Bo6GC5ngZmhEN6zkRoZUffw==" saltValue="iRrQj12poyrEs5AOmvjPbg==" spinCount="100000" sheet="1" objects="1" scenarios="1"/>
  <customSheetViews>
    <customSheetView guid="{469C43B7-66D0-4AB4-9148-95ACE45F0B1A}">
      <selection sqref="A1:Z2"/>
      <pageMargins left="0" right="0" top="0" bottom="0" header="0" footer="0"/>
      <printOptions horizontalCentered="1" verticalCentered="1"/>
      <pageSetup paperSize="9" scale="90" orientation="landscape" horizontalDpi="300" r:id="rId1"/>
    </customSheetView>
    <customSheetView guid="{91A788A7-EA05-4A67-A5D3-2A427F0AB55D}">
      <selection activeCell="AA1" sqref="AA1"/>
      <pageMargins left="0" right="0" top="0" bottom="0" header="0" footer="0"/>
      <printOptions horizontalCentered="1" verticalCentered="1"/>
      <pageSetup paperSize="9" scale="90" orientation="landscape" horizontalDpi="300" r:id="rId2"/>
    </customSheetView>
  </customSheetViews>
  <mergeCells count="23">
    <mergeCell ref="E5:E6"/>
    <mergeCell ref="A1:Z1"/>
    <mergeCell ref="A2:Z2"/>
    <mergeCell ref="A4:F4"/>
    <mergeCell ref="G4:X4"/>
    <mergeCell ref="Y4:Z4"/>
    <mergeCell ref="A3:Z3"/>
    <mergeCell ref="A25:Z25"/>
    <mergeCell ref="A28:F28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</mergeCells>
  <printOptions horizontalCentered="1" verticalCentered="1"/>
  <pageMargins left="0.39370078740157483" right="0.39370078740157483" top="0.31496062992125984" bottom="0.27559055118110237" header="0.31496062992125984" footer="0.31496062992125984"/>
  <pageSetup paperSize="9" scale="90" orientation="landscape" horizontalDpi="300" r:id="rId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theme="6" tint="0.39997558519241921"/>
  </sheetPr>
  <dimension ref="A1:Z84"/>
  <sheetViews>
    <sheetView zoomScaleNormal="100" workbookViewId="0">
      <selection activeCell="Z17" sqref="Z17"/>
    </sheetView>
  </sheetViews>
  <sheetFormatPr defaultColWidth="9.140625" defaultRowHeight="12" x14ac:dyDescent="0.25"/>
  <cols>
    <col min="1" max="1" width="39.5703125" style="76" customWidth="1"/>
    <col min="2" max="2" width="13.5703125" style="76" customWidth="1"/>
    <col min="3" max="3" width="14.85546875" style="76" customWidth="1"/>
    <col min="4" max="6" width="5.85546875" style="76" customWidth="1"/>
    <col min="7" max="23" width="3.7109375" style="76" customWidth="1"/>
    <col min="24" max="24" width="3.7109375" style="180" customWidth="1"/>
    <col min="25" max="26" width="5.5703125" style="180" customWidth="1"/>
    <col min="27" max="45" width="4" style="76" customWidth="1"/>
    <col min="46" max="16384" width="9.140625" style="76"/>
  </cols>
  <sheetData>
    <row r="1" spans="1:26" ht="13.5" thickTop="1" x14ac:dyDescent="0.25">
      <c r="A1" s="404" t="s">
        <v>292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5"/>
      <c r="Q1" s="405"/>
      <c r="R1" s="405"/>
      <c r="S1" s="405"/>
      <c r="T1" s="405"/>
      <c r="U1" s="405"/>
      <c r="V1" s="405"/>
      <c r="W1" s="405"/>
      <c r="X1" s="405"/>
      <c r="Y1" s="405"/>
      <c r="Z1" s="406"/>
    </row>
    <row r="2" spans="1:26" ht="13.5" thickBot="1" x14ac:dyDescent="0.3">
      <c r="A2" s="407" t="s">
        <v>57</v>
      </c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  <c r="N2" s="408"/>
      <c r="O2" s="408"/>
      <c r="P2" s="408"/>
      <c r="Q2" s="408"/>
      <c r="R2" s="408"/>
      <c r="S2" s="408"/>
      <c r="T2" s="408"/>
      <c r="U2" s="408"/>
      <c r="V2" s="408"/>
      <c r="W2" s="408"/>
      <c r="X2" s="408"/>
      <c r="Y2" s="408"/>
      <c r="Z2" s="409"/>
    </row>
    <row r="3" spans="1:26" x14ac:dyDescent="0.25">
      <c r="A3" s="399" t="s">
        <v>58</v>
      </c>
      <c r="B3" s="400"/>
      <c r="C3" s="400"/>
      <c r="D3" s="400"/>
      <c r="E3" s="400"/>
      <c r="F3" s="400"/>
      <c r="G3" s="400"/>
      <c r="H3" s="400"/>
      <c r="I3" s="400"/>
      <c r="J3" s="400"/>
      <c r="K3" s="400"/>
      <c r="L3" s="400"/>
      <c r="M3" s="400"/>
      <c r="N3" s="400"/>
      <c r="O3" s="400"/>
      <c r="P3" s="400"/>
      <c r="Q3" s="400"/>
      <c r="R3" s="400"/>
      <c r="S3" s="400"/>
      <c r="T3" s="400"/>
      <c r="U3" s="400"/>
      <c r="V3" s="400"/>
      <c r="W3" s="400"/>
      <c r="X3" s="400"/>
      <c r="Y3" s="400"/>
      <c r="Z3" s="401"/>
    </row>
    <row r="4" spans="1:26" ht="18" customHeight="1" x14ac:dyDescent="0.25">
      <c r="A4" s="442" t="s">
        <v>59</v>
      </c>
      <c r="B4" s="443"/>
      <c r="C4" s="443"/>
      <c r="D4" s="443"/>
      <c r="E4" s="443"/>
      <c r="F4" s="444"/>
      <c r="G4" s="396" t="s">
        <v>60</v>
      </c>
      <c r="H4" s="397"/>
      <c r="I4" s="397"/>
      <c r="J4" s="397"/>
      <c r="K4" s="397"/>
      <c r="L4" s="397"/>
      <c r="M4" s="397"/>
      <c r="N4" s="397"/>
      <c r="O4" s="397"/>
      <c r="P4" s="397"/>
      <c r="Q4" s="397"/>
      <c r="R4" s="397"/>
      <c r="S4" s="397"/>
      <c r="T4" s="397"/>
      <c r="U4" s="397"/>
      <c r="V4" s="397"/>
      <c r="W4" s="397"/>
      <c r="X4" s="397"/>
      <c r="Y4" s="396"/>
      <c r="Z4" s="398"/>
    </row>
    <row r="5" spans="1:26" ht="18" customHeight="1" x14ac:dyDescent="0.25">
      <c r="A5" s="452" t="s">
        <v>61</v>
      </c>
      <c r="B5" s="454" t="s">
        <v>62</v>
      </c>
      <c r="C5" s="391" t="s">
        <v>63</v>
      </c>
      <c r="D5" s="391" t="s">
        <v>64</v>
      </c>
      <c r="E5" s="391" t="s">
        <v>65</v>
      </c>
      <c r="F5" s="425" t="s">
        <v>66</v>
      </c>
      <c r="G5" s="450" t="s">
        <v>67</v>
      </c>
      <c r="H5" s="440"/>
      <c r="I5" s="441"/>
      <c r="J5" s="438" t="s">
        <v>68</v>
      </c>
      <c r="K5" s="440"/>
      <c r="L5" s="441"/>
      <c r="M5" s="438" t="s">
        <v>69</v>
      </c>
      <c r="N5" s="440"/>
      <c r="O5" s="441"/>
      <c r="P5" s="438" t="s">
        <v>70</v>
      </c>
      <c r="Q5" s="440"/>
      <c r="R5" s="441"/>
      <c r="S5" s="438" t="s">
        <v>71</v>
      </c>
      <c r="T5" s="440"/>
      <c r="U5" s="451"/>
      <c r="V5" s="417" t="s">
        <v>72</v>
      </c>
      <c r="W5" s="418"/>
      <c r="X5" s="419"/>
      <c r="Y5" s="445" t="s">
        <v>73</v>
      </c>
      <c r="Z5" s="445" t="s">
        <v>74</v>
      </c>
    </row>
    <row r="6" spans="1:26" ht="18" customHeight="1" x14ac:dyDescent="0.25">
      <c r="A6" s="453"/>
      <c r="B6" s="455"/>
      <c r="C6" s="392"/>
      <c r="D6" s="392"/>
      <c r="E6" s="392"/>
      <c r="F6" s="426"/>
      <c r="G6" s="195" t="s">
        <v>75</v>
      </c>
      <c r="H6" s="58" t="s">
        <v>76</v>
      </c>
      <c r="I6" s="183" t="s">
        <v>77</v>
      </c>
      <c r="J6" s="57" t="s">
        <v>75</v>
      </c>
      <c r="K6" s="58" t="s">
        <v>76</v>
      </c>
      <c r="L6" s="183" t="s">
        <v>77</v>
      </c>
      <c r="M6" s="57" t="s">
        <v>75</v>
      </c>
      <c r="N6" s="58" t="s">
        <v>76</v>
      </c>
      <c r="O6" s="183" t="s">
        <v>77</v>
      </c>
      <c r="P6" s="57" t="s">
        <v>75</v>
      </c>
      <c r="Q6" s="58" t="s">
        <v>76</v>
      </c>
      <c r="R6" s="183" t="s">
        <v>77</v>
      </c>
      <c r="S6" s="57" t="s">
        <v>75</v>
      </c>
      <c r="T6" s="58" t="s">
        <v>76</v>
      </c>
      <c r="U6" s="183" t="s">
        <v>77</v>
      </c>
      <c r="V6" s="196" t="s">
        <v>75</v>
      </c>
      <c r="W6" s="197" t="s">
        <v>76</v>
      </c>
      <c r="X6" s="198" t="s">
        <v>77</v>
      </c>
      <c r="Y6" s="421"/>
      <c r="Z6" s="421"/>
    </row>
    <row r="7" spans="1:26" ht="15" x14ac:dyDescent="0.25">
      <c r="A7" s="446" t="s">
        <v>78</v>
      </c>
      <c r="B7" s="447"/>
      <c r="C7" s="447"/>
      <c r="D7" s="447"/>
      <c r="E7" s="447"/>
      <c r="F7" s="447"/>
      <c r="G7" s="448"/>
      <c r="H7" s="448"/>
      <c r="I7" s="448"/>
      <c r="J7" s="448"/>
      <c r="K7" s="448"/>
      <c r="L7" s="448"/>
      <c r="M7" s="448"/>
      <c r="N7" s="448"/>
      <c r="O7" s="448"/>
      <c r="P7" s="448"/>
      <c r="Q7" s="448"/>
      <c r="R7" s="448"/>
      <c r="S7" s="448"/>
      <c r="T7" s="448"/>
      <c r="U7" s="448"/>
      <c r="V7" s="448"/>
      <c r="W7" s="448"/>
      <c r="X7" s="448"/>
      <c r="Y7" s="447"/>
      <c r="Z7" s="449"/>
    </row>
    <row r="8" spans="1:26" x14ac:dyDescent="0.25">
      <c r="A8" s="187" t="s">
        <v>293</v>
      </c>
      <c r="B8" s="188" t="s">
        <v>294</v>
      </c>
      <c r="C8" s="140" t="s">
        <v>81</v>
      </c>
      <c r="D8" s="140" t="s">
        <v>86</v>
      </c>
      <c r="E8" s="140" t="s">
        <v>83</v>
      </c>
      <c r="F8" s="189">
        <v>45</v>
      </c>
      <c r="G8" s="190">
        <v>2</v>
      </c>
      <c r="H8" s="191">
        <v>4</v>
      </c>
      <c r="I8" s="192" t="s">
        <v>83</v>
      </c>
      <c r="J8" s="190">
        <v>2</v>
      </c>
      <c r="K8" s="191">
        <v>4</v>
      </c>
      <c r="L8" s="192" t="s">
        <v>83</v>
      </c>
      <c r="M8" s="190">
        <v>2</v>
      </c>
      <c r="N8" s="191">
        <v>4</v>
      </c>
      <c r="O8" s="192" t="s">
        <v>83</v>
      </c>
      <c r="P8" s="190">
        <v>2</v>
      </c>
      <c r="Q8" s="191">
        <v>4</v>
      </c>
      <c r="R8" s="192" t="s">
        <v>83</v>
      </c>
      <c r="S8" s="190">
        <v>2</v>
      </c>
      <c r="T8" s="191">
        <v>5</v>
      </c>
      <c r="U8" s="192" t="s">
        <v>83</v>
      </c>
      <c r="V8" s="190">
        <v>2</v>
      </c>
      <c r="W8" s="191">
        <v>5</v>
      </c>
      <c r="X8" s="192" t="s">
        <v>83</v>
      </c>
      <c r="Y8" s="193">
        <f t="shared" ref="Y8:Y34" si="0">SUM(G8,J8,M8,P8,S8,V8)*15</f>
        <v>180</v>
      </c>
      <c r="Z8" s="194">
        <f t="shared" ref="Z8:Z34" si="1">SUM(H8,K8,N8,Q8,T8,W8)</f>
        <v>26</v>
      </c>
    </row>
    <row r="9" spans="1:26" x14ac:dyDescent="0.25">
      <c r="A9" s="148" t="s">
        <v>94</v>
      </c>
      <c r="B9" s="139" t="s">
        <v>295</v>
      </c>
      <c r="C9" s="46" t="s">
        <v>81</v>
      </c>
      <c r="D9" s="141" t="s">
        <v>86</v>
      </c>
      <c r="E9" s="141" t="s">
        <v>83</v>
      </c>
      <c r="F9" s="142">
        <v>60</v>
      </c>
      <c r="G9" s="143">
        <v>2</v>
      </c>
      <c r="H9" s="144">
        <v>1</v>
      </c>
      <c r="I9" s="145" t="s">
        <v>83</v>
      </c>
      <c r="J9" s="143">
        <v>2</v>
      </c>
      <c r="K9" s="144">
        <v>1</v>
      </c>
      <c r="L9" s="145" t="s">
        <v>83</v>
      </c>
      <c r="M9" s="143">
        <v>2</v>
      </c>
      <c r="N9" s="144">
        <v>1</v>
      </c>
      <c r="O9" s="145" t="s">
        <v>83</v>
      </c>
      <c r="P9" s="143">
        <v>2</v>
      </c>
      <c r="Q9" s="144">
        <v>1</v>
      </c>
      <c r="R9" s="145" t="s">
        <v>83</v>
      </c>
      <c r="S9" s="143">
        <v>2</v>
      </c>
      <c r="T9" s="144">
        <v>1</v>
      </c>
      <c r="U9" s="145" t="s">
        <v>83</v>
      </c>
      <c r="V9" s="143">
        <v>2</v>
      </c>
      <c r="W9" s="144">
        <v>1</v>
      </c>
      <c r="X9" s="145" t="s">
        <v>83</v>
      </c>
      <c r="Y9" s="146">
        <f t="shared" si="0"/>
        <v>180</v>
      </c>
      <c r="Z9" s="147">
        <f t="shared" si="1"/>
        <v>6</v>
      </c>
    </row>
    <row r="10" spans="1:26" x14ac:dyDescent="0.25">
      <c r="A10" s="138" t="s">
        <v>296</v>
      </c>
      <c r="B10" s="139" t="s">
        <v>297</v>
      </c>
      <c r="C10" s="141" t="s">
        <v>81</v>
      </c>
      <c r="D10" s="141" t="s">
        <v>86</v>
      </c>
      <c r="E10" s="141" t="s">
        <v>83</v>
      </c>
      <c r="F10" s="142">
        <v>60</v>
      </c>
      <c r="G10" s="143">
        <v>1</v>
      </c>
      <c r="H10" s="144">
        <v>2</v>
      </c>
      <c r="I10" s="145" t="s">
        <v>83</v>
      </c>
      <c r="J10" s="143">
        <v>1</v>
      </c>
      <c r="K10" s="144">
        <v>2</v>
      </c>
      <c r="L10" s="145" t="s">
        <v>84</v>
      </c>
      <c r="M10" s="143">
        <v>1</v>
      </c>
      <c r="N10" s="144">
        <v>1</v>
      </c>
      <c r="O10" s="145" t="s">
        <v>83</v>
      </c>
      <c r="P10" s="143">
        <v>1</v>
      </c>
      <c r="Q10" s="144">
        <v>1</v>
      </c>
      <c r="R10" s="145" t="s">
        <v>84</v>
      </c>
      <c r="S10" s="143">
        <v>1</v>
      </c>
      <c r="T10" s="144">
        <v>1</v>
      </c>
      <c r="U10" s="145" t="s">
        <v>83</v>
      </c>
      <c r="V10" s="143">
        <v>1</v>
      </c>
      <c r="W10" s="144">
        <v>1</v>
      </c>
      <c r="X10" s="145" t="s">
        <v>84</v>
      </c>
      <c r="Y10" s="146">
        <f t="shared" si="0"/>
        <v>90</v>
      </c>
      <c r="Z10" s="147">
        <f t="shared" si="1"/>
        <v>8</v>
      </c>
    </row>
    <row r="11" spans="1:26" x14ac:dyDescent="0.25">
      <c r="A11" s="45" t="s">
        <v>8</v>
      </c>
      <c r="B11" s="149" t="s">
        <v>298</v>
      </c>
      <c r="C11" s="46" t="s">
        <v>81</v>
      </c>
      <c r="D11" s="46" t="s">
        <v>82</v>
      </c>
      <c r="E11" s="46" t="s">
        <v>83</v>
      </c>
      <c r="F11" s="47">
        <v>60</v>
      </c>
      <c r="G11" s="48">
        <v>1</v>
      </c>
      <c r="H11" s="49">
        <v>2</v>
      </c>
      <c r="I11" s="50" t="s">
        <v>83</v>
      </c>
      <c r="J11" s="48">
        <v>1</v>
      </c>
      <c r="K11" s="49">
        <v>2</v>
      </c>
      <c r="L11" s="50" t="s">
        <v>84</v>
      </c>
      <c r="M11" s="48">
        <v>1</v>
      </c>
      <c r="N11" s="49">
        <v>2</v>
      </c>
      <c r="O11" s="50" t="s">
        <v>83</v>
      </c>
      <c r="P11" s="48">
        <v>1</v>
      </c>
      <c r="Q11" s="49">
        <v>2</v>
      </c>
      <c r="R11" s="50" t="s">
        <v>84</v>
      </c>
      <c r="S11" s="48">
        <v>1</v>
      </c>
      <c r="T11" s="49">
        <v>2</v>
      </c>
      <c r="U11" s="50" t="s">
        <v>83</v>
      </c>
      <c r="V11" s="48">
        <v>1</v>
      </c>
      <c r="W11" s="49">
        <v>2</v>
      </c>
      <c r="X11" s="50" t="s">
        <v>84</v>
      </c>
      <c r="Y11" s="74">
        <f t="shared" si="0"/>
        <v>90</v>
      </c>
      <c r="Z11" s="75">
        <f t="shared" si="1"/>
        <v>12</v>
      </c>
    </row>
    <row r="12" spans="1:26" x14ac:dyDescent="0.25">
      <c r="A12" s="45" t="s">
        <v>299</v>
      </c>
      <c r="B12" s="149" t="s">
        <v>300</v>
      </c>
      <c r="C12" s="46" t="s">
        <v>81</v>
      </c>
      <c r="D12" s="46" t="s">
        <v>82</v>
      </c>
      <c r="E12" s="46" t="s">
        <v>83</v>
      </c>
      <c r="F12" s="47">
        <v>60</v>
      </c>
      <c r="G12" s="48">
        <v>1</v>
      </c>
      <c r="H12" s="49">
        <v>2</v>
      </c>
      <c r="I12" s="50" t="s">
        <v>83</v>
      </c>
      <c r="J12" s="48">
        <v>1</v>
      </c>
      <c r="K12" s="49">
        <v>2</v>
      </c>
      <c r="L12" s="50" t="s">
        <v>84</v>
      </c>
      <c r="M12" s="48">
        <v>1</v>
      </c>
      <c r="N12" s="49">
        <v>1</v>
      </c>
      <c r="O12" s="50" t="s">
        <v>83</v>
      </c>
      <c r="P12" s="48">
        <v>1</v>
      </c>
      <c r="Q12" s="49">
        <v>1</v>
      </c>
      <c r="R12" s="50" t="s">
        <v>84</v>
      </c>
      <c r="S12" s="48">
        <v>1</v>
      </c>
      <c r="T12" s="49">
        <v>1</v>
      </c>
      <c r="U12" s="50" t="s">
        <v>83</v>
      </c>
      <c r="V12" s="48">
        <v>1</v>
      </c>
      <c r="W12" s="49">
        <v>1</v>
      </c>
      <c r="X12" s="50" t="s">
        <v>84</v>
      </c>
      <c r="Y12" s="74">
        <f t="shared" si="0"/>
        <v>90</v>
      </c>
      <c r="Z12" s="75">
        <f t="shared" si="1"/>
        <v>8</v>
      </c>
    </row>
    <row r="13" spans="1:26" x14ac:dyDescent="0.25">
      <c r="A13" s="267" t="s">
        <v>149</v>
      </c>
      <c r="B13" s="268" t="s">
        <v>301</v>
      </c>
      <c r="C13" s="269" t="s">
        <v>81</v>
      </c>
      <c r="D13" s="269" t="s">
        <v>82</v>
      </c>
      <c r="E13" s="269" t="s">
        <v>83</v>
      </c>
      <c r="F13" s="270">
        <v>60</v>
      </c>
      <c r="G13" s="271">
        <v>0.5</v>
      </c>
      <c r="H13" s="272">
        <v>1</v>
      </c>
      <c r="I13" s="273" t="s">
        <v>83</v>
      </c>
      <c r="J13" s="271">
        <v>0.5</v>
      </c>
      <c r="K13" s="272">
        <v>1</v>
      </c>
      <c r="L13" s="274" t="s">
        <v>83</v>
      </c>
      <c r="M13" s="271">
        <v>0.5</v>
      </c>
      <c r="N13" s="272">
        <v>1</v>
      </c>
      <c r="O13" s="273" t="s">
        <v>83</v>
      </c>
      <c r="P13" s="271"/>
      <c r="Q13" s="272"/>
      <c r="R13" s="274"/>
      <c r="S13" s="271"/>
      <c r="T13" s="272"/>
      <c r="U13" s="273"/>
      <c r="V13" s="271"/>
      <c r="W13" s="272"/>
      <c r="X13" s="274"/>
      <c r="Y13" s="275">
        <f t="shared" si="0"/>
        <v>22.5</v>
      </c>
      <c r="Z13" s="75">
        <f t="shared" si="1"/>
        <v>3</v>
      </c>
    </row>
    <row r="14" spans="1:26" x14ac:dyDescent="0.25">
      <c r="A14" s="267" t="s">
        <v>302</v>
      </c>
      <c r="B14" s="276" t="s">
        <v>303</v>
      </c>
      <c r="C14" s="277" t="s">
        <v>304</v>
      </c>
      <c r="D14" s="269" t="s">
        <v>82</v>
      </c>
      <c r="E14" s="269" t="s">
        <v>83</v>
      </c>
      <c r="F14" s="270">
        <v>60</v>
      </c>
      <c r="G14" s="271"/>
      <c r="H14" s="272"/>
      <c r="I14" s="273"/>
      <c r="J14" s="271"/>
      <c r="K14" s="272"/>
      <c r="L14" s="274"/>
      <c r="M14" s="271"/>
      <c r="N14" s="272"/>
      <c r="O14" s="273"/>
      <c r="P14" s="271">
        <v>0.5</v>
      </c>
      <c r="Q14" s="272">
        <v>1</v>
      </c>
      <c r="R14" s="274" t="s">
        <v>83</v>
      </c>
      <c r="S14" s="271">
        <v>0.5</v>
      </c>
      <c r="T14" s="272">
        <v>1</v>
      </c>
      <c r="U14" s="274" t="s">
        <v>83</v>
      </c>
      <c r="V14" s="271">
        <v>0.5</v>
      </c>
      <c r="W14" s="272">
        <v>1</v>
      </c>
      <c r="X14" s="274" t="s">
        <v>83</v>
      </c>
      <c r="Y14" s="275">
        <f t="shared" si="0"/>
        <v>22.5</v>
      </c>
      <c r="Z14" s="75">
        <f t="shared" si="1"/>
        <v>3</v>
      </c>
    </row>
    <row r="15" spans="1:26" x14ac:dyDescent="0.25">
      <c r="A15" s="267" t="s">
        <v>305</v>
      </c>
      <c r="B15" s="268" t="s">
        <v>306</v>
      </c>
      <c r="C15" s="269" t="s">
        <v>307</v>
      </c>
      <c r="D15" s="269" t="s">
        <v>82</v>
      </c>
      <c r="E15" s="269" t="s">
        <v>83</v>
      </c>
      <c r="F15" s="270">
        <v>60</v>
      </c>
      <c r="G15" s="271"/>
      <c r="H15" s="272"/>
      <c r="I15" s="273"/>
      <c r="J15" s="271"/>
      <c r="K15" s="272"/>
      <c r="L15" s="274"/>
      <c r="M15" s="271">
        <v>0.5</v>
      </c>
      <c r="N15" s="272">
        <v>1</v>
      </c>
      <c r="O15" s="273" t="s">
        <v>83</v>
      </c>
      <c r="P15" s="271">
        <v>0.5</v>
      </c>
      <c r="Q15" s="272">
        <v>1</v>
      </c>
      <c r="R15" s="273" t="s">
        <v>84</v>
      </c>
      <c r="S15" s="271">
        <v>0.5</v>
      </c>
      <c r="T15" s="272">
        <v>1</v>
      </c>
      <c r="U15" s="274" t="s">
        <v>83</v>
      </c>
      <c r="V15" s="271">
        <v>0.5</v>
      </c>
      <c r="W15" s="272">
        <v>1</v>
      </c>
      <c r="X15" s="273" t="s">
        <v>84</v>
      </c>
      <c r="Y15" s="275">
        <f t="shared" si="0"/>
        <v>30</v>
      </c>
      <c r="Z15" s="75">
        <f t="shared" si="1"/>
        <v>4</v>
      </c>
    </row>
    <row r="16" spans="1:26" x14ac:dyDescent="0.25">
      <c r="A16" s="267" t="s">
        <v>308</v>
      </c>
      <c r="B16" s="268" t="s">
        <v>629</v>
      </c>
      <c r="C16" s="269"/>
      <c r="D16" s="269" t="s">
        <v>86</v>
      </c>
      <c r="E16" s="269" t="s">
        <v>92</v>
      </c>
      <c r="F16" s="270">
        <v>45</v>
      </c>
      <c r="G16" s="271">
        <v>1</v>
      </c>
      <c r="H16" s="272">
        <v>1</v>
      </c>
      <c r="I16" s="273" t="s">
        <v>84</v>
      </c>
      <c r="J16" s="271">
        <v>1</v>
      </c>
      <c r="K16" s="272">
        <v>1</v>
      </c>
      <c r="L16" s="273" t="s">
        <v>84</v>
      </c>
      <c r="M16" s="271"/>
      <c r="N16" s="272"/>
      <c r="O16" s="273"/>
      <c r="P16" s="271"/>
      <c r="Q16" s="272"/>
      <c r="R16" s="273"/>
      <c r="S16" s="271"/>
      <c r="T16" s="272"/>
      <c r="U16" s="274"/>
      <c r="V16" s="271"/>
      <c r="W16" s="272"/>
      <c r="X16" s="273"/>
      <c r="Y16" s="275">
        <f t="shared" ref="Y16" si="2">SUM(G16,J16,M16,P16,S16,V16)*15</f>
        <v>30</v>
      </c>
      <c r="Z16" s="75">
        <f t="shared" ref="Z16" si="3">SUM(H16,K16,N16,Q16,T16,W16)</f>
        <v>2</v>
      </c>
    </row>
    <row r="17" spans="1:26" x14ac:dyDescent="0.25">
      <c r="A17" s="267" t="s">
        <v>309</v>
      </c>
      <c r="B17" s="268" t="s">
        <v>630</v>
      </c>
      <c r="C17" s="269"/>
      <c r="D17" s="269" t="s">
        <v>86</v>
      </c>
      <c r="E17" s="269" t="s">
        <v>99</v>
      </c>
      <c r="F17" s="270">
        <v>45</v>
      </c>
      <c r="G17" s="271">
        <v>2</v>
      </c>
      <c r="H17" s="272">
        <v>2</v>
      </c>
      <c r="I17" s="273" t="s">
        <v>84</v>
      </c>
      <c r="J17" s="271">
        <v>2</v>
      </c>
      <c r="K17" s="272">
        <v>2</v>
      </c>
      <c r="L17" s="274" t="s">
        <v>84</v>
      </c>
      <c r="M17" s="271">
        <v>1</v>
      </c>
      <c r="N17" s="272">
        <v>1</v>
      </c>
      <c r="O17" s="273" t="s">
        <v>84</v>
      </c>
      <c r="P17" s="271"/>
      <c r="Q17" s="272"/>
      <c r="R17" s="274"/>
      <c r="S17" s="271"/>
      <c r="T17" s="272"/>
      <c r="U17" s="273"/>
      <c r="V17" s="271"/>
      <c r="W17" s="272"/>
      <c r="X17" s="274"/>
      <c r="Y17" s="275">
        <f t="shared" si="0"/>
        <v>75</v>
      </c>
      <c r="Z17" s="75">
        <f t="shared" si="1"/>
        <v>5</v>
      </c>
    </row>
    <row r="18" spans="1:26" x14ac:dyDescent="0.25">
      <c r="A18" s="267" t="s">
        <v>310</v>
      </c>
      <c r="B18" s="276" t="s">
        <v>631</v>
      </c>
      <c r="C18" s="277" t="s">
        <v>632</v>
      </c>
      <c r="D18" s="269" t="s">
        <v>86</v>
      </c>
      <c r="E18" s="269" t="s">
        <v>99</v>
      </c>
      <c r="F18" s="270">
        <v>45</v>
      </c>
      <c r="G18" s="271"/>
      <c r="H18" s="272"/>
      <c r="I18" s="273"/>
      <c r="J18" s="271"/>
      <c r="K18" s="272"/>
      <c r="L18" s="274"/>
      <c r="M18" s="271">
        <v>1</v>
      </c>
      <c r="N18" s="272">
        <v>2</v>
      </c>
      <c r="O18" s="273" t="s">
        <v>84</v>
      </c>
      <c r="P18" s="271">
        <v>2</v>
      </c>
      <c r="Q18" s="272">
        <v>2</v>
      </c>
      <c r="R18" s="273" t="s">
        <v>84</v>
      </c>
      <c r="S18" s="271">
        <v>2</v>
      </c>
      <c r="T18" s="272">
        <v>2</v>
      </c>
      <c r="U18" s="273" t="s">
        <v>84</v>
      </c>
      <c r="V18" s="271">
        <v>2</v>
      </c>
      <c r="W18" s="272">
        <v>2</v>
      </c>
      <c r="X18" s="273" t="s">
        <v>83</v>
      </c>
      <c r="Y18" s="275">
        <f t="shared" si="0"/>
        <v>105</v>
      </c>
      <c r="Z18" s="75">
        <f t="shared" si="1"/>
        <v>8</v>
      </c>
    </row>
    <row r="19" spans="1:26" x14ac:dyDescent="0.25">
      <c r="A19" s="278" t="s">
        <v>311</v>
      </c>
      <c r="B19" s="279" t="s">
        <v>312</v>
      </c>
      <c r="C19" s="269" t="s">
        <v>313</v>
      </c>
      <c r="D19" s="277" t="s">
        <v>86</v>
      </c>
      <c r="E19" s="277" t="s">
        <v>99</v>
      </c>
      <c r="F19" s="280">
        <v>45</v>
      </c>
      <c r="G19" s="281"/>
      <c r="H19" s="282"/>
      <c r="I19" s="283"/>
      <c r="J19" s="281"/>
      <c r="K19" s="282"/>
      <c r="L19" s="283"/>
      <c r="M19" s="281"/>
      <c r="N19" s="282"/>
      <c r="O19" s="283"/>
      <c r="P19" s="281"/>
      <c r="Q19" s="282"/>
      <c r="R19" s="283"/>
      <c r="S19" s="281">
        <v>2</v>
      </c>
      <c r="T19" s="282">
        <v>2</v>
      </c>
      <c r="U19" s="283" t="s">
        <v>84</v>
      </c>
      <c r="V19" s="281"/>
      <c r="W19" s="282"/>
      <c r="X19" s="283"/>
      <c r="Y19" s="284">
        <f>SUM(G19,J19,M19,P19,S19,V19)*15</f>
        <v>30</v>
      </c>
      <c r="Z19" s="147">
        <f>SUM(H19,K19,N19,Q19,T19,W19)</f>
        <v>2</v>
      </c>
    </row>
    <row r="20" spans="1:26" x14ac:dyDescent="0.25">
      <c r="A20" s="45" t="s">
        <v>314</v>
      </c>
      <c r="B20" s="149" t="s">
        <v>315</v>
      </c>
      <c r="C20" s="46" t="s">
        <v>81</v>
      </c>
      <c r="D20" s="46" t="s">
        <v>86</v>
      </c>
      <c r="E20" s="46" t="s">
        <v>92</v>
      </c>
      <c r="F20" s="47">
        <v>45</v>
      </c>
      <c r="G20" s="48">
        <v>1</v>
      </c>
      <c r="H20" s="49">
        <v>1</v>
      </c>
      <c r="I20" s="50" t="s">
        <v>83</v>
      </c>
      <c r="J20" s="48">
        <v>1</v>
      </c>
      <c r="K20" s="49">
        <v>1</v>
      </c>
      <c r="L20" s="51" t="s">
        <v>83</v>
      </c>
      <c r="M20" s="48">
        <v>1</v>
      </c>
      <c r="N20" s="49">
        <v>1</v>
      </c>
      <c r="O20" s="50" t="s">
        <v>83</v>
      </c>
      <c r="P20" s="48">
        <v>1</v>
      </c>
      <c r="Q20" s="49">
        <v>1</v>
      </c>
      <c r="R20" s="51" t="s">
        <v>83</v>
      </c>
      <c r="S20" s="48"/>
      <c r="T20" s="49"/>
      <c r="U20" s="50"/>
      <c r="V20" s="48"/>
      <c r="W20" s="49"/>
      <c r="X20" s="51"/>
      <c r="Y20" s="74">
        <f t="shared" si="0"/>
        <v>60</v>
      </c>
      <c r="Z20" s="75">
        <f t="shared" si="1"/>
        <v>4</v>
      </c>
    </row>
    <row r="21" spans="1:26" x14ac:dyDescent="0.25">
      <c r="A21" s="45" t="s">
        <v>316</v>
      </c>
      <c r="B21" s="149" t="s">
        <v>317</v>
      </c>
      <c r="C21" s="46"/>
      <c r="D21" s="46" t="s">
        <v>86</v>
      </c>
      <c r="E21" s="46" t="s">
        <v>92</v>
      </c>
      <c r="F21" s="47">
        <v>45</v>
      </c>
      <c r="G21" s="48"/>
      <c r="H21" s="49"/>
      <c r="I21" s="50"/>
      <c r="J21" s="48"/>
      <c r="K21" s="49"/>
      <c r="L21" s="51"/>
      <c r="M21" s="48"/>
      <c r="N21" s="49"/>
      <c r="O21" s="50"/>
      <c r="P21" s="48"/>
      <c r="Q21" s="49"/>
      <c r="R21" s="51"/>
      <c r="S21" s="48">
        <v>1</v>
      </c>
      <c r="T21" s="49">
        <v>1</v>
      </c>
      <c r="U21" s="51" t="s">
        <v>83</v>
      </c>
      <c r="V21" s="48">
        <v>1</v>
      </c>
      <c r="W21" s="49">
        <v>1</v>
      </c>
      <c r="X21" s="51" t="s">
        <v>83</v>
      </c>
      <c r="Y21" s="74">
        <f t="shared" si="0"/>
        <v>30</v>
      </c>
      <c r="Z21" s="75">
        <f t="shared" si="1"/>
        <v>2</v>
      </c>
    </row>
    <row r="22" spans="1:26" x14ac:dyDescent="0.25">
      <c r="A22" s="45" t="s">
        <v>318</v>
      </c>
      <c r="B22" s="149" t="s">
        <v>319</v>
      </c>
      <c r="C22" s="46"/>
      <c r="D22" s="46" t="s">
        <v>86</v>
      </c>
      <c r="E22" s="46" t="s">
        <v>99</v>
      </c>
      <c r="F22" s="47">
        <v>45</v>
      </c>
      <c r="G22" s="48">
        <v>1</v>
      </c>
      <c r="H22" s="49">
        <v>1</v>
      </c>
      <c r="I22" s="50" t="s">
        <v>84</v>
      </c>
      <c r="J22" s="48">
        <v>1</v>
      </c>
      <c r="K22" s="49">
        <v>1</v>
      </c>
      <c r="L22" s="50" t="s">
        <v>84</v>
      </c>
      <c r="M22" s="48">
        <v>1</v>
      </c>
      <c r="N22" s="49">
        <v>1</v>
      </c>
      <c r="O22" s="50" t="s">
        <v>84</v>
      </c>
      <c r="P22" s="48">
        <v>1</v>
      </c>
      <c r="Q22" s="49">
        <v>1</v>
      </c>
      <c r="R22" s="50" t="s">
        <v>84</v>
      </c>
      <c r="S22" s="48"/>
      <c r="T22" s="49"/>
      <c r="U22" s="50"/>
      <c r="V22" s="48"/>
      <c r="W22" s="49"/>
      <c r="X22" s="51"/>
      <c r="Y22" s="74">
        <f t="shared" si="0"/>
        <v>60</v>
      </c>
      <c r="Z22" s="75">
        <f t="shared" si="1"/>
        <v>4</v>
      </c>
    </row>
    <row r="23" spans="1:26" x14ac:dyDescent="0.25">
      <c r="A23" s="45" t="s">
        <v>320</v>
      </c>
      <c r="B23" s="149" t="s">
        <v>321</v>
      </c>
      <c r="C23" s="46" t="s">
        <v>81</v>
      </c>
      <c r="D23" s="46" t="s">
        <v>86</v>
      </c>
      <c r="E23" s="46" t="s">
        <v>92</v>
      </c>
      <c r="F23" s="47">
        <v>45</v>
      </c>
      <c r="G23" s="48">
        <v>2</v>
      </c>
      <c r="H23" s="49">
        <v>2</v>
      </c>
      <c r="I23" s="50" t="s">
        <v>84</v>
      </c>
      <c r="J23" s="48">
        <v>2</v>
      </c>
      <c r="K23" s="49">
        <v>2</v>
      </c>
      <c r="L23" s="50" t="s">
        <v>84</v>
      </c>
      <c r="M23" s="48"/>
      <c r="N23" s="49"/>
      <c r="O23" s="50"/>
      <c r="P23" s="48"/>
      <c r="Q23" s="49"/>
      <c r="R23" s="51"/>
      <c r="S23" s="48"/>
      <c r="T23" s="49"/>
      <c r="U23" s="50"/>
      <c r="V23" s="48"/>
      <c r="W23" s="49"/>
      <c r="X23" s="51"/>
      <c r="Y23" s="74">
        <f t="shared" si="0"/>
        <v>60</v>
      </c>
      <c r="Z23" s="75">
        <f t="shared" si="1"/>
        <v>4</v>
      </c>
    </row>
    <row r="24" spans="1:26" x14ac:dyDescent="0.25">
      <c r="A24" s="45" t="s">
        <v>322</v>
      </c>
      <c r="B24" s="131" t="s">
        <v>323</v>
      </c>
      <c r="C24" s="141" t="s">
        <v>324</v>
      </c>
      <c r="D24" s="46" t="s">
        <v>86</v>
      </c>
      <c r="E24" s="46" t="s">
        <v>92</v>
      </c>
      <c r="F24" s="47">
        <v>45</v>
      </c>
      <c r="G24" s="48"/>
      <c r="H24" s="49"/>
      <c r="I24" s="50"/>
      <c r="J24" s="48"/>
      <c r="K24" s="49"/>
      <c r="L24" s="51"/>
      <c r="M24" s="48">
        <v>2</v>
      </c>
      <c r="N24" s="49">
        <v>2</v>
      </c>
      <c r="O24" s="50" t="s">
        <v>84</v>
      </c>
      <c r="P24" s="48">
        <v>2</v>
      </c>
      <c r="Q24" s="49">
        <v>2</v>
      </c>
      <c r="R24" s="51" t="s">
        <v>84</v>
      </c>
      <c r="S24" s="48"/>
      <c r="T24" s="49"/>
      <c r="U24" s="50"/>
      <c r="V24" s="48"/>
      <c r="W24" s="49"/>
      <c r="X24" s="51"/>
      <c r="Y24" s="74">
        <f t="shared" si="0"/>
        <v>60</v>
      </c>
      <c r="Z24" s="75">
        <f t="shared" si="1"/>
        <v>4</v>
      </c>
    </row>
    <row r="25" spans="1:26" x14ac:dyDescent="0.25">
      <c r="A25" s="45" t="s">
        <v>325</v>
      </c>
      <c r="B25" s="149" t="s">
        <v>326</v>
      </c>
      <c r="C25" s="46"/>
      <c r="D25" s="46" t="s">
        <v>86</v>
      </c>
      <c r="E25" s="46" t="s">
        <v>92</v>
      </c>
      <c r="F25" s="47">
        <v>45</v>
      </c>
      <c r="G25" s="48">
        <v>1</v>
      </c>
      <c r="H25" s="49">
        <v>1</v>
      </c>
      <c r="I25" s="51" t="s">
        <v>83</v>
      </c>
      <c r="J25" s="48"/>
      <c r="K25" s="49"/>
      <c r="L25" s="51"/>
      <c r="M25" s="48"/>
      <c r="N25" s="49"/>
      <c r="O25" s="50"/>
      <c r="P25" s="48"/>
      <c r="Q25" s="49"/>
      <c r="R25" s="51"/>
      <c r="S25" s="48"/>
      <c r="T25" s="49"/>
      <c r="U25" s="50"/>
      <c r="V25" s="48"/>
      <c r="W25" s="49"/>
      <c r="X25" s="51"/>
      <c r="Y25" s="74">
        <f>SUM(G25,J25,M25,P25,S25,V25)*15</f>
        <v>15</v>
      </c>
      <c r="Z25" s="75">
        <f>SUM(H25,K25,N25,Q25,T25,W25)</f>
        <v>1</v>
      </c>
    </row>
    <row r="26" spans="1:26" x14ac:dyDescent="0.25">
      <c r="A26" s="45" t="s">
        <v>147</v>
      </c>
      <c r="B26" s="149" t="s">
        <v>327</v>
      </c>
      <c r="C26" s="46"/>
      <c r="D26" s="46" t="s">
        <v>86</v>
      </c>
      <c r="E26" s="46" t="s">
        <v>99</v>
      </c>
      <c r="F26" s="47">
        <v>45</v>
      </c>
      <c r="G26" s="48"/>
      <c r="H26" s="49"/>
      <c r="I26" s="50"/>
      <c r="J26" s="48"/>
      <c r="K26" s="49"/>
      <c r="L26" s="51"/>
      <c r="M26" s="48"/>
      <c r="N26" s="49"/>
      <c r="O26" s="50"/>
      <c r="P26" s="48"/>
      <c r="Q26" s="49"/>
      <c r="R26" s="51"/>
      <c r="S26" s="48">
        <v>1</v>
      </c>
      <c r="T26" s="49">
        <v>1</v>
      </c>
      <c r="U26" s="50" t="s">
        <v>84</v>
      </c>
      <c r="V26" s="48">
        <v>1</v>
      </c>
      <c r="W26" s="49">
        <v>1</v>
      </c>
      <c r="X26" s="50" t="s">
        <v>84</v>
      </c>
      <c r="Y26" s="74">
        <f t="shared" si="0"/>
        <v>30</v>
      </c>
      <c r="Z26" s="75">
        <f t="shared" si="1"/>
        <v>2</v>
      </c>
    </row>
    <row r="27" spans="1:26" ht="12.75" thickBot="1" x14ac:dyDescent="0.3">
      <c r="A27" s="45" t="s">
        <v>4</v>
      </c>
      <c r="B27" s="149" t="s">
        <v>328</v>
      </c>
      <c r="C27" s="46" t="s">
        <v>81</v>
      </c>
      <c r="D27" s="46" t="s">
        <v>82</v>
      </c>
      <c r="E27" s="46" t="s">
        <v>83</v>
      </c>
      <c r="F27" s="47">
        <v>60</v>
      </c>
      <c r="G27" s="48">
        <v>0.5</v>
      </c>
      <c r="H27" s="49">
        <v>1</v>
      </c>
      <c r="I27" s="50" t="s">
        <v>83</v>
      </c>
      <c r="J27" s="48">
        <v>0.5</v>
      </c>
      <c r="K27" s="49">
        <v>1</v>
      </c>
      <c r="L27" s="51" t="s">
        <v>83</v>
      </c>
      <c r="M27" s="48">
        <v>0.5</v>
      </c>
      <c r="N27" s="49">
        <v>1</v>
      </c>
      <c r="O27" s="50" t="s">
        <v>83</v>
      </c>
      <c r="P27" s="48">
        <v>0.5</v>
      </c>
      <c r="Q27" s="49">
        <v>1</v>
      </c>
      <c r="R27" s="51" t="s">
        <v>83</v>
      </c>
      <c r="S27" s="48"/>
      <c r="T27" s="49"/>
      <c r="U27" s="50"/>
      <c r="V27" s="48"/>
      <c r="W27" s="49"/>
      <c r="X27" s="51"/>
      <c r="Y27" s="74">
        <f t="shared" si="0"/>
        <v>30</v>
      </c>
      <c r="Z27" s="75">
        <f t="shared" si="1"/>
        <v>4</v>
      </c>
    </row>
    <row r="28" spans="1:26" x14ac:dyDescent="0.25">
      <c r="A28" s="152" t="s">
        <v>96</v>
      </c>
      <c r="B28" s="184" t="s">
        <v>153</v>
      </c>
      <c r="C28" s="153" t="s">
        <v>81</v>
      </c>
      <c r="D28" s="153" t="s">
        <v>86</v>
      </c>
      <c r="E28" s="153" t="s">
        <v>92</v>
      </c>
      <c r="F28" s="154">
        <v>45</v>
      </c>
      <c r="G28" s="155">
        <v>2</v>
      </c>
      <c r="H28" s="156">
        <v>2</v>
      </c>
      <c r="I28" s="157" t="s">
        <v>83</v>
      </c>
      <c r="J28" s="155">
        <v>2</v>
      </c>
      <c r="K28" s="156">
        <v>2</v>
      </c>
      <c r="L28" s="157" t="s">
        <v>84</v>
      </c>
      <c r="M28" s="155">
        <v>1</v>
      </c>
      <c r="N28" s="156">
        <v>1</v>
      </c>
      <c r="O28" s="157" t="s">
        <v>83</v>
      </c>
      <c r="P28" s="155">
        <v>1</v>
      </c>
      <c r="Q28" s="156">
        <v>1</v>
      </c>
      <c r="R28" s="157" t="s">
        <v>84</v>
      </c>
      <c r="S28" s="155">
        <v>1</v>
      </c>
      <c r="T28" s="156">
        <v>1</v>
      </c>
      <c r="U28" s="157" t="s">
        <v>83</v>
      </c>
      <c r="V28" s="155">
        <v>1</v>
      </c>
      <c r="W28" s="156">
        <v>1</v>
      </c>
      <c r="X28" s="157" t="s">
        <v>84</v>
      </c>
      <c r="Y28" s="158">
        <f t="shared" si="0"/>
        <v>120</v>
      </c>
      <c r="Z28" s="159">
        <f t="shared" si="1"/>
        <v>8</v>
      </c>
    </row>
    <row r="29" spans="1:26" x14ac:dyDescent="0.25">
      <c r="A29" s="148" t="s">
        <v>97</v>
      </c>
      <c r="B29" s="139" t="s">
        <v>154</v>
      </c>
      <c r="C29" s="141" t="s">
        <v>81</v>
      </c>
      <c r="D29" s="141" t="s">
        <v>86</v>
      </c>
      <c r="E29" s="141" t="s">
        <v>92</v>
      </c>
      <c r="F29" s="142">
        <v>45</v>
      </c>
      <c r="G29" s="143">
        <v>2</v>
      </c>
      <c r="H29" s="144">
        <v>2</v>
      </c>
      <c r="I29" s="150" t="s">
        <v>83</v>
      </c>
      <c r="J29" s="143">
        <v>2</v>
      </c>
      <c r="K29" s="144">
        <v>2</v>
      </c>
      <c r="L29" s="150" t="s">
        <v>84</v>
      </c>
      <c r="M29" s="143">
        <v>1</v>
      </c>
      <c r="N29" s="144">
        <v>1</v>
      </c>
      <c r="O29" s="150" t="s">
        <v>83</v>
      </c>
      <c r="P29" s="143">
        <v>1</v>
      </c>
      <c r="Q29" s="144">
        <v>1</v>
      </c>
      <c r="R29" s="150" t="s">
        <v>84</v>
      </c>
      <c r="S29" s="143">
        <v>1</v>
      </c>
      <c r="T29" s="144">
        <v>1</v>
      </c>
      <c r="U29" s="150" t="s">
        <v>83</v>
      </c>
      <c r="V29" s="143">
        <v>1</v>
      </c>
      <c r="W29" s="144">
        <v>1</v>
      </c>
      <c r="X29" s="150" t="s">
        <v>84</v>
      </c>
      <c r="Y29" s="151">
        <f t="shared" si="0"/>
        <v>120</v>
      </c>
      <c r="Z29" s="147">
        <f t="shared" si="1"/>
        <v>8</v>
      </c>
    </row>
    <row r="30" spans="1:26" x14ac:dyDescent="0.25">
      <c r="A30" s="148" t="s">
        <v>98</v>
      </c>
      <c r="B30" s="139" t="s">
        <v>155</v>
      </c>
      <c r="C30" s="141"/>
      <c r="D30" s="141" t="s">
        <v>86</v>
      </c>
      <c r="E30" s="141" t="s">
        <v>99</v>
      </c>
      <c r="F30" s="142">
        <v>45</v>
      </c>
      <c r="G30" s="143">
        <v>2</v>
      </c>
      <c r="H30" s="144">
        <v>2</v>
      </c>
      <c r="I30" s="150" t="s">
        <v>84</v>
      </c>
      <c r="J30" s="143">
        <v>2</v>
      </c>
      <c r="K30" s="144">
        <v>2</v>
      </c>
      <c r="L30" s="150" t="s">
        <v>84</v>
      </c>
      <c r="M30" s="143">
        <v>2</v>
      </c>
      <c r="N30" s="144">
        <v>2</v>
      </c>
      <c r="O30" s="150" t="s">
        <v>84</v>
      </c>
      <c r="P30" s="143">
        <v>2</v>
      </c>
      <c r="Q30" s="144">
        <v>2</v>
      </c>
      <c r="R30" s="150" t="s">
        <v>84</v>
      </c>
      <c r="S30" s="143">
        <v>2</v>
      </c>
      <c r="T30" s="144">
        <v>2</v>
      </c>
      <c r="U30" s="150" t="s">
        <v>84</v>
      </c>
      <c r="V30" s="143">
        <v>2</v>
      </c>
      <c r="W30" s="144">
        <v>2</v>
      </c>
      <c r="X30" s="150" t="s">
        <v>84</v>
      </c>
      <c r="Y30" s="151">
        <f t="shared" si="0"/>
        <v>180</v>
      </c>
      <c r="Z30" s="147">
        <f t="shared" si="1"/>
        <v>12</v>
      </c>
    </row>
    <row r="31" spans="1:26" x14ac:dyDescent="0.25">
      <c r="A31" s="148" t="s">
        <v>100</v>
      </c>
      <c r="B31" s="139" t="s">
        <v>329</v>
      </c>
      <c r="C31" s="141" t="s">
        <v>312</v>
      </c>
      <c r="D31" s="141" t="s">
        <v>86</v>
      </c>
      <c r="E31" s="141" t="s">
        <v>99</v>
      </c>
      <c r="F31" s="142">
        <v>45</v>
      </c>
      <c r="G31" s="143"/>
      <c r="H31" s="144"/>
      <c r="I31" s="150"/>
      <c r="J31" s="143"/>
      <c r="K31" s="144"/>
      <c r="L31" s="150"/>
      <c r="M31" s="143"/>
      <c r="N31" s="144"/>
      <c r="O31" s="150"/>
      <c r="P31" s="143"/>
      <c r="Q31" s="144"/>
      <c r="R31" s="150"/>
      <c r="S31" s="143"/>
      <c r="T31" s="144"/>
      <c r="U31" s="150"/>
      <c r="V31" s="143">
        <v>2</v>
      </c>
      <c r="W31" s="144">
        <v>2</v>
      </c>
      <c r="X31" s="150" t="s">
        <v>84</v>
      </c>
      <c r="Y31" s="151">
        <f>SUM(G31,J31,M31,P31,S31,V31)*15</f>
        <v>30</v>
      </c>
      <c r="Z31" s="147">
        <f>SUM(H31,K31,N31,Q31,T31,W31)</f>
        <v>2</v>
      </c>
    </row>
    <row r="32" spans="1:26" x14ac:dyDescent="0.25">
      <c r="A32" s="148" t="s">
        <v>101</v>
      </c>
      <c r="B32" s="139" t="s">
        <v>157</v>
      </c>
      <c r="C32" s="141" t="s">
        <v>81</v>
      </c>
      <c r="D32" s="141" t="s">
        <v>86</v>
      </c>
      <c r="E32" s="141" t="s">
        <v>99</v>
      </c>
      <c r="F32" s="142">
        <v>45</v>
      </c>
      <c r="G32" s="143">
        <v>1</v>
      </c>
      <c r="H32" s="144">
        <v>2</v>
      </c>
      <c r="I32" s="150" t="s">
        <v>83</v>
      </c>
      <c r="J32" s="143">
        <v>1</v>
      </c>
      <c r="K32" s="144">
        <v>2</v>
      </c>
      <c r="L32" s="150" t="s">
        <v>83</v>
      </c>
      <c r="M32" s="143"/>
      <c r="N32" s="144"/>
      <c r="O32" s="150"/>
      <c r="P32" s="143"/>
      <c r="Q32" s="144"/>
      <c r="R32" s="150"/>
      <c r="S32" s="143"/>
      <c r="T32" s="144"/>
      <c r="U32" s="150"/>
      <c r="V32" s="143"/>
      <c r="W32" s="144"/>
      <c r="X32" s="150"/>
      <c r="Y32" s="151">
        <f t="shared" si="0"/>
        <v>30</v>
      </c>
      <c r="Z32" s="147">
        <f t="shared" si="1"/>
        <v>4</v>
      </c>
    </row>
    <row r="33" spans="1:26" x14ac:dyDescent="0.25">
      <c r="A33" s="148" t="s">
        <v>102</v>
      </c>
      <c r="B33" s="139" t="s">
        <v>158</v>
      </c>
      <c r="C33" s="141" t="s">
        <v>81</v>
      </c>
      <c r="D33" s="141" t="s">
        <v>86</v>
      </c>
      <c r="E33" s="141" t="s">
        <v>99</v>
      </c>
      <c r="F33" s="142">
        <v>45</v>
      </c>
      <c r="G33" s="143"/>
      <c r="H33" s="144"/>
      <c r="I33" s="150"/>
      <c r="J33" s="143"/>
      <c r="K33" s="144"/>
      <c r="L33" s="150"/>
      <c r="M33" s="143"/>
      <c r="N33" s="144"/>
      <c r="O33" s="150"/>
      <c r="P33" s="143"/>
      <c r="Q33" s="144"/>
      <c r="R33" s="150"/>
      <c r="S33" s="143">
        <v>1</v>
      </c>
      <c r="T33" s="144">
        <v>1</v>
      </c>
      <c r="U33" s="150" t="s">
        <v>83</v>
      </c>
      <c r="V33" s="143">
        <v>1</v>
      </c>
      <c r="W33" s="144">
        <v>1</v>
      </c>
      <c r="X33" s="150" t="s">
        <v>83</v>
      </c>
      <c r="Y33" s="151">
        <f t="shared" si="0"/>
        <v>30</v>
      </c>
      <c r="Z33" s="147">
        <f t="shared" si="1"/>
        <v>2</v>
      </c>
    </row>
    <row r="34" spans="1:26" ht="12.75" thickBot="1" x14ac:dyDescent="0.3">
      <c r="A34" s="148" t="s">
        <v>103</v>
      </c>
      <c r="B34" s="139" t="s">
        <v>159</v>
      </c>
      <c r="C34" s="141"/>
      <c r="D34" s="141" t="s">
        <v>86</v>
      </c>
      <c r="E34" s="141" t="s">
        <v>99</v>
      </c>
      <c r="F34" s="142">
        <v>45</v>
      </c>
      <c r="G34" s="143"/>
      <c r="H34" s="144"/>
      <c r="I34" s="150"/>
      <c r="J34" s="143"/>
      <c r="K34" s="144"/>
      <c r="L34" s="150"/>
      <c r="M34" s="143">
        <v>1</v>
      </c>
      <c r="N34" s="144">
        <v>1</v>
      </c>
      <c r="O34" s="150" t="s">
        <v>83</v>
      </c>
      <c r="P34" s="143"/>
      <c r="Q34" s="144"/>
      <c r="R34" s="150"/>
      <c r="S34" s="143"/>
      <c r="T34" s="144"/>
      <c r="U34" s="150"/>
      <c r="V34" s="143"/>
      <c r="W34" s="144"/>
      <c r="X34" s="150"/>
      <c r="Y34" s="151">
        <f t="shared" si="0"/>
        <v>15</v>
      </c>
      <c r="Z34" s="147">
        <f t="shared" si="1"/>
        <v>1</v>
      </c>
    </row>
    <row r="35" spans="1:26" ht="13.5" thickTop="1" thickBot="1" x14ac:dyDescent="0.3">
      <c r="A35" s="410" t="s">
        <v>330</v>
      </c>
      <c r="B35" s="411"/>
      <c r="C35" s="411"/>
      <c r="D35" s="411"/>
      <c r="E35" s="411"/>
      <c r="F35" s="411"/>
      <c r="G35" s="411"/>
      <c r="H35" s="411"/>
      <c r="I35" s="411"/>
      <c r="J35" s="411"/>
      <c r="K35" s="411"/>
      <c r="L35" s="411"/>
      <c r="M35" s="411"/>
      <c r="N35" s="411"/>
      <c r="O35" s="411"/>
      <c r="P35" s="411"/>
      <c r="Q35" s="411"/>
      <c r="R35" s="411"/>
      <c r="S35" s="411"/>
      <c r="T35" s="411"/>
      <c r="U35" s="411"/>
      <c r="V35" s="411"/>
      <c r="W35" s="411"/>
      <c r="X35" s="411"/>
      <c r="Y35" s="411"/>
      <c r="Z35" s="412"/>
    </row>
    <row r="36" spans="1:26" ht="12.75" thickBot="1" x14ac:dyDescent="0.3">
      <c r="A36" s="45" t="s">
        <v>331</v>
      </c>
      <c r="B36" s="149" t="s">
        <v>332</v>
      </c>
      <c r="C36" s="139" t="s">
        <v>333</v>
      </c>
      <c r="D36" s="46" t="s">
        <v>82</v>
      </c>
      <c r="E36" s="46" t="s">
        <v>83</v>
      </c>
      <c r="F36" s="47">
        <v>60</v>
      </c>
      <c r="G36" s="48"/>
      <c r="H36" s="49"/>
      <c r="I36" s="50"/>
      <c r="J36" s="48"/>
      <c r="K36" s="49"/>
      <c r="L36" s="51"/>
      <c r="M36" s="48">
        <v>1</v>
      </c>
      <c r="N36" s="49">
        <v>3</v>
      </c>
      <c r="O36" s="50" t="s">
        <v>83</v>
      </c>
      <c r="P36" s="48">
        <v>1</v>
      </c>
      <c r="Q36" s="49">
        <v>3</v>
      </c>
      <c r="R36" s="50" t="s">
        <v>84</v>
      </c>
      <c r="S36" s="48">
        <v>1</v>
      </c>
      <c r="T36" s="49">
        <v>4</v>
      </c>
      <c r="U36" s="50" t="s">
        <v>83</v>
      </c>
      <c r="V36" s="48">
        <v>1</v>
      </c>
      <c r="W36" s="49">
        <v>4</v>
      </c>
      <c r="X36" s="50" t="s">
        <v>84</v>
      </c>
      <c r="Y36" s="74">
        <f t="shared" ref="Y36" si="4">SUM(G36,J36,M36,P36,S36,V36)*15</f>
        <v>60</v>
      </c>
      <c r="Z36" s="75">
        <f t="shared" ref="Z36" si="5">SUM(H36,K36,N36,Q36,T36,W36)</f>
        <v>14</v>
      </c>
    </row>
    <row r="37" spans="1:26" ht="13.5" thickTop="1" thickBot="1" x14ac:dyDescent="0.3">
      <c r="A37" s="410" t="s">
        <v>334</v>
      </c>
      <c r="B37" s="411"/>
      <c r="C37" s="411"/>
      <c r="D37" s="411"/>
      <c r="E37" s="411"/>
      <c r="F37" s="411"/>
      <c r="G37" s="411"/>
      <c r="H37" s="411"/>
      <c r="I37" s="411"/>
      <c r="J37" s="411"/>
      <c r="K37" s="411"/>
      <c r="L37" s="411"/>
      <c r="M37" s="411"/>
      <c r="N37" s="411"/>
      <c r="O37" s="411"/>
      <c r="P37" s="411"/>
      <c r="Q37" s="411"/>
      <c r="R37" s="411"/>
      <c r="S37" s="411"/>
      <c r="T37" s="411"/>
      <c r="U37" s="411"/>
      <c r="V37" s="411"/>
      <c r="W37" s="411"/>
      <c r="X37" s="411"/>
      <c r="Y37" s="411"/>
      <c r="Z37" s="412"/>
    </row>
    <row r="38" spans="1:26" ht="12.75" thickBot="1" x14ac:dyDescent="0.3">
      <c r="A38" s="45" t="s">
        <v>335</v>
      </c>
      <c r="B38" s="149" t="s">
        <v>336</v>
      </c>
      <c r="C38" s="139" t="s">
        <v>333</v>
      </c>
      <c r="D38" s="46" t="s">
        <v>82</v>
      </c>
      <c r="E38" s="46" t="s">
        <v>83</v>
      </c>
      <c r="F38" s="47">
        <v>60</v>
      </c>
      <c r="G38" s="48"/>
      <c r="H38" s="49"/>
      <c r="I38" s="50"/>
      <c r="J38" s="48"/>
      <c r="K38" s="49"/>
      <c r="L38" s="51"/>
      <c r="M38" s="48">
        <v>1</v>
      </c>
      <c r="N38" s="49">
        <v>3</v>
      </c>
      <c r="O38" s="50" t="s">
        <v>83</v>
      </c>
      <c r="P38" s="48">
        <v>1</v>
      </c>
      <c r="Q38" s="49">
        <v>3</v>
      </c>
      <c r="R38" s="50" t="s">
        <v>84</v>
      </c>
      <c r="S38" s="48">
        <v>1</v>
      </c>
      <c r="T38" s="49">
        <v>4</v>
      </c>
      <c r="U38" s="50" t="s">
        <v>83</v>
      </c>
      <c r="V38" s="48">
        <v>1</v>
      </c>
      <c r="W38" s="49">
        <v>4</v>
      </c>
      <c r="X38" s="50" t="s">
        <v>84</v>
      </c>
      <c r="Y38" s="74">
        <f t="shared" ref="Y38" si="6">SUM(G38,J38,M38,P38,S38,V38)*15</f>
        <v>60</v>
      </c>
      <c r="Z38" s="75">
        <f t="shared" ref="Z38" si="7">SUM(H38,K38,N38,Q38,T38,W38)</f>
        <v>14</v>
      </c>
    </row>
    <row r="39" spans="1:26" ht="13.5" thickTop="1" thickBot="1" x14ac:dyDescent="0.3">
      <c r="A39" s="410" t="s">
        <v>337</v>
      </c>
      <c r="B39" s="411"/>
      <c r="C39" s="411"/>
      <c r="D39" s="411"/>
      <c r="E39" s="411"/>
      <c r="F39" s="411"/>
      <c r="G39" s="411"/>
      <c r="H39" s="411"/>
      <c r="I39" s="411"/>
      <c r="J39" s="411"/>
      <c r="K39" s="411"/>
      <c r="L39" s="411"/>
      <c r="M39" s="411"/>
      <c r="N39" s="411"/>
      <c r="O39" s="411"/>
      <c r="P39" s="411"/>
      <c r="Q39" s="411"/>
      <c r="R39" s="411"/>
      <c r="S39" s="411"/>
      <c r="T39" s="411"/>
      <c r="U39" s="411"/>
      <c r="V39" s="411"/>
      <c r="W39" s="411"/>
      <c r="X39" s="411"/>
      <c r="Y39" s="411"/>
      <c r="Z39" s="412"/>
    </row>
    <row r="40" spans="1:26" ht="12.75" thickBot="1" x14ac:dyDescent="0.3">
      <c r="A40" s="45" t="s">
        <v>338</v>
      </c>
      <c r="B40" s="149" t="s">
        <v>339</v>
      </c>
      <c r="C40" s="139" t="s">
        <v>333</v>
      </c>
      <c r="D40" s="46" t="s">
        <v>82</v>
      </c>
      <c r="E40" s="46" t="s">
        <v>83</v>
      </c>
      <c r="F40" s="47">
        <v>60</v>
      </c>
      <c r="G40" s="48"/>
      <c r="H40" s="49"/>
      <c r="I40" s="50"/>
      <c r="J40" s="48"/>
      <c r="K40" s="49"/>
      <c r="L40" s="51"/>
      <c r="M40" s="48">
        <v>1</v>
      </c>
      <c r="N40" s="49">
        <v>3</v>
      </c>
      <c r="O40" s="50" t="s">
        <v>83</v>
      </c>
      <c r="P40" s="48">
        <v>1</v>
      </c>
      <c r="Q40" s="49">
        <v>3</v>
      </c>
      <c r="R40" s="50" t="s">
        <v>84</v>
      </c>
      <c r="S40" s="48">
        <v>1</v>
      </c>
      <c r="T40" s="49">
        <v>4</v>
      </c>
      <c r="U40" s="50" t="s">
        <v>83</v>
      </c>
      <c r="V40" s="48">
        <v>1</v>
      </c>
      <c r="W40" s="49">
        <v>4</v>
      </c>
      <c r="X40" s="50" t="s">
        <v>84</v>
      </c>
      <c r="Y40" s="74">
        <f t="shared" ref="Y40" si="8">SUM(G40,J40,M40,P40,S40,V40)*15</f>
        <v>60</v>
      </c>
      <c r="Z40" s="75">
        <f t="shared" ref="Z40" si="9">SUM(H40,K40,N40,Q40,T40,W40)</f>
        <v>14</v>
      </c>
    </row>
    <row r="41" spans="1:26" ht="13.5" thickTop="1" thickBot="1" x14ac:dyDescent="0.3">
      <c r="A41" s="410" t="s">
        <v>104</v>
      </c>
      <c r="B41" s="411"/>
      <c r="C41" s="411"/>
      <c r="D41" s="411"/>
      <c r="E41" s="411"/>
      <c r="F41" s="411"/>
      <c r="G41" s="411"/>
      <c r="H41" s="411"/>
      <c r="I41" s="411"/>
      <c r="J41" s="411"/>
      <c r="K41" s="411"/>
      <c r="L41" s="411"/>
      <c r="M41" s="411"/>
      <c r="N41" s="411"/>
      <c r="O41" s="411"/>
      <c r="P41" s="411"/>
      <c r="Q41" s="411"/>
      <c r="R41" s="411"/>
      <c r="S41" s="411"/>
      <c r="T41" s="411"/>
      <c r="U41" s="411"/>
      <c r="V41" s="411"/>
      <c r="W41" s="411"/>
      <c r="X41" s="411"/>
      <c r="Y41" s="411"/>
      <c r="Z41" s="412"/>
    </row>
    <row r="42" spans="1:26" ht="12.75" thickBot="1" x14ac:dyDescent="0.3">
      <c r="A42" s="160" t="s">
        <v>203</v>
      </c>
      <c r="B42" s="161" t="s">
        <v>106</v>
      </c>
      <c r="C42" s="162"/>
      <c r="D42" s="162"/>
      <c r="E42" s="162"/>
      <c r="F42" s="163"/>
      <c r="G42" s="164"/>
      <c r="H42" s="165">
        <v>2</v>
      </c>
      <c r="I42" s="166"/>
      <c r="J42" s="164"/>
      <c r="K42" s="165">
        <v>2</v>
      </c>
      <c r="L42" s="166"/>
      <c r="M42" s="164"/>
      <c r="N42" s="165">
        <v>3</v>
      </c>
      <c r="O42" s="166"/>
      <c r="P42" s="164"/>
      <c r="Q42" s="165">
        <v>4</v>
      </c>
      <c r="R42" s="166"/>
      <c r="S42" s="164"/>
      <c r="T42" s="165"/>
      <c r="U42" s="166"/>
      <c r="V42" s="164"/>
      <c r="W42" s="165"/>
      <c r="X42" s="166"/>
      <c r="Y42" s="167"/>
      <c r="Z42" s="168">
        <f>SUM(H42,K42,N42,Q42,T42,W42)</f>
        <v>11</v>
      </c>
    </row>
    <row r="43" spans="1:26" ht="13.5" thickTop="1" thickBot="1" x14ac:dyDescent="0.3">
      <c r="A43" s="169" t="s">
        <v>107</v>
      </c>
      <c r="B43" s="186" t="s">
        <v>108</v>
      </c>
      <c r="C43" s="182"/>
      <c r="D43" s="182"/>
      <c r="E43" s="182" t="s">
        <v>109</v>
      </c>
      <c r="F43" s="185"/>
      <c r="G43" s="170"/>
      <c r="H43" s="171"/>
      <c r="I43" s="172"/>
      <c r="J43" s="170"/>
      <c r="K43" s="171"/>
      <c r="L43" s="172"/>
      <c r="M43" s="170"/>
      <c r="N43" s="171"/>
      <c r="O43" s="172"/>
      <c r="P43" s="170"/>
      <c r="Q43" s="171"/>
      <c r="R43" s="172"/>
      <c r="S43" s="170">
        <v>0</v>
      </c>
      <c r="T43" s="171">
        <v>3</v>
      </c>
      <c r="U43" s="172" t="s">
        <v>83</v>
      </c>
      <c r="V43" s="170">
        <v>0</v>
      </c>
      <c r="W43" s="171">
        <v>3</v>
      </c>
      <c r="X43" s="172" t="s">
        <v>83</v>
      </c>
      <c r="Y43" s="173">
        <f>SUM(G43,J43,M43,P43,S43,V43)*15</f>
        <v>0</v>
      </c>
      <c r="Z43" s="174">
        <f>SUM(H43,K43,N43,Q43,T43,W43)</f>
        <v>6</v>
      </c>
    </row>
    <row r="44" spans="1:26" ht="16.5" thickTop="1" thickBot="1" x14ac:dyDescent="0.3">
      <c r="A44" s="413" t="s">
        <v>110</v>
      </c>
      <c r="B44" s="414"/>
      <c r="C44" s="414"/>
      <c r="D44" s="414"/>
      <c r="E44" s="414"/>
      <c r="F44" s="415"/>
      <c r="G44" s="175">
        <f>SUM(G8:G34,G36,G42:G43)</f>
        <v>23</v>
      </c>
      <c r="H44" s="176">
        <f>SUM(H8:H34,H36,H42:H43)</f>
        <v>31</v>
      </c>
      <c r="I44" s="177"/>
      <c r="J44" s="175">
        <f>SUM(J8:J34,J36,J42:J43)</f>
        <v>22</v>
      </c>
      <c r="K44" s="176">
        <f>SUM(K8:K34,K36,K42:K43)</f>
        <v>30</v>
      </c>
      <c r="L44" s="177"/>
      <c r="M44" s="175">
        <f>SUM(M8:M34,M36,M42:M43)</f>
        <v>20.5</v>
      </c>
      <c r="N44" s="176">
        <f>SUM(N8:N34,N36,N42:N43)</f>
        <v>30</v>
      </c>
      <c r="O44" s="177"/>
      <c r="P44" s="175">
        <f>SUM(P8:P34,P36,P42:P43)</f>
        <v>19.5</v>
      </c>
      <c r="Q44" s="176">
        <f>SUM(Q8:Q34,Q36,Q42:Q43)</f>
        <v>29</v>
      </c>
      <c r="R44" s="177"/>
      <c r="S44" s="175">
        <f>SUM(S8:S34,S36,S42:S43)</f>
        <v>20</v>
      </c>
      <c r="T44" s="176">
        <f>SUM(T8:T34,T36,T42:T43)</f>
        <v>30</v>
      </c>
      <c r="U44" s="177"/>
      <c r="V44" s="175">
        <f>SUM(V8:V34,V36,V42:V43)</f>
        <v>20</v>
      </c>
      <c r="W44" s="176">
        <f>SUM(W8:W34,W36,W42:W43)</f>
        <v>30</v>
      </c>
      <c r="X44" s="177"/>
      <c r="Y44" s="178">
        <f>SUM(Y8:Y34,Y36,Y42:Y43)</f>
        <v>1875</v>
      </c>
      <c r="Z44" s="179">
        <f>SUM(Z8:Z34,Z36,Z42:Z43)</f>
        <v>180</v>
      </c>
    </row>
    <row r="45" spans="1:26" ht="12.75" thickTop="1" x14ac:dyDescent="0.25">
      <c r="X45" s="76"/>
    </row>
    <row r="46" spans="1:26" x14ac:dyDescent="0.25">
      <c r="A46" s="76" t="s">
        <v>111</v>
      </c>
      <c r="U46" s="180"/>
      <c r="X46" s="76"/>
    </row>
    <row r="47" spans="1:26" x14ac:dyDescent="0.25">
      <c r="A47" s="76" t="s">
        <v>340</v>
      </c>
      <c r="U47" s="180"/>
      <c r="X47" s="76"/>
    </row>
    <row r="48" spans="1:26" x14ac:dyDescent="0.25">
      <c r="A48" s="76" t="s">
        <v>341</v>
      </c>
      <c r="U48" s="180"/>
      <c r="X48" s="76"/>
      <c r="Y48" s="76"/>
      <c r="Z48" s="76"/>
    </row>
    <row r="49" spans="1:26" x14ac:dyDescent="0.25">
      <c r="U49" s="180"/>
      <c r="X49" s="76"/>
      <c r="Y49" s="76"/>
      <c r="Z49" s="76"/>
    </row>
    <row r="50" spans="1:26" x14ac:dyDescent="0.25">
      <c r="A50" s="181" t="s">
        <v>113</v>
      </c>
      <c r="U50" s="180"/>
      <c r="X50" s="76"/>
      <c r="Y50" s="76"/>
      <c r="Z50" s="76"/>
    </row>
    <row r="51" spans="1:26" x14ac:dyDescent="0.25">
      <c r="A51" s="76" t="s">
        <v>114</v>
      </c>
      <c r="D51" s="76" t="s">
        <v>115</v>
      </c>
      <c r="G51" s="76" t="s">
        <v>116</v>
      </c>
      <c r="M51" s="76" t="s">
        <v>117</v>
      </c>
      <c r="R51" s="180"/>
      <c r="T51" s="180"/>
      <c r="U51" s="180"/>
      <c r="X51" s="76"/>
      <c r="Y51" s="76"/>
      <c r="Z51" s="76"/>
    </row>
    <row r="52" spans="1:26" x14ac:dyDescent="0.25">
      <c r="A52" s="76" t="s">
        <v>118</v>
      </c>
      <c r="D52" s="76" t="s">
        <v>119</v>
      </c>
      <c r="G52" s="76" t="s">
        <v>120</v>
      </c>
      <c r="M52" s="76" t="s">
        <v>121</v>
      </c>
      <c r="R52" s="180"/>
      <c r="T52" s="180"/>
      <c r="U52" s="180"/>
      <c r="X52" s="76"/>
      <c r="Y52" s="76"/>
      <c r="Z52" s="76"/>
    </row>
    <row r="53" spans="1:26" x14ac:dyDescent="0.25">
      <c r="A53" s="76" t="s">
        <v>122</v>
      </c>
      <c r="D53" s="76" t="s">
        <v>123</v>
      </c>
      <c r="G53" s="76" t="s">
        <v>124</v>
      </c>
      <c r="M53" s="76" t="s">
        <v>125</v>
      </c>
      <c r="R53" s="180"/>
      <c r="T53" s="180"/>
      <c r="U53" s="180"/>
      <c r="X53" s="76"/>
      <c r="Y53" s="76"/>
      <c r="Z53" s="76"/>
    </row>
    <row r="54" spans="1:26" x14ac:dyDescent="0.25">
      <c r="A54" s="76" t="s">
        <v>126</v>
      </c>
      <c r="G54" s="76" t="s">
        <v>127</v>
      </c>
      <c r="R54" s="180"/>
      <c r="T54" s="180"/>
      <c r="U54" s="180"/>
      <c r="X54" s="76"/>
      <c r="Y54" s="76"/>
      <c r="Z54" s="76"/>
    </row>
    <row r="55" spans="1:26" x14ac:dyDescent="0.25">
      <c r="A55" s="76" t="s">
        <v>128</v>
      </c>
      <c r="G55" s="76" t="s">
        <v>129</v>
      </c>
      <c r="R55" s="180"/>
      <c r="T55" s="180"/>
      <c r="U55" s="180"/>
      <c r="X55" s="76"/>
      <c r="Y55" s="76"/>
      <c r="Z55" s="76"/>
    </row>
    <row r="56" spans="1:26" x14ac:dyDescent="0.25">
      <c r="A56" s="99" t="s">
        <v>130</v>
      </c>
      <c r="R56" s="180"/>
      <c r="T56" s="180"/>
      <c r="U56" s="180"/>
      <c r="X56" s="76"/>
      <c r="Y56" s="76"/>
      <c r="Z56" s="76"/>
    </row>
    <row r="57" spans="1:26" x14ac:dyDescent="0.25">
      <c r="T57" s="180"/>
      <c r="U57" s="180"/>
      <c r="X57" s="76"/>
      <c r="Y57" s="76"/>
      <c r="Z57" s="76"/>
    </row>
    <row r="58" spans="1:26" x14ac:dyDescent="0.25">
      <c r="A58" s="181" t="s">
        <v>131</v>
      </c>
      <c r="S58" s="180"/>
      <c r="T58" s="180"/>
      <c r="X58" s="76"/>
      <c r="Y58" s="76"/>
      <c r="Z58" s="76"/>
    </row>
    <row r="59" spans="1:26" x14ac:dyDescent="0.25">
      <c r="A59" s="76" t="s">
        <v>342</v>
      </c>
      <c r="X59" s="76"/>
      <c r="Y59" s="76"/>
      <c r="Z59" s="76"/>
    </row>
    <row r="60" spans="1:26" x14ac:dyDescent="0.25">
      <c r="A60" s="76" t="s">
        <v>133</v>
      </c>
      <c r="X60" s="76"/>
      <c r="Y60" s="76"/>
      <c r="Z60" s="76"/>
    </row>
    <row r="61" spans="1:26" x14ac:dyDescent="0.25">
      <c r="A61" s="76" t="s">
        <v>134</v>
      </c>
      <c r="X61" s="76"/>
      <c r="Y61" s="76"/>
      <c r="Z61" s="76"/>
    </row>
    <row r="62" spans="1:26" ht="12" customHeight="1" x14ac:dyDescent="0.25">
      <c r="A62" s="76" t="s">
        <v>343</v>
      </c>
      <c r="X62" s="76"/>
    </row>
    <row r="63" spans="1:26" ht="12" customHeight="1" x14ac:dyDescent="0.25">
      <c r="A63" s="76" t="s">
        <v>344</v>
      </c>
      <c r="X63" s="76"/>
    </row>
    <row r="64" spans="1:26" x14ac:dyDescent="0.25">
      <c r="A64" s="76" t="s">
        <v>206</v>
      </c>
      <c r="X64" s="76"/>
      <c r="Y64" s="76"/>
      <c r="Z64" s="76"/>
    </row>
    <row r="65" spans="1:26" x14ac:dyDescent="0.25">
      <c r="A65" s="76" t="s">
        <v>207</v>
      </c>
      <c r="X65" s="76"/>
      <c r="Y65" s="76"/>
      <c r="Z65" s="76"/>
    </row>
    <row r="66" spans="1:26" x14ac:dyDescent="0.25">
      <c r="X66" s="76"/>
    </row>
    <row r="67" spans="1:26" x14ac:dyDescent="0.25">
      <c r="X67" s="76"/>
    </row>
    <row r="77" spans="1:26" x14ac:dyDescent="0.25">
      <c r="X77" s="76"/>
      <c r="Y77" s="76"/>
      <c r="Z77" s="76"/>
    </row>
    <row r="78" spans="1:26" x14ac:dyDescent="0.25">
      <c r="X78" s="76"/>
      <c r="Y78" s="76"/>
      <c r="Z78" s="76"/>
    </row>
    <row r="79" spans="1:26" x14ac:dyDescent="0.25">
      <c r="X79" s="76"/>
      <c r="Y79" s="76"/>
      <c r="Z79" s="76"/>
    </row>
    <row r="80" spans="1:26" x14ac:dyDescent="0.25">
      <c r="X80" s="76"/>
      <c r="Y80" s="76"/>
      <c r="Z80" s="76"/>
    </row>
    <row r="81" s="76" customFormat="1" x14ac:dyDescent="0.25"/>
    <row r="82" s="76" customFormat="1" x14ac:dyDescent="0.25"/>
    <row r="83" s="76" customFormat="1" x14ac:dyDescent="0.25"/>
    <row r="84" s="76" customFormat="1" x14ac:dyDescent="0.25"/>
  </sheetData>
  <sheetProtection algorithmName="SHA-512" hashValue="IENacE8UgR57hFGJ1zn881A1amDMYgl4ylmkYwmqrlAQsLQtS2Ttonc1+ZjpoNOzE+3ag7ejVZqdF4bvK9oUGQ==" saltValue="nNKrtU4605cLY5wBOI31Zg==" spinCount="100000" sheet="1" objects="1" scenarios="1"/>
  <mergeCells count="26">
    <mergeCell ref="A44:F44"/>
    <mergeCell ref="A35:Z35"/>
    <mergeCell ref="A37:Z37"/>
    <mergeCell ref="A39:Z39"/>
    <mergeCell ref="Y5:Y6"/>
    <mergeCell ref="Z5:Z6"/>
    <mergeCell ref="A7:Z7"/>
    <mergeCell ref="A41:Z41"/>
    <mergeCell ref="G5:I5"/>
    <mergeCell ref="J5:L5"/>
    <mergeCell ref="M5:O5"/>
    <mergeCell ref="P5:R5"/>
    <mergeCell ref="S5:U5"/>
    <mergeCell ref="V5:X5"/>
    <mergeCell ref="A5:A6"/>
    <mergeCell ref="B5:B6"/>
    <mergeCell ref="C5:C6"/>
    <mergeCell ref="D5:D6"/>
    <mergeCell ref="E5:E6"/>
    <mergeCell ref="F5:F6"/>
    <mergeCell ref="A1:Z1"/>
    <mergeCell ref="A2:Z2"/>
    <mergeCell ref="A3:Z3"/>
    <mergeCell ref="A4:F4"/>
    <mergeCell ref="G4:X4"/>
    <mergeCell ref="Y4:Z4"/>
  </mergeCells>
  <pageMargins left="0.7" right="0.7" top="0.75" bottom="0.75" header="0.3" footer="0.3"/>
  <pageSetup paperSize="9" scale="80" orientation="landscape" horizontalDpi="4294967295" verticalDpi="4294967295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theme="6" tint="0.39997558519241921"/>
  </sheetPr>
  <dimension ref="A1:Z83"/>
  <sheetViews>
    <sheetView zoomScaleNormal="100" workbookViewId="0">
      <selection activeCell="B17" sqref="B17"/>
    </sheetView>
  </sheetViews>
  <sheetFormatPr defaultColWidth="9.140625" defaultRowHeight="12" x14ac:dyDescent="0.25"/>
  <cols>
    <col min="1" max="1" width="39.42578125" style="76" customWidth="1"/>
    <col min="2" max="2" width="13.5703125" style="76" customWidth="1"/>
    <col min="3" max="3" width="14.85546875" style="76" customWidth="1"/>
    <col min="4" max="6" width="5.7109375" style="76" customWidth="1"/>
    <col min="7" max="23" width="3.7109375" style="76" customWidth="1"/>
    <col min="24" max="24" width="3.7109375" style="180" customWidth="1"/>
    <col min="25" max="26" width="5.5703125" style="180" customWidth="1"/>
    <col min="27" max="45" width="4" style="76" customWidth="1"/>
    <col min="46" max="16384" width="9.140625" style="76"/>
  </cols>
  <sheetData>
    <row r="1" spans="1:26" ht="13.5" thickTop="1" x14ac:dyDescent="0.25">
      <c r="A1" s="404" t="s">
        <v>345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5"/>
      <c r="Q1" s="405"/>
      <c r="R1" s="405"/>
      <c r="S1" s="405"/>
      <c r="T1" s="405"/>
      <c r="U1" s="405"/>
      <c r="V1" s="405"/>
      <c r="W1" s="405"/>
      <c r="X1" s="405"/>
      <c r="Y1" s="405"/>
      <c r="Z1" s="406"/>
    </row>
    <row r="2" spans="1:26" ht="13.5" thickBot="1" x14ac:dyDescent="0.3">
      <c r="A2" s="407" t="s">
        <v>57</v>
      </c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  <c r="N2" s="408"/>
      <c r="O2" s="408"/>
      <c r="P2" s="408"/>
      <c r="Q2" s="408"/>
      <c r="R2" s="408"/>
      <c r="S2" s="408"/>
      <c r="T2" s="408"/>
      <c r="U2" s="408"/>
      <c r="V2" s="408"/>
      <c r="W2" s="408"/>
      <c r="X2" s="408"/>
      <c r="Y2" s="408"/>
      <c r="Z2" s="409"/>
    </row>
    <row r="3" spans="1:26" x14ac:dyDescent="0.25">
      <c r="A3" s="399" t="s">
        <v>58</v>
      </c>
      <c r="B3" s="400"/>
      <c r="C3" s="400"/>
      <c r="D3" s="400"/>
      <c r="E3" s="400"/>
      <c r="F3" s="400"/>
      <c r="G3" s="400"/>
      <c r="H3" s="400"/>
      <c r="I3" s="400"/>
      <c r="J3" s="400"/>
      <c r="K3" s="400"/>
      <c r="L3" s="400"/>
      <c r="M3" s="400"/>
      <c r="N3" s="400"/>
      <c r="O3" s="400"/>
      <c r="P3" s="400"/>
      <c r="Q3" s="400"/>
      <c r="R3" s="400"/>
      <c r="S3" s="400"/>
      <c r="T3" s="400"/>
      <c r="U3" s="400"/>
      <c r="V3" s="400"/>
      <c r="W3" s="400"/>
      <c r="X3" s="400"/>
      <c r="Y3" s="400"/>
      <c r="Z3" s="401"/>
    </row>
    <row r="4" spans="1:26" ht="18" customHeight="1" x14ac:dyDescent="0.25">
      <c r="A4" s="393" t="s">
        <v>59</v>
      </c>
      <c r="B4" s="394"/>
      <c r="C4" s="394"/>
      <c r="D4" s="394"/>
      <c r="E4" s="394"/>
      <c r="F4" s="395"/>
      <c r="G4" s="396" t="s">
        <v>60</v>
      </c>
      <c r="H4" s="397"/>
      <c r="I4" s="397"/>
      <c r="J4" s="397"/>
      <c r="K4" s="397"/>
      <c r="L4" s="397"/>
      <c r="M4" s="397"/>
      <c r="N4" s="397"/>
      <c r="O4" s="397"/>
      <c r="P4" s="397"/>
      <c r="Q4" s="397"/>
      <c r="R4" s="397"/>
      <c r="S4" s="397"/>
      <c r="T4" s="397"/>
      <c r="U4" s="397"/>
      <c r="V4" s="397"/>
      <c r="W4" s="397"/>
      <c r="X4" s="397"/>
      <c r="Y4" s="396"/>
      <c r="Z4" s="398"/>
    </row>
    <row r="5" spans="1:26" ht="18" customHeight="1" x14ac:dyDescent="0.25">
      <c r="A5" s="427" t="s">
        <v>61</v>
      </c>
      <c r="B5" s="402" t="s">
        <v>62</v>
      </c>
      <c r="C5" s="391" t="s">
        <v>63</v>
      </c>
      <c r="D5" s="391" t="s">
        <v>64</v>
      </c>
      <c r="E5" s="423" t="s">
        <v>65</v>
      </c>
      <c r="F5" s="425" t="s">
        <v>66</v>
      </c>
      <c r="G5" s="397" t="s">
        <v>67</v>
      </c>
      <c r="H5" s="397"/>
      <c r="I5" s="416"/>
      <c r="J5" s="396" t="s">
        <v>68</v>
      </c>
      <c r="K5" s="397"/>
      <c r="L5" s="416"/>
      <c r="M5" s="396" t="s">
        <v>69</v>
      </c>
      <c r="N5" s="397"/>
      <c r="O5" s="416"/>
      <c r="P5" s="396" t="s">
        <v>70</v>
      </c>
      <c r="Q5" s="397"/>
      <c r="R5" s="416"/>
      <c r="S5" s="396" t="s">
        <v>71</v>
      </c>
      <c r="T5" s="397"/>
      <c r="U5" s="397"/>
      <c r="V5" s="417" t="s">
        <v>72</v>
      </c>
      <c r="W5" s="418"/>
      <c r="X5" s="419"/>
      <c r="Y5" s="420" t="s">
        <v>73</v>
      </c>
      <c r="Z5" s="420" t="s">
        <v>74</v>
      </c>
    </row>
    <row r="6" spans="1:26" ht="18" customHeight="1" x14ac:dyDescent="0.25">
      <c r="A6" s="428"/>
      <c r="B6" s="403"/>
      <c r="C6" s="392"/>
      <c r="D6" s="392"/>
      <c r="E6" s="424"/>
      <c r="F6" s="426"/>
      <c r="G6" s="195" t="s">
        <v>75</v>
      </c>
      <c r="H6" s="58" t="s">
        <v>76</v>
      </c>
      <c r="I6" s="183" t="s">
        <v>77</v>
      </c>
      <c r="J6" s="57" t="s">
        <v>75</v>
      </c>
      <c r="K6" s="58" t="s">
        <v>76</v>
      </c>
      <c r="L6" s="183" t="s">
        <v>77</v>
      </c>
      <c r="M6" s="57" t="s">
        <v>75</v>
      </c>
      <c r="N6" s="58" t="s">
        <v>76</v>
      </c>
      <c r="O6" s="183" t="s">
        <v>77</v>
      </c>
      <c r="P6" s="57" t="s">
        <v>75</v>
      </c>
      <c r="Q6" s="58" t="s">
        <v>76</v>
      </c>
      <c r="R6" s="183" t="s">
        <v>77</v>
      </c>
      <c r="S6" s="57" t="s">
        <v>75</v>
      </c>
      <c r="T6" s="58" t="s">
        <v>76</v>
      </c>
      <c r="U6" s="183" t="s">
        <v>77</v>
      </c>
      <c r="V6" s="196" t="s">
        <v>75</v>
      </c>
      <c r="W6" s="197" t="s">
        <v>76</v>
      </c>
      <c r="X6" s="198" t="s">
        <v>77</v>
      </c>
      <c r="Y6" s="421"/>
      <c r="Z6" s="422"/>
    </row>
    <row r="7" spans="1:26" ht="15" x14ac:dyDescent="0.25">
      <c r="A7" s="410" t="s">
        <v>78</v>
      </c>
      <c r="B7" s="431"/>
      <c r="C7" s="431"/>
      <c r="D7" s="431"/>
      <c r="E7" s="431"/>
      <c r="F7" s="431"/>
      <c r="G7" s="431"/>
      <c r="H7" s="431"/>
      <c r="I7" s="431"/>
      <c r="J7" s="431"/>
      <c r="K7" s="431"/>
      <c r="L7" s="431"/>
      <c r="M7" s="431"/>
      <c r="N7" s="431"/>
      <c r="O7" s="431"/>
      <c r="P7" s="431"/>
      <c r="Q7" s="431"/>
      <c r="R7" s="431"/>
      <c r="S7" s="431"/>
      <c r="T7" s="431"/>
      <c r="U7" s="431"/>
      <c r="V7" s="431"/>
      <c r="W7" s="431"/>
      <c r="X7" s="431"/>
      <c r="Y7" s="431"/>
      <c r="Z7" s="432"/>
    </row>
    <row r="8" spans="1:26" x14ac:dyDescent="0.25">
      <c r="A8" s="138" t="s">
        <v>293</v>
      </c>
      <c r="B8" s="139" t="s">
        <v>294</v>
      </c>
      <c r="C8" s="140" t="s">
        <v>81</v>
      </c>
      <c r="D8" s="141" t="s">
        <v>86</v>
      </c>
      <c r="E8" s="141" t="s">
        <v>83</v>
      </c>
      <c r="F8" s="142">
        <v>45</v>
      </c>
      <c r="G8" s="143">
        <v>2</v>
      </c>
      <c r="H8" s="144">
        <v>4</v>
      </c>
      <c r="I8" s="145" t="s">
        <v>83</v>
      </c>
      <c r="J8" s="143">
        <v>2</v>
      </c>
      <c r="K8" s="144">
        <v>4</v>
      </c>
      <c r="L8" s="145" t="s">
        <v>83</v>
      </c>
      <c r="M8" s="143">
        <v>2</v>
      </c>
      <c r="N8" s="144">
        <v>4</v>
      </c>
      <c r="O8" s="145" t="s">
        <v>83</v>
      </c>
      <c r="P8" s="143">
        <v>2</v>
      </c>
      <c r="Q8" s="144">
        <v>4</v>
      </c>
      <c r="R8" s="145" t="s">
        <v>83</v>
      </c>
      <c r="S8" s="143">
        <v>2</v>
      </c>
      <c r="T8" s="144">
        <v>5</v>
      </c>
      <c r="U8" s="145" t="s">
        <v>83</v>
      </c>
      <c r="V8" s="143">
        <v>2</v>
      </c>
      <c r="W8" s="144">
        <v>5</v>
      </c>
      <c r="X8" s="145" t="s">
        <v>83</v>
      </c>
      <c r="Y8" s="146">
        <f t="shared" ref="Y8:Y34" si="0">SUM(G8,J8,M8,P8,S8,V8)*15</f>
        <v>180</v>
      </c>
      <c r="Z8" s="147">
        <f t="shared" ref="Z8:Z34" si="1">SUM(H8,K8,N8,Q8,T8,W8)</f>
        <v>26</v>
      </c>
    </row>
    <row r="9" spans="1:26" x14ac:dyDescent="0.25">
      <c r="A9" s="148" t="s">
        <v>94</v>
      </c>
      <c r="B9" s="139" t="s">
        <v>295</v>
      </c>
      <c r="C9" s="46" t="s">
        <v>81</v>
      </c>
      <c r="D9" s="141" t="s">
        <v>86</v>
      </c>
      <c r="E9" s="141" t="s">
        <v>83</v>
      </c>
      <c r="F9" s="142">
        <v>60</v>
      </c>
      <c r="G9" s="143">
        <v>2</v>
      </c>
      <c r="H9" s="144">
        <v>1</v>
      </c>
      <c r="I9" s="145" t="s">
        <v>83</v>
      </c>
      <c r="J9" s="143">
        <v>2</v>
      </c>
      <c r="K9" s="144">
        <v>1</v>
      </c>
      <c r="L9" s="145" t="s">
        <v>83</v>
      </c>
      <c r="M9" s="143">
        <v>2</v>
      </c>
      <c r="N9" s="144">
        <v>1</v>
      </c>
      <c r="O9" s="145" t="s">
        <v>83</v>
      </c>
      <c r="P9" s="143">
        <v>2</v>
      </c>
      <c r="Q9" s="144">
        <v>1</v>
      </c>
      <c r="R9" s="145" t="s">
        <v>83</v>
      </c>
      <c r="S9" s="143">
        <v>2</v>
      </c>
      <c r="T9" s="144">
        <v>1</v>
      </c>
      <c r="U9" s="145" t="s">
        <v>83</v>
      </c>
      <c r="V9" s="143">
        <v>2</v>
      </c>
      <c r="W9" s="144">
        <v>1</v>
      </c>
      <c r="X9" s="145" t="s">
        <v>83</v>
      </c>
      <c r="Y9" s="146">
        <f t="shared" si="0"/>
        <v>180</v>
      </c>
      <c r="Z9" s="147">
        <f t="shared" si="1"/>
        <v>6</v>
      </c>
    </row>
    <row r="10" spans="1:26" x14ac:dyDescent="0.25">
      <c r="A10" s="138" t="s">
        <v>296</v>
      </c>
      <c r="B10" s="139" t="s">
        <v>297</v>
      </c>
      <c r="C10" s="141" t="s">
        <v>81</v>
      </c>
      <c r="D10" s="141" t="s">
        <v>86</v>
      </c>
      <c r="E10" s="141" t="s">
        <v>83</v>
      </c>
      <c r="F10" s="142">
        <v>60</v>
      </c>
      <c r="G10" s="143">
        <v>1</v>
      </c>
      <c r="H10" s="144">
        <v>2</v>
      </c>
      <c r="I10" s="145" t="s">
        <v>83</v>
      </c>
      <c r="J10" s="143">
        <v>1</v>
      </c>
      <c r="K10" s="144">
        <v>2</v>
      </c>
      <c r="L10" s="145" t="s">
        <v>84</v>
      </c>
      <c r="M10" s="143">
        <v>1</v>
      </c>
      <c r="N10" s="144">
        <v>1</v>
      </c>
      <c r="O10" s="145" t="s">
        <v>83</v>
      </c>
      <c r="P10" s="143">
        <v>1</v>
      </c>
      <c r="Q10" s="144">
        <v>1</v>
      </c>
      <c r="R10" s="145" t="s">
        <v>84</v>
      </c>
      <c r="S10" s="143">
        <v>1</v>
      </c>
      <c r="T10" s="144">
        <v>1</v>
      </c>
      <c r="U10" s="145" t="s">
        <v>83</v>
      </c>
      <c r="V10" s="143">
        <v>1</v>
      </c>
      <c r="W10" s="144">
        <v>1</v>
      </c>
      <c r="X10" s="145" t="s">
        <v>84</v>
      </c>
      <c r="Y10" s="146">
        <f t="shared" si="0"/>
        <v>90</v>
      </c>
      <c r="Z10" s="147">
        <f t="shared" si="1"/>
        <v>8</v>
      </c>
    </row>
    <row r="11" spans="1:26" x14ac:dyDescent="0.25">
      <c r="A11" s="45" t="s">
        <v>8</v>
      </c>
      <c r="B11" s="149" t="s">
        <v>298</v>
      </c>
      <c r="C11" s="46" t="s">
        <v>81</v>
      </c>
      <c r="D11" s="46" t="s">
        <v>82</v>
      </c>
      <c r="E11" s="46" t="s">
        <v>83</v>
      </c>
      <c r="F11" s="47">
        <v>60</v>
      </c>
      <c r="G11" s="48">
        <v>1</v>
      </c>
      <c r="H11" s="49">
        <v>2</v>
      </c>
      <c r="I11" s="50" t="s">
        <v>83</v>
      </c>
      <c r="J11" s="48">
        <v>1</v>
      </c>
      <c r="K11" s="49">
        <v>2</v>
      </c>
      <c r="L11" s="50" t="s">
        <v>84</v>
      </c>
      <c r="M11" s="48">
        <v>1</v>
      </c>
      <c r="N11" s="49">
        <v>2</v>
      </c>
      <c r="O11" s="50" t="s">
        <v>83</v>
      </c>
      <c r="P11" s="48">
        <v>1</v>
      </c>
      <c r="Q11" s="49">
        <v>2</v>
      </c>
      <c r="R11" s="50" t="s">
        <v>84</v>
      </c>
      <c r="S11" s="48">
        <v>1</v>
      </c>
      <c r="T11" s="49">
        <v>2</v>
      </c>
      <c r="U11" s="50" t="s">
        <v>83</v>
      </c>
      <c r="V11" s="48">
        <v>1</v>
      </c>
      <c r="W11" s="49">
        <v>2</v>
      </c>
      <c r="X11" s="50" t="s">
        <v>84</v>
      </c>
      <c r="Y11" s="74">
        <f t="shared" si="0"/>
        <v>90</v>
      </c>
      <c r="Z11" s="75">
        <f t="shared" si="1"/>
        <v>12</v>
      </c>
    </row>
    <row r="12" spans="1:26" x14ac:dyDescent="0.25">
      <c r="A12" s="267" t="s">
        <v>299</v>
      </c>
      <c r="B12" s="268" t="s">
        <v>300</v>
      </c>
      <c r="C12" s="269" t="s">
        <v>81</v>
      </c>
      <c r="D12" s="269" t="s">
        <v>82</v>
      </c>
      <c r="E12" s="269" t="s">
        <v>83</v>
      </c>
      <c r="F12" s="270">
        <v>60</v>
      </c>
      <c r="G12" s="271">
        <v>1</v>
      </c>
      <c r="H12" s="272">
        <v>2</v>
      </c>
      <c r="I12" s="273" t="s">
        <v>83</v>
      </c>
      <c r="J12" s="271">
        <v>1</v>
      </c>
      <c r="K12" s="272">
        <v>2</v>
      </c>
      <c r="L12" s="273" t="s">
        <v>84</v>
      </c>
      <c r="M12" s="271">
        <v>1</v>
      </c>
      <c r="N12" s="272">
        <v>1</v>
      </c>
      <c r="O12" s="273" t="s">
        <v>83</v>
      </c>
      <c r="P12" s="271">
        <v>1</v>
      </c>
      <c r="Q12" s="272">
        <v>1</v>
      </c>
      <c r="R12" s="273" t="s">
        <v>84</v>
      </c>
      <c r="S12" s="271">
        <v>1</v>
      </c>
      <c r="T12" s="272">
        <v>1</v>
      </c>
      <c r="U12" s="273" t="s">
        <v>83</v>
      </c>
      <c r="V12" s="271">
        <v>1</v>
      </c>
      <c r="W12" s="272">
        <v>1</v>
      </c>
      <c r="X12" s="273" t="s">
        <v>84</v>
      </c>
      <c r="Y12" s="275">
        <f t="shared" si="0"/>
        <v>90</v>
      </c>
      <c r="Z12" s="75">
        <f t="shared" si="1"/>
        <v>8</v>
      </c>
    </row>
    <row r="13" spans="1:26" x14ac:dyDescent="0.25">
      <c r="A13" s="267" t="s">
        <v>149</v>
      </c>
      <c r="B13" s="268" t="s">
        <v>301</v>
      </c>
      <c r="C13" s="269" t="s">
        <v>81</v>
      </c>
      <c r="D13" s="269" t="s">
        <v>82</v>
      </c>
      <c r="E13" s="269" t="s">
        <v>83</v>
      </c>
      <c r="F13" s="270">
        <v>60</v>
      </c>
      <c r="G13" s="271">
        <v>0.5</v>
      </c>
      <c r="H13" s="272">
        <v>1</v>
      </c>
      <c r="I13" s="273" t="s">
        <v>83</v>
      </c>
      <c r="J13" s="271">
        <v>0.5</v>
      </c>
      <c r="K13" s="272">
        <v>1</v>
      </c>
      <c r="L13" s="274" t="s">
        <v>83</v>
      </c>
      <c r="M13" s="271">
        <v>0.5</v>
      </c>
      <c r="N13" s="272">
        <v>1</v>
      </c>
      <c r="O13" s="273" t="s">
        <v>83</v>
      </c>
      <c r="P13" s="271"/>
      <c r="Q13" s="272"/>
      <c r="R13" s="274"/>
      <c r="S13" s="271"/>
      <c r="T13" s="272"/>
      <c r="U13" s="273"/>
      <c r="V13" s="271"/>
      <c r="W13" s="272"/>
      <c r="X13" s="274"/>
      <c r="Y13" s="275">
        <f t="shared" si="0"/>
        <v>22.5</v>
      </c>
      <c r="Z13" s="75">
        <f t="shared" si="1"/>
        <v>3</v>
      </c>
    </row>
    <row r="14" spans="1:26" x14ac:dyDescent="0.25">
      <c r="A14" s="267" t="s">
        <v>302</v>
      </c>
      <c r="B14" s="276" t="s">
        <v>303</v>
      </c>
      <c r="C14" s="277" t="s">
        <v>304</v>
      </c>
      <c r="D14" s="269" t="s">
        <v>82</v>
      </c>
      <c r="E14" s="269" t="s">
        <v>83</v>
      </c>
      <c r="F14" s="270">
        <v>60</v>
      </c>
      <c r="G14" s="271"/>
      <c r="H14" s="272"/>
      <c r="I14" s="273"/>
      <c r="J14" s="271"/>
      <c r="K14" s="272"/>
      <c r="L14" s="274"/>
      <c r="M14" s="271"/>
      <c r="N14" s="272"/>
      <c r="O14" s="273"/>
      <c r="P14" s="271">
        <v>0.5</v>
      </c>
      <c r="Q14" s="272">
        <v>1</v>
      </c>
      <c r="R14" s="274" t="s">
        <v>83</v>
      </c>
      <c r="S14" s="271">
        <v>0.5</v>
      </c>
      <c r="T14" s="272">
        <v>1</v>
      </c>
      <c r="U14" s="274" t="s">
        <v>83</v>
      </c>
      <c r="V14" s="271">
        <v>0.5</v>
      </c>
      <c r="W14" s="272">
        <v>1</v>
      </c>
      <c r="X14" s="274" t="s">
        <v>83</v>
      </c>
      <c r="Y14" s="275">
        <f t="shared" si="0"/>
        <v>22.5</v>
      </c>
      <c r="Z14" s="75">
        <f t="shared" si="1"/>
        <v>3</v>
      </c>
    </row>
    <row r="15" spans="1:26" x14ac:dyDescent="0.25">
      <c r="A15" s="267" t="s">
        <v>305</v>
      </c>
      <c r="B15" s="268" t="s">
        <v>306</v>
      </c>
      <c r="C15" s="269" t="s">
        <v>307</v>
      </c>
      <c r="D15" s="269" t="s">
        <v>82</v>
      </c>
      <c r="E15" s="269" t="s">
        <v>83</v>
      </c>
      <c r="F15" s="270">
        <v>60</v>
      </c>
      <c r="G15" s="271"/>
      <c r="H15" s="272"/>
      <c r="I15" s="273"/>
      <c r="J15" s="271"/>
      <c r="K15" s="272"/>
      <c r="L15" s="274"/>
      <c r="M15" s="271">
        <v>0.5</v>
      </c>
      <c r="N15" s="272">
        <v>1</v>
      </c>
      <c r="O15" s="273" t="s">
        <v>83</v>
      </c>
      <c r="P15" s="271">
        <v>0.5</v>
      </c>
      <c r="Q15" s="272">
        <v>1</v>
      </c>
      <c r="R15" s="273" t="s">
        <v>84</v>
      </c>
      <c r="S15" s="271">
        <v>0.5</v>
      </c>
      <c r="T15" s="272">
        <v>1</v>
      </c>
      <c r="U15" s="274" t="s">
        <v>83</v>
      </c>
      <c r="V15" s="271">
        <v>0.5</v>
      </c>
      <c r="W15" s="272">
        <v>1</v>
      </c>
      <c r="X15" s="273" t="s">
        <v>84</v>
      </c>
      <c r="Y15" s="275">
        <f t="shared" si="0"/>
        <v>30</v>
      </c>
      <c r="Z15" s="75">
        <f t="shared" si="1"/>
        <v>4</v>
      </c>
    </row>
    <row r="16" spans="1:26" x14ac:dyDescent="0.25">
      <c r="A16" s="267" t="s">
        <v>308</v>
      </c>
      <c r="B16" s="268" t="s">
        <v>629</v>
      </c>
      <c r="C16" s="269"/>
      <c r="D16" s="269" t="s">
        <v>86</v>
      </c>
      <c r="E16" s="269" t="s">
        <v>92</v>
      </c>
      <c r="F16" s="270">
        <v>45</v>
      </c>
      <c r="G16" s="271">
        <v>1</v>
      </c>
      <c r="H16" s="272">
        <v>1</v>
      </c>
      <c r="I16" s="273" t="s">
        <v>84</v>
      </c>
      <c r="J16" s="271">
        <v>1</v>
      </c>
      <c r="K16" s="272">
        <v>1</v>
      </c>
      <c r="L16" s="273" t="s">
        <v>84</v>
      </c>
      <c r="M16" s="271"/>
      <c r="N16" s="272"/>
      <c r="O16" s="273"/>
      <c r="P16" s="271"/>
      <c r="Q16" s="272"/>
      <c r="R16" s="273"/>
      <c r="S16" s="271"/>
      <c r="T16" s="272"/>
      <c r="U16" s="274"/>
      <c r="V16" s="271"/>
      <c r="W16" s="272"/>
      <c r="X16" s="273"/>
      <c r="Y16" s="275">
        <f t="shared" si="0"/>
        <v>30</v>
      </c>
      <c r="Z16" s="75">
        <f t="shared" si="1"/>
        <v>2</v>
      </c>
    </row>
    <row r="17" spans="1:26" x14ac:dyDescent="0.25">
      <c r="A17" s="267" t="s">
        <v>309</v>
      </c>
      <c r="B17" s="268" t="s">
        <v>630</v>
      </c>
      <c r="C17" s="269"/>
      <c r="D17" s="269" t="s">
        <v>86</v>
      </c>
      <c r="E17" s="269" t="s">
        <v>99</v>
      </c>
      <c r="F17" s="270">
        <v>45</v>
      </c>
      <c r="G17" s="271">
        <v>2</v>
      </c>
      <c r="H17" s="272">
        <v>2</v>
      </c>
      <c r="I17" s="273" t="s">
        <v>84</v>
      </c>
      <c r="J17" s="271">
        <v>2</v>
      </c>
      <c r="K17" s="272">
        <v>2</v>
      </c>
      <c r="L17" s="274" t="s">
        <v>84</v>
      </c>
      <c r="M17" s="271">
        <v>1</v>
      </c>
      <c r="N17" s="272">
        <v>1</v>
      </c>
      <c r="O17" s="273" t="s">
        <v>84</v>
      </c>
      <c r="P17" s="271"/>
      <c r="Q17" s="272"/>
      <c r="R17" s="274"/>
      <c r="S17" s="271"/>
      <c r="T17" s="272"/>
      <c r="U17" s="273"/>
      <c r="V17" s="271"/>
      <c r="W17" s="272"/>
      <c r="X17" s="274"/>
      <c r="Y17" s="275">
        <f t="shared" si="0"/>
        <v>75</v>
      </c>
      <c r="Z17" s="75">
        <f t="shared" si="1"/>
        <v>5</v>
      </c>
    </row>
    <row r="18" spans="1:26" x14ac:dyDescent="0.25">
      <c r="A18" s="267" t="s">
        <v>310</v>
      </c>
      <c r="B18" s="276" t="s">
        <v>631</v>
      </c>
      <c r="C18" s="277" t="s">
        <v>632</v>
      </c>
      <c r="D18" s="269" t="s">
        <v>86</v>
      </c>
      <c r="E18" s="269" t="s">
        <v>99</v>
      </c>
      <c r="F18" s="270">
        <v>45</v>
      </c>
      <c r="G18" s="271"/>
      <c r="H18" s="272"/>
      <c r="I18" s="273"/>
      <c r="J18" s="271"/>
      <c r="K18" s="272"/>
      <c r="L18" s="274"/>
      <c r="M18" s="271">
        <v>1</v>
      </c>
      <c r="N18" s="272">
        <v>2</v>
      </c>
      <c r="O18" s="273" t="s">
        <v>84</v>
      </c>
      <c r="P18" s="271">
        <v>2</v>
      </c>
      <c r="Q18" s="272">
        <v>2</v>
      </c>
      <c r="R18" s="273" t="s">
        <v>84</v>
      </c>
      <c r="S18" s="271">
        <v>2</v>
      </c>
      <c r="T18" s="272">
        <v>2</v>
      </c>
      <c r="U18" s="273" t="s">
        <v>84</v>
      </c>
      <c r="V18" s="271">
        <v>2</v>
      </c>
      <c r="W18" s="272">
        <v>2</v>
      </c>
      <c r="X18" s="273" t="s">
        <v>83</v>
      </c>
      <c r="Y18" s="275">
        <f t="shared" si="0"/>
        <v>105</v>
      </c>
      <c r="Z18" s="75">
        <f t="shared" si="1"/>
        <v>8</v>
      </c>
    </row>
    <row r="19" spans="1:26" x14ac:dyDescent="0.25">
      <c r="A19" s="278" t="s">
        <v>311</v>
      </c>
      <c r="B19" s="279" t="s">
        <v>312</v>
      </c>
      <c r="C19" s="269" t="s">
        <v>313</v>
      </c>
      <c r="D19" s="277" t="s">
        <v>86</v>
      </c>
      <c r="E19" s="277" t="s">
        <v>99</v>
      </c>
      <c r="F19" s="280">
        <v>45</v>
      </c>
      <c r="G19" s="281"/>
      <c r="H19" s="282"/>
      <c r="I19" s="283"/>
      <c r="J19" s="281"/>
      <c r="K19" s="282"/>
      <c r="L19" s="283"/>
      <c r="M19" s="281"/>
      <c r="N19" s="282"/>
      <c r="O19" s="283"/>
      <c r="P19" s="281"/>
      <c r="Q19" s="282"/>
      <c r="R19" s="283"/>
      <c r="S19" s="281">
        <v>2</v>
      </c>
      <c r="T19" s="282">
        <v>2</v>
      </c>
      <c r="U19" s="283" t="s">
        <v>84</v>
      </c>
      <c r="V19" s="281"/>
      <c r="W19" s="282"/>
      <c r="X19" s="283"/>
      <c r="Y19" s="284">
        <f>SUM(G19,J19,M19,P19,S19,V19)*15</f>
        <v>30</v>
      </c>
      <c r="Z19" s="147">
        <f>SUM(H19,K19,N19,Q19,T19,W19)</f>
        <v>2</v>
      </c>
    </row>
    <row r="20" spans="1:26" x14ac:dyDescent="0.25">
      <c r="A20" s="267" t="s">
        <v>346</v>
      </c>
      <c r="B20" s="268" t="s">
        <v>347</v>
      </c>
      <c r="C20" s="269" t="s">
        <v>81</v>
      </c>
      <c r="D20" s="269" t="s">
        <v>86</v>
      </c>
      <c r="E20" s="269" t="s">
        <v>92</v>
      </c>
      <c r="F20" s="270">
        <v>45</v>
      </c>
      <c r="G20" s="271">
        <v>1</v>
      </c>
      <c r="H20" s="272">
        <v>1</v>
      </c>
      <c r="I20" s="273" t="s">
        <v>83</v>
      </c>
      <c r="J20" s="271">
        <v>1</v>
      </c>
      <c r="K20" s="272">
        <v>1</v>
      </c>
      <c r="L20" s="274" t="s">
        <v>83</v>
      </c>
      <c r="M20" s="271">
        <v>1</v>
      </c>
      <c r="N20" s="272">
        <v>1</v>
      </c>
      <c r="O20" s="273" t="s">
        <v>83</v>
      </c>
      <c r="P20" s="271">
        <v>1</v>
      </c>
      <c r="Q20" s="272">
        <v>1</v>
      </c>
      <c r="R20" s="274" t="s">
        <v>83</v>
      </c>
      <c r="S20" s="271"/>
      <c r="T20" s="272"/>
      <c r="U20" s="273"/>
      <c r="V20" s="271"/>
      <c r="W20" s="272"/>
      <c r="X20" s="274"/>
      <c r="Y20" s="275">
        <f t="shared" si="0"/>
        <v>60</v>
      </c>
      <c r="Z20" s="75">
        <f t="shared" si="1"/>
        <v>4</v>
      </c>
    </row>
    <row r="21" spans="1:26" x14ac:dyDescent="0.25">
      <c r="A21" s="267" t="s">
        <v>348</v>
      </c>
      <c r="B21" s="268" t="s">
        <v>349</v>
      </c>
      <c r="C21" s="269"/>
      <c r="D21" s="269" t="s">
        <v>86</v>
      </c>
      <c r="E21" s="269" t="s">
        <v>92</v>
      </c>
      <c r="F21" s="270">
        <v>45</v>
      </c>
      <c r="G21" s="271"/>
      <c r="H21" s="272"/>
      <c r="I21" s="273"/>
      <c r="J21" s="271"/>
      <c r="K21" s="272"/>
      <c r="L21" s="274"/>
      <c r="M21" s="271"/>
      <c r="N21" s="272"/>
      <c r="O21" s="273"/>
      <c r="P21" s="271"/>
      <c r="Q21" s="272"/>
      <c r="R21" s="274"/>
      <c r="S21" s="271">
        <v>1</v>
      </c>
      <c r="T21" s="272">
        <v>1</v>
      </c>
      <c r="U21" s="274" t="s">
        <v>83</v>
      </c>
      <c r="V21" s="271">
        <v>1</v>
      </c>
      <c r="W21" s="272">
        <v>1</v>
      </c>
      <c r="X21" s="274" t="s">
        <v>83</v>
      </c>
      <c r="Y21" s="275">
        <f t="shared" si="0"/>
        <v>30</v>
      </c>
      <c r="Z21" s="75">
        <f t="shared" si="1"/>
        <v>2</v>
      </c>
    </row>
    <row r="22" spans="1:26" x14ac:dyDescent="0.25">
      <c r="A22" s="267" t="s">
        <v>350</v>
      </c>
      <c r="B22" s="268" t="s">
        <v>351</v>
      </c>
      <c r="C22" s="269"/>
      <c r="D22" s="269" t="s">
        <v>86</v>
      </c>
      <c r="E22" s="269" t="s">
        <v>99</v>
      </c>
      <c r="F22" s="270">
        <v>45</v>
      </c>
      <c r="G22" s="271">
        <v>1</v>
      </c>
      <c r="H22" s="272">
        <v>1</v>
      </c>
      <c r="I22" s="273" t="s">
        <v>84</v>
      </c>
      <c r="J22" s="271">
        <v>1</v>
      </c>
      <c r="K22" s="272">
        <v>1</v>
      </c>
      <c r="L22" s="273" t="s">
        <v>84</v>
      </c>
      <c r="M22" s="271">
        <v>1</v>
      </c>
      <c r="N22" s="272">
        <v>1</v>
      </c>
      <c r="O22" s="273" t="s">
        <v>84</v>
      </c>
      <c r="P22" s="271">
        <v>1</v>
      </c>
      <c r="Q22" s="272">
        <v>1</v>
      </c>
      <c r="R22" s="273" t="s">
        <v>84</v>
      </c>
      <c r="S22" s="271"/>
      <c r="T22" s="272"/>
      <c r="U22" s="273"/>
      <c r="V22" s="271"/>
      <c r="W22" s="272"/>
      <c r="X22" s="274"/>
      <c r="Y22" s="275">
        <f t="shared" si="0"/>
        <v>60</v>
      </c>
      <c r="Z22" s="75">
        <f t="shared" si="1"/>
        <v>4</v>
      </c>
    </row>
    <row r="23" spans="1:26" x14ac:dyDescent="0.25">
      <c r="A23" s="45" t="s">
        <v>320</v>
      </c>
      <c r="B23" s="149" t="s">
        <v>321</v>
      </c>
      <c r="C23" s="46" t="s">
        <v>81</v>
      </c>
      <c r="D23" s="46" t="s">
        <v>86</v>
      </c>
      <c r="E23" s="46" t="s">
        <v>92</v>
      </c>
      <c r="F23" s="47">
        <v>45</v>
      </c>
      <c r="G23" s="48">
        <v>2</v>
      </c>
      <c r="H23" s="49">
        <v>2</v>
      </c>
      <c r="I23" s="50" t="s">
        <v>84</v>
      </c>
      <c r="J23" s="48">
        <v>2</v>
      </c>
      <c r="K23" s="49">
        <v>2</v>
      </c>
      <c r="L23" s="50" t="s">
        <v>84</v>
      </c>
      <c r="M23" s="48"/>
      <c r="N23" s="49"/>
      <c r="O23" s="50"/>
      <c r="P23" s="48"/>
      <c r="Q23" s="49"/>
      <c r="R23" s="51"/>
      <c r="S23" s="48"/>
      <c r="T23" s="49"/>
      <c r="U23" s="50"/>
      <c r="V23" s="48"/>
      <c r="W23" s="49"/>
      <c r="X23" s="51"/>
      <c r="Y23" s="74">
        <f t="shared" si="0"/>
        <v>60</v>
      </c>
      <c r="Z23" s="75">
        <f t="shared" si="1"/>
        <v>4</v>
      </c>
    </row>
    <row r="24" spans="1:26" x14ac:dyDescent="0.25">
      <c r="A24" s="45" t="s">
        <v>352</v>
      </c>
      <c r="B24" s="131" t="s">
        <v>353</v>
      </c>
      <c r="C24" s="141" t="s">
        <v>324</v>
      </c>
      <c r="D24" s="46" t="s">
        <v>86</v>
      </c>
      <c r="E24" s="46" t="s">
        <v>92</v>
      </c>
      <c r="F24" s="47">
        <v>45</v>
      </c>
      <c r="G24" s="48"/>
      <c r="H24" s="49"/>
      <c r="I24" s="50"/>
      <c r="J24" s="48"/>
      <c r="K24" s="49"/>
      <c r="L24" s="51"/>
      <c r="M24" s="48">
        <v>2</v>
      </c>
      <c r="N24" s="49">
        <v>2</v>
      </c>
      <c r="O24" s="50" t="s">
        <v>84</v>
      </c>
      <c r="P24" s="48">
        <v>2</v>
      </c>
      <c r="Q24" s="49">
        <v>2</v>
      </c>
      <c r="R24" s="51" t="s">
        <v>84</v>
      </c>
      <c r="S24" s="48"/>
      <c r="T24" s="49"/>
      <c r="U24" s="50"/>
      <c r="V24" s="48"/>
      <c r="W24" s="49"/>
      <c r="X24" s="51"/>
      <c r="Y24" s="74">
        <f t="shared" si="0"/>
        <v>60</v>
      </c>
      <c r="Z24" s="75">
        <f t="shared" si="1"/>
        <v>4</v>
      </c>
    </row>
    <row r="25" spans="1:26" x14ac:dyDescent="0.25">
      <c r="A25" s="45" t="s">
        <v>325</v>
      </c>
      <c r="B25" s="149" t="s">
        <v>326</v>
      </c>
      <c r="C25" s="46"/>
      <c r="D25" s="46" t="s">
        <v>86</v>
      </c>
      <c r="E25" s="46" t="s">
        <v>92</v>
      </c>
      <c r="F25" s="47">
        <v>45</v>
      </c>
      <c r="G25" s="48">
        <v>1</v>
      </c>
      <c r="H25" s="49">
        <v>1</v>
      </c>
      <c r="I25" s="51" t="s">
        <v>83</v>
      </c>
      <c r="J25" s="48"/>
      <c r="K25" s="49"/>
      <c r="L25" s="51"/>
      <c r="M25" s="48"/>
      <c r="N25" s="49"/>
      <c r="O25" s="50"/>
      <c r="P25" s="48"/>
      <c r="Q25" s="49"/>
      <c r="R25" s="51"/>
      <c r="S25" s="48"/>
      <c r="T25" s="49"/>
      <c r="U25" s="50"/>
      <c r="V25" s="48"/>
      <c r="W25" s="49"/>
      <c r="X25" s="51"/>
      <c r="Y25" s="74">
        <f>SUM(G25,J25,M25,P25,S25,V25)*15</f>
        <v>15</v>
      </c>
      <c r="Z25" s="75">
        <f>SUM(H25,K25,N25,Q25,T25,W25)</f>
        <v>1</v>
      </c>
    </row>
    <row r="26" spans="1:26" x14ac:dyDescent="0.25">
      <c r="A26" s="45" t="s">
        <v>147</v>
      </c>
      <c r="B26" s="149" t="s">
        <v>327</v>
      </c>
      <c r="C26" s="46"/>
      <c r="D26" s="46" t="s">
        <v>86</v>
      </c>
      <c r="E26" s="46" t="s">
        <v>99</v>
      </c>
      <c r="F26" s="47">
        <v>45</v>
      </c>
      <c r="G26" s="48"/>
      <c r="H26" s="49"/>
      <c r="I26" s="50"/>
      <c r="J26" s="48"/>
      <c r="K26" s="49"/>
      <c r="L26" s="51"/>
      <c r="M26" s="48"/>
      <c r="N26" s="49"/>
      <c r="O26" s="50"/>
      <c r="P26" s="48"/>
      <c r="Q26" s="49"/>
      <c r="R26" s="51"/>
      <c r="S26" s="48">
        <v>1</v>
      </c>
      <c r="T26" s="49">
        <v>1</v>
      </c>
      <c r="U26" s="50" t="s">
        <v>84</v>
      </c>
      <c r="V26" s="48">
        <v>1</v>
      </c>
      <c r="W26" s="49">
        <v>1</v>
      </c>
      <c r="X26" s="50" t="s">
        <v>84</v>
      </c>
      <c r="Y26" s="74">
        <f t="shared" si="0"/>
        <v>30</v>
      </c>
      <c r="Z26" s="75">
        <f t="shared" si="1"/>
        <v>2</v>
      </c>
    </row>
    <row r="27" spans="1:26" ht="12.75" thickBot="1" x14ac:dyDescent="0.3">
      <c r="A27" s="45" t="s">
        <v>4</v>
      </c>
      <c r="B27" s="149" t="s">
        <v>328</v>
      </c>
      <c r="C27" s="46" t="s">
        <v>81</v>
      </c>
      <c r="D27" s="46" t="s">
        <v>82</v>
      </c>
      <c r="E27" s="46" t="s">
        <v>83</v>
      </c>
      <c r="F27" s="47">
        <v>60</v>
      </c>
      <c r="G27" s="48">
        <v>0.5</v>
      </c>
      <c r="H27" s="49">
        <v>1</v>
      </c>
      <c r="I27" s="50" t="s">
        <v>83</v>
      </c>
      <c r="J27" s="48">
        <v>0.5</v>
      </c>
      <c r="K27" s="49">
        <v>1</v>
      </c>
      <c r="L27" s="51" t="s">
        <v>83</v>
      </c>
      <c r="M27" s="48">
        <v>0.5</v>
      </c>
      <c r="N27" s="49">
        <v>1</v>
      </c>
      <c r="O27" s="50" t="s">
        <v>83</v>
      </c>
      <c r="P27" s="48">
        <v>0.5</v>
      </c>
      <c r="Q27" s="49">
        <v>1</v>
      </c>
      <c r="R27" s="51" t="s">
        <v>83</v>
      </c>
      <c r="S27" s="48"/>
      <c r="T27" s="49"/>
      <c r="U27" s="50"/>
      <c r="V27" s="48"/>
      <c r="W27" s="49"/>
      <c r="X27" s="51"/>
      <c r="Y27" s="74">
        <f t="shared" si="0"/>
        <v>30</v>
      </c>
      <c r="Z27" s="75">
        <f t="shared" si="1"/>
        <v>4</v>
      </c>
    </row>
    <row r="28" spans="1:26" x14ac:dyDescent="0.25">
      <c r="A28" s="152" t="s">
        <v>96</v>
      </c>
      <c r="B28" s="184" t="s">
        <v>153</v>
      </c>
      <c r="C28" s="153" t="s">
        <v>81</v>
      </c>
      <c r="D28" s="153" t="s">
        <v>86</v>
      </c>
      <c r="E28" s="153" t="s">
        <v>92</v>
      </c>
      <c r="F28" s="154">
        <v>45</v>
      </c>
      <c r="G28" s="155">
        <v>2</v>
      </c>
      <c r="H28" s="156">
        <v>2</v>
      </c>
      <c r="I28" s="157" t="s">
        <v>83</v>
      </c>
      <c r="J28" s="155">
        <v>2</v>
      </c>
      <c r="K28" s="156">
        <v>2</v>
      </c>
      <c r="L28" s="157" t="s">
        <v>84</v>
      </c>
      <c r="M28" s="155">
        <v>1</v>
      </c>
      <c r="N28" s="156">
        <v>1</v>
      </c>
      <c r="O28" s="157" t="s">
        <v>83</v>
      </c>
      <c r="P28" s="155">
        <v>1</v>
      </c>
      <c r="Q28" s="156">
        <v>1</v>
      </c>
      <c r="R28" s="157" t="s">
        <v>84</v>
      </c>
      <c r="S28" s="155">
        <v>1</v>
      </c>
      <c r="T28" s="156">
        <v>1</v>
      </c>
      <c r="U28" s="157" t="s">
        <v>83</v>
      </c>
      <c r="V28" s="155">
        <v>1</v>
      </c>
      <c r="W28" s="156">
        <v>1</v>
      </c>
      <c r="X28" s="157" t="s">
        <v>84</v>
      </c>
      <c r="Y28" s="158">
        <f t="shared" si="0"/>
        <v>120</v>
      </c>
      <c r="Z28" s="159">
        <f t="shared" si="1"/>
        <v>8</v>
      </c>
    </row>
    <row r="29" spans="1:26" x14ac:dyDescent="0.25">
      <c r="A29" s="148" t="s">
        <v>97</v>
      </c>
      <c r="B29" s="139" t="s">
        <v>154</v>
      </c>
      <c r="C29" s="141" t="s">
        <v>81</v>
      </c>
      <c r="D29" s="141" t="s">
        <v>86</v>
      </c>
      <c r="E29" s="141" t="s">
        <v>92</v>
      </c>
      <c r="F29" s="142">
        <v>45</v>
      </c>
      <c r="G29" s="143">
        <v>2</v>
      </c>
      <c r="H29" s="144">
        <v>2</v>
      </c>
      <c r="I29" s="150" t="s">
        <v>83</v>
      </c>
      <c r="J29" s="143">
        <v>2</v>
      </c>
      <c r="K29" s="144">
        <v>2</v>
      </c>
      <c r="L29" s="150" t="s">
        <v>84</v>
      </c>
      <c r="M29" s="143">
        <v>1</v>
      </c>
      <c r="N29" s="144">
        <v>1</v>
      </c>
      <c r="O29" s="150" t="s">
        <v>83</v>
      </c>
      <c r="P29" s="143">
        <v>1</v>
      </c>
      <c r="Q29" s="144">
        <v>1</v>
      </c>
      <c r="R29" s="150" t="s">
        <v>84</v>
      </c>
      <c r="S29" s="143">
        <v>1</v>
      </c>
      <c r="T29" s="144">
        <v>1</v>
      </c>
      <c r="U29" s="150" t="s">
        <v>83</v>
      </c>
      <c r="V29" s="143">
        <v>1</v>
      </c>
      <c r="W29" s="144">
        <v>1</v>
      </c>
      <c r="X29" s="150" t="s">
        <v>84</v>
      </c>
      <c r="Y29" s="151">
        <f t="shared" si="0"/>
        <v>120</v>
      </c>
      <c r="Z29" s="147">
        <f t="shared" si="1"/>
        <v>8</v>
      </c>
    </row>
    <row r="30" spans="1:26" x14ac:dyDescent="0.25">
      <c r="A30" s="148" t="s">
        <v>98</v>
      </c>
      <c r="B30" s="139" t="s">
        <v>155</v>
      </c>
      <c r="C30" s="141"/>
      <c r="D30" s="141" t="s">
        <v>86</v>
      </c>
      <c r="E30" s="141" t="s">
        <v>99</v>
      </c>
      <c r="F30" s="142">
        <v>45</v>
      </c>
      <c r="G30" s="143">
        <v>2</v>
      </c>
      <c r="H30" s="144">
        <v>2</v>
      </c>
      <c r="I30" s="150" t="s">
        <v>84</v>
      </c>
      <c r="J30" s="143">
        <v>2</v>
      </c>
      <c r="K30" s="144">
        <v>2</v>
      </c>
      <c r="L30" s="150" t="s">
        <v>84</v>
      </c>
      <c r="M30" s="143">
        <v>2</v>
      </c>
      <c r="N30" s="144">
        <v>2</v>
      </c>
      <c r="O30" s="150" t="s">
        <v>84</v>
      </c>
      <c r="P30" s="143">
        <v>2</v>
      </c>
      <c r="Q30" s="144">
        <v>2</v>
      </c>
      <c r="R30" s="150" t="s">
        <v>84</v>
      </c>
      <c r="S30" s="143">
        <v>2</v>
      </c>
      <c r="T30" s="144">
        <v>2</v>
      </c>
      <c r="U30" s="150" t="s">
        <v>84</v>
      </c>
      <c r="V30" s="143">
        <v>2</v>
      </c>
      <c r="W30" s="144">
        <v>2</v>
      </c>
      <c r="X30" s="150" t="s">
        <v>84</v>
      </c>
      <c r="Y30" s="151">
        <f t="shared" si="0"/>
        <v>180</v>
      </c>
      <c r="Z30" s="147">
        <f t="shared" si="1"/>
        <v>12</v>
      </c>
    </row>
    <row r="31" spans="1:26" x14ac:dyDescent="0.25">
      <c r="A31" s="148" t="s">
        <v>100</v>
      </c>
      <c r="B31" s="139" t="s">
        <v>329</v>
      </c>
      <c r="C31" s="141" t="s">
        <v>312</v>
      </c>
      <c r="D31" s="141" t="s">
        <v>86</v>
      </c>
      <c r="E31" s="141" t="s">
        <v>99</v>
      </c>
      <c r="F31" s="142">
        <v>45</v>
      </c>
      <c r="G31" s="143"/>
      <c r="H31" s="144"/>
      <c r="I31" s="150"/>
      <c r="J31" s="143"/>
      <c r="K31" s="144"/>
      <c r="L31" s="150"/>
      <c r="M31" s="143"/>
      <c r="N31" s="144"/>
      <c r="O31" s="150"/>
      <c r="P31" s="143"/>
      <c r="Q31" s="144"/>
      <c r="R31" s="150"/>
      <c r="S31" s="143"/>
      <c r="T31" s="144"/>
      <c r="U31" s="150"/>
      <c r="V31" s="143">
        <v>2</v>
      </c>
      <c r="W31" s="144">
        <v>2</v>
      </c>
      <c r="X31" s="150" t="s">
        <v>84</v>
      </c>
      <c r="Y31" s="151">
        <f>SUM(G31,J31,M31,P31,S31,V31)*15</f>
        <v>30</v>
      </c>
      <c r="Z31" s="147">
        <f>SUM(H31,K31,N31,Q31,T31,W31)</f>
        <v>2</v>
      </c>
    </row>
    <row r="32" spans="1:26" x14ac:dyDescent="0.25">
      <c r="A32" s="148" t="s">
        <v>101</v>
      </c>
      <c r="B32" s="139" t="s">
        <v>157</v>
      </c>
      <c r="C32" s="141" t="s">
        <v>81</v>
      </c>
      <c r="D32" s="141" t="s">
        <v>86</v>
      </c>
      <c r="E32" s="141" t="s">
        <v>99</v>
      </c>
      <c r="F32" s="142">
        <v>45</v>
      </c>
      <c r="G32" s="143">
        <v>1</v>
      </c>
      <c r="H32" s="144">
        <v>2</v>
      </c>
      <c r="I32" s="150" t="s">
        <v>83</v>
      </c>
      <c r="J32" s="143">
        <v>1</v>
      </c>
      <c r="K32" s="144">
        <v>2</v>
      </c>
      <c r="L32" s="150" t="s">
        <v>83</v>
      </c>
      <c r="M32" s="143"/>
      <c r="N32" s="144"/>
      <c r="O32" s="150"/>
      <c r="P32" s="143"/>
      <c r="Q32" s="144"/>
      <c r="R32" s="150"/>
      <c r="S32" s="143"/>
      <c r="T32" s="144"/>
      <c r="U32" s="150"/>
      <c r="V32" s="143"/>
      <c r="W32" s="144"/>
      <c r="X32" s="150"/>
      <c r="Y32" s="151">
        <f t="shared" si="0"/>
        <v>30</v>
      </c>
      <c r="Z32" s="147">
        <f t="shared" si="1"/>
        <v>4</v>
      </c>
    </row>
    <row r="33" spans="1:26" x14ac:dyDescent="0.25">
      <c r="A33" s="148" t="s">
        <v>102</v>
      </c>
      <c r="B33" s="139" t="s">
        <v>158</v>
      </c>
      <c r="C33" s="141" t="s">
        <v>81</v>
      </c>
      <c r="D33" s="141" t="s">
        <v>86</v>
      </c>
      <c r="E33" s="141" t="s">
        <v>99</v>
      </c>
      <c r="F33" s="142">
        <v>45</v>
      </c>
      <c r="G33" s="143"/>
      <c r="H33" s="144"/>
      <c r="I33" s="150"/>
      <c r="J33" s="143"/>
      <c r="K33" s="144"/>
      <c r="L33" s="150"/>
      <c r="M33" s="143"/>
      <c r="N33" s="144"/>
      <c r="O33" s="150"/>
      <c r="P33" s="143"/>
      <c r="Q33" s="144"/>
      <c r="R33" s="150"/>
      <c r="S33" s="143">
        <v>1</v>
      </c>
      <c r="T33" s="144">
        <v>1</v>
      </c>
      <c r="U33" s="150" t="s">
        <v>83</v>
      </c>
      <c r="V33" s="143">
        <v>1</v>
      </c>
      <c r="W33" s="144">
        <v>1</v>
      </c>
      <c r="X33" s="150" t="s">
        <v>83</v>
      </c>
      <c r="Y33" s="151">
        <f t="shared" si="0"/>
        <v>30</v>
      </c>
      <c r="Z33" s="147">
        <f t="shared" si="1"/>
        <v>2</v>
      </c>
    </row>
    <row r="34" spans="1:26" ht="12.75" thickBot="1" x14ac:dyDescent="0.3">
      <c r="A34" s="148" t="s">
        <v>103</v>
      </c>
      <c r="B34" s="139" t="s">
        <v>159</v>
      </c>
      <c r="C34" s="141"/>
      <c r="D34" s="141" t="s">
        <v>86</v>
      </c>
      <c r="E34" s="141" t="s">
        <v>99</v>
      </c>
      <c r="F34" s="142">
        <v>45</v>
      </c>
      <c r="G34" s="143"/>
      <c r="H34" s="144"/>
      <c r="I34" s="150"/>
      <c r="J34" s="143"/>
      <c r="K34" s="144"/>
      <c r="L34" s="150"/>
      <c r="M34" s="143">
        <v>1</v>
      </c>
      <c r="N34" s="144">
        <v>1</v>
      </c>
      <c r="O34" s="150" t="s">
        <v>83</v>
      </c>
      <c r="P34" s="143"/>
      <c r="Q34" s="144"/>
      <c r="R34" s="150"/>
      <c r="S34" s="143"/>
      <c r="T34" s="144"/>
      <c r="U34" s="150"/>
      <c r="V34" s="143"/>
      <c r="W34" s="144"/>
      <c r="X34" s="150"/>
      <c r="Y34" s="151">
        <f t="shared" si="0"/>
        <v>15</v>
      </c>
      <c r="Z34" s="147">
        <f t="shared" si="1"/>
        <v>1</v>
      </c>
    </row>
    <row r="35" spans="1:26" ht="13.5" thickTop="1" thickBot="1" x14ac:dyDescent="0.3">
      <c r="A35" s="410" t="s">
        <v>330</v>
      </c>
      <c r="B35" s="411"/>
      <c r="C35" s="411"/>
      <c r="D35" s="411"/>
      <c r="E35" s="411"/>
      <c r="F35" s="411"/>
      <c r="G35" s="411"/>
      <c r="H35" s="411"/>
      <c r="I35" s="411"/>
      <c r="J35" s="411"/>
      <c r="K35" s="411"/>
      <c r="L35" s="411"/>
      <c r="M35" s="411"/>
      <c r="N35" s="411"/>
      <c r="O35" s="411"/>
      <c r="P35" s="411"/>
      <c r="Q35" s="411"/>
      <c r="R35" s="411"/>
      <c r="S35" s="411"/>
      <c r="T35" s="411"/>
      <c r="U35" s="411"/>
      <c r="V35" s="411"/>
      <c r="W35" s="411"/>
      <c r="X35" s="411"/>
      <c r="Y35" s="411"/>
      <c r="Z35" s="412"/>
    </row>
    <row r="36" spans="1:26" ht="12.75" thickBot="1" x14ac:dyDescent="0.3">
      <c r="A36" s="45" t="s">
        <v>331</v>
      </c>
      <c r="B36" s="149" t="s">
        <v>332</v>
      </c>
      <c r="C36" s="143" t="s">
        <v>333</v>
      </c>
      <c r="D36" s="46" t="s">
        <v>82</v>
      </c>
      <c r="E36" s="46" t="s">
        <v>83</v>
      </c>
      <c r="F36" s="47">
        <v>60</v>
      </c>
      <c r="G36" s="48"/>
      <c r="H36" s="49"/>
      <c r="I36" s="50"/>
      <c r="J36" s="48"/>
      <c r="K36" s="49"/>
      <c r="L36" s="51"/>
      <c r="M36" s="48">
        <v>1</v>
      </c>
      <c r="N36" s="49">
        <v>3</v>
      </c>
      <c r="O36" s="50" t="s">
        <v>83</v>
      </c>
      <c r="P36" s="48">
        <v>1</v>
      </c>
      <c r="Q36" s="49">
        <v>3</v>
      </c>
      <c r="R36" s="50" t="s">
        <v>84</v>
      </c>
      <c r="S36" s="48">
        <v>1</v>
      </c>
      <c r="T36" s="49">
        <v>4</v>
      </c>
      <c r="U36" s="50" t="s">
        <v>83</v>
      </c>
      <c r="V36" s="48">
        <v>1</v>
      </c>
      <c r="W36" s="49">
        <v>4</v>
      </c>
      <c r="X36" s="50" t="s">
        <v>84</v>
      </c>
      <c r="Y36" s="74">
        <f t="shared" ref="Y36" si="2">SUM(G36,J36,M36,P36,S36,V36)*15</f>
        <v>60</v>
      </c>
      <c r="Z36" s="75">
        <f t="shared" ref="Z36" si="3">SUM(H36,K36,N36,Q36,T36,W36)</f>
        <v>14</v>
      </c>
    </row>
    <row r="37" spans="1:26" ht="13.5" thickTop="1" thickBot="1" x14ac:dyDescent="0.3">
      <c r="A37" s="410" t="s">
        <v>334</v>
      </c>
      <c r="B37" s="411"/>
      <c r="C37" s="411"/>
      <c r="D37" s="411"/>
      <c r="E37" s="411"/>
      <c r="F37" s="411"/>
      <c r="G37" s="411"/>
      <c r="H37" s="411"/>
      <c r="I37" s="411"/>
      <c r="J37" s="411"/>
      <c r="K37" s="411"/>
      <c r="L37" s="411"/>
      <c r="M37" s="411"/>
      <c r="N37" s="411"/>
      <c r="O37" s="411"/>
      <c r="P37" s="411"/>
      <c r="Q37" s="411"/>
      <c r="R37" s="411"/>
      <c r="S37" s="411"/>
      <c r="T37" s="411"/>
      <c r="U37" s="411"/>
      <c r="V37" s="411"/>
      <c r="W37" s="411"/>
      <c r="X37" s="411"/>
      <c r="Y37" s="411"/>
      <c r="Z37" s="412"/>
    </row>
    <row r="38" spans="1:26" ht="12.75" thickBot="1" x14ac:dyDescent="0.3">
      <c r="A38" s="45" t="s">
        <v>335</v>
      </c>
      <c r="B38" s="149" t="s">
        <v>336</v>
      </c>
      <c r="C38" s="143" t="s">
        <v>333</v>
      </c>
      <c r="D38" s="46" t="s">
        <v>82</v>
      </c>
      <c r="E38" s="46" t="s">
        <v>83</v>
      </c>
      <c r="F38" s="47">
        <v>60</v>
      </c>
      <c r="G38" s="48"/>
      <c r="H38" s="49"/>
      <c r="I38" s="50"/>
      <c r="J38" s="48"/>
      <c r="K38" s="49"/>
      <c r="L38" s="51"/>
      <c r="M38" s="48">
        <v>1</v>
      </c>
      <c r="N38" s="49">
        <v>3</v>
      </c>
      <c r="O38" s="50" t="s">
        <v>83</v>
      </c>
      <c r="P38" s="48">
        <v>1</v>
      </c>
      <c r="Q38" s="49">
        <v>3</v>
      </c>
      <c r="R38" s="50" t="s">
        <v>84</v>
      </c>
      <c r="S38" s="48">
        <v>1</v>
      </c>
      <c r="T38" s="49">
        <v>4</v>
      </c>
      <c r="U38" s="50" t="s">
        <v>83</v>
      </c>
      <c r="V38" s="48">
        <v>1</v>
      </c>
      <c r="W38" s="49">
        <v>4</v>
      </c>
      <c r="X38" s="50" t="s">
        <v>84</v>
      </c>
      <c r="Y38" s="74">
        <f t="shared" ref="Y38" si="4">SUM(G38,J38,M38,P38,S38,V38)*15</f>
        <v>60</v>
      </c>
      <c r="Z38" s="75">
        <f t="shared" ref="Z38" si="5">SUM(H38,K38,N38,Q38,T38,W38)</f>
        <v>14</v>
      </c>
    </row>
    <row r="39" spans="1:26" ht="13.5" thickTop="1" thickBot="1" x14ac:dyDescent="0.3">
      <c r="A39" s="410" t="s">
        <v>337</v>
      </c>
      <c r="B39" s="411"/>
      <c r="C39" s="411"/>
      <c r="D39" s="411"/>
      <c r="E39" s="411"/>
      <c r="F39" s="411"/>
      <c r="G39" s="411"/>
      <c r="H39" s="411"/>
      <c r="I39" s="411"/>
      <c r="J39" s="411"/>
      <c r="K39" s="411"/>
      <c r="L39" s="411"/>
      <c r="M39" s="411"/>
      <c r="N39" s="411"/>
      <c r="O39" s="411"/>
      <c r="P39" s="411"/>
      <c r="Q39" s="411"/>
      <c r="R39" s="411"/>
      <c r="S39" s="411"/>
      <c r="T39" s="411"/>
      <c r="U39" s="411"/>
      <c r="V39" s="411"/>
      <c r="W39" s="411"/>
      <c r="X39" s="411"/>
      <c r="Y39" s="411"/>
      <c r="Z39" s="412"/>
    </row>
    <row r="40" spans="1:26" ht="12.75" thickBot="1" x14ac:dyDescent="0.3">
      <c r="A40" s="45" t="s">
        <v>338</v>
      </c>
      <c r="B40" s="149" t="s">
        <v>339</v>
      </c>
      <c r="C40" s="143" t="s">
        <v>333</v>
      </c>
      <c r="D40" s="46" t="s">
        <v>82</v>
      </c>
      <c r="E40" s="46" t="s">
        <v>83</v>
      </c>
      <c r="F40" s="47">
        <v>60</v>
      </c>
      <c r="G40" s="48"/>
      <c r="H40" s="49"/>
      <c r="I40" s="50"/>
      <c r="J40" s="48"/>
      <c r="K40" s="49"/>
      <c r="L40" s="51"/>
      <c r="M40" s="48">
        <v>1</v>
      </c>
      <c r="N40" s="49">
        <v>3</v>
      </c>
      <c r="O40" s="50" t="s">
        <v>83</v>
      </c>
      <c r="P40" s="48">
        <v>1</v>
      </c>
      <c r="Q40" s="49">
        <v>3</v>
      </c>
      <c r="R40" s="50" t="s">
        <v>84</v>
      </c>
      <c r="S40" s="48">
        <v>1</v>
      </c>
      <c r="T40" s="49">
        <v>4</v>
      </c>
      <c r="U40" s="50" t="s">
        <v>83</v>
      </c>
      <c r="V40" s="48">
        <v>1</v>
      </c>
      <c r="W40" s="49">
        <v>4</v>
      </c>
      <c r="X40" s="50" t="s">
        <v>84</v>
      </c>
      <c r="Y40" s="74">
        <f t="shared" ref="Y40" si="6">SUM(G40,J40,M40,P40,S40,V40)*15</f>
        <v>60</v>
      </c>
      <c r="Z40" s="75">
        <f t="shared" ref="Z40" si="7">SUM(H40,K40,N40,Q40,T40,W40)</f>
        <v>14</v>
      </c>
    </row>
    <row r="41" spans="1:26" ht="13.5" thickTop="1" thickBot="1" x14ac:dyDescent="0.3">
      <c r="A41" s="410" t="s">
        <v>104</v>
      </c>
      <c r="B41" s="411"/>
      <c r="C41" s="411"/>
      <c r="D41" s="411"/>
      <c r="E41" s="411"/>
      <c r="F41" s="411"/>
      <c r="G41" s="411"/>
      <c r="H41" s="411"/>
      <c r="I41" s="411"/>
      <c r="J41" s="411"/>
      <c r="K41" s="411"/>
      <c r="L41" s="411"/>
      <c r="M41" s="411"/>
      <c r="N41" s="411"/>
      <c r="O41" s="411"/>
      <c r="P41" s="411"/>
      <c r="Q41" s="411"/>
      <c r="R41" s="411"/>
      <c r="S41" s="411"/>
      <c r="T41" s="411"/>
      <c r="U41" s="411"/>
      <c r="V41" s="411"/>
      <c r="W41" s="411"/>
      <c r="X41" s="411"/>
      <c r="Y41" s="411"/>
      <c r="Z41" s="412"/>
    </row>
    <row r="42" spans="1:26" ht="12.75" thickBot="1" x14ac:dyDescent="0.3">
      <c r="A42" s="160" t="s">
        <v>105</v>
      </c>
      <c r="B42" s="161" t="s">
        <v>106</v>
      </c>
      <c r="C42" s="162"/>
      <c r="D42" s="162"/>
      <c r="E42" s="162"/>
      <c r="F42" s="163"/>
      <c r="G42" s="164"/>
      <c r="H42" s="165">
        <v>2</v>
      </c>
      <c r="I42" s="166"/>
      <c r="J42" s="164"/>
      <c r="K42" s="165">
        <v>2</v>
      </c>
      <c r="L42" s="166"/>
      <c r="M42" s="164"/>
      <c r="N42" s="165">
        <v>3</v>
      </c>
      <c r="O42" s="166"/>
      <c r="P42" s="164"/>
      <c r="Q42" s="165">
        <v>4</v>
      </c>
      <c r="R42" s="166"/>
      <c r="S42" s="164"/>
      <c r="T42" s="165"/>
      <c r="U42" s="166"/>
      <c r="V42" s="164"/>
      <c r="W42" s="165"/>
      <c r="X42" s="166"/>
      <c r="Y42" s="167"/>
      <c r="Z42" s="168">
        <f>SUM(H42,K42,N42,Q42,T42,W42)</f>
        <v>11</v>
      </c>
    </row>
    <row r="43" spans="1:26" ht="13.5" thickTop="1" thickBot="1" x14ac:dyDescent="0.3">
      <c r="A43" s="169" t="s">
        <v>107</v>
      </c>
      <c r="B43" s="186" t="s">
        <v>108</v>
      </c>
      <c r="C43" s="182"/>
      <c r="D43" s="182"/>
      <c r="E43" s="182" t="s">
        <v>109</v>
      </c>
      <c r="F43" s="185"/>
      <c r="G43" s="170"/>
      <c r="H43" s="171"/>
      <c r="I43" s="172"/>
      <c r="J43" s="170"/>
      <c r="K43" s="171"/>
      <c r="L43" s="172"/>
      <c r="M43" s="170"/>
      <c r="N43" s="171"/>
      <c r="O43" s="172"/>
      <c r="P43" s="170"/>
      <c r="Q43" s="171"/>
      <c r="R43" s="172"/>
      <c r="S43" s="170">
        <v>0</v>
      </c>
      <c r="T43" s="171">
        <v>3</v>
      </c>
      <c r="U43" s="172" t="s">
        <v>83</v>
      </c>
      <c r="V43" s="170">
        <v>0</v>
      </c>
      <c r="W43" s="171">
        <v>3</v>
      </c>
      <c r="X43" s="172" t="s">
        <v>83</v>
      </c>
      <c r="Y43" s="173">
        <f>SUM(G43,J43,M43,P43,S43,V43)*15</f>
        <v>0</v>
      </c>
      <c r="Z43" s="174">
        <f>SUM(H43,K43,N43,Q43,T43,W43)</f>
        <v>6</v>
      </c>
    </row>
    <row r="44" spans="1:26" ht="16.5" thickTop="1" thickBot="1" x14ac:dyDescent="0.3">
      <c r="A44" s="413" t="s">
        <v>110</v>
      </c>
      <c r="B44" s="414"/>
      <c r="C44" s="414"/>
      <c r="D44" s="414"/>
      <c r="E44" s="414"/>
      <c r="F44" s="415"/>
      <c r="G44" s="175">
        <f>SUM(G8:G34,G36,G42:G43)</f>
        <v>23</v>
      </c>
      <c r="H44" s="176">
        <f>SUM(H8:H34,H36,H42:H43)</f>
        <v>31</v>
      </c>
      <c r="I44" s="177"/>
      <c r="J44" s="175">
        <f>SUM(J8:J34,J36,J42:J43)</f>
        <v>22</v>
      </c>
      <c r="K44" s="176">
        <f>SUM(K8:K34,K36,K42:K43)</f>
        <v>30</v>
      </c>
      <c r="L44" s="177"/>
      <c r="M44" s="175">
        <f>SUM(M8:M34,M36,M42:M43)</f>
        <v>20.5</v>
      </c>
      <c r="N44" s="176">
        <f>SUM(N8:N34,N36,N42:N43)</f>
        <v>30</v>
      </c>
      <c r="O44" s="177"/>
      <c r="P44" s="175">
        <f>SUM(P8:P34,P36,P42:P43)</f>
        <v>19.5</v>
      </c>
      <c r="Q44" s="176">
        <f>SUM(Q8:Q34,Q36,Q42:Q43)</f>
        <v>29</v>
      </c>
      <c r="R44" s="177"/>
      <c r="S44" s="175">
        <f>SUM(S8:S34,S36,S42:S43)</f>
        <v>20</v>
      </c>
      <c r="T44" s="176">
        <f>SUM(T8:T34,T36,T42:T43)</f>
        <v>30</v>
      </c>
      <c r="U44" s="177"/>
      <c r="V44" s="175">
        <f>SUM(V8:V34,V36,V42:V43)</f>
        <v>20</v>
      </c>
      <c r="W44" s="176">
        <f>SUM(W8:W34,W36,W42:W43)</f>
        <v>30</v>
      </c>
      <c r="X44" s="177"/>
      <c r="Y44" s="178">
        <f>SUM(Y8:Y34,Y36,Y42:Y43)</f>
        <v>1875</v>
      </c>
      <c r="Z44" s="179">
        <f>SUM(Z8:Z34,Z36,Z42:Z43)</f>
        <v>180</v>
      </c>
    </row>
    <row r="45" spans="1:26" ht="12.75" thickTop="1" x14ac:dyDescent="0.25">
      <c r="X45" s="76"/>
    </row>
    <row r="46" spans="1:26" x14ac:dyDescent="0.25">
      <c r="A46" s="76" t="s">
        <v>111</v>
      </c>
      <c r="U46" s="180"/>
      <c r="X46" s="76"/>
    </row>
    <row r="47" spans="1:26" x14ac:dyDescent="0.25">
      <c r="A47" s="76" t="s">
        <v>340</v>
      </c>
      <c r="U47" s="180"/>
      <c r="X47" s="76"/>
    </row>
    <row r="48" spans="1:26" x14ac:dyDescent="0.25">
      <c r="A48" s="76" t="s">
        <v>341</v>
      </c>
      <c r="U48" s="180"/>
      <c r="X48" s="76"/>
      <c r="Y48" s="76"/>
      <c r="Z48" s="76"/>
    </row>
    <row r="49" spans="1:26" x14ac:dyDescent="0.25">
      <c r="U49" s="180"/>
      <c r="X49" s="76"/>
      <c r="Y49" s="76"/>
      <c r="Z49" s="76"/>
    </row>
    <row r="50" spans="1:26" x14ac:dyDescent="0.25">
      <c r="A50" s="181" t="s">
        <v>113</v>
      </c>
      <c r="U50" s="180"/>
      <c r="X50" s="76"/>
      <c r="Y50" s="76"/>
      <c r="Z50" s="76"/>
    </row>
    <row r="51" spans="1:26" x14ac:dyDescent="0.25">
      <c r="A51" s="76" t="s">
        <v>114</v>
      </c>
      <c r="D51" s="76" t="s">
        <v>115</v>
      </c>
      <c r="G51" s="76" t="s">
        <v>116</v>
      </c>
      <c r="M51" s="76" t="s">
        <v>117</v>
      </c>
      <c r="R51" s="180"/>
      <c r="T51" s="180"/>
      <c r="U51" s="180"/>
      <c r="X51" s="76"/>
      <c r="Y51" s="76"/>
      <c r="Z51" s="76"/>
    </row>
    <row r="52" spans="1:26" x14ac:dyDescent="0.25">
      <c r="A52" s="76" t="s">
        <v>118</v>
      </c>
      <c r="D52" s="76" t="s">
        <v>119</v>
      </c>
      <c r="G52" s="76" t="s">
        <v>120</v>
      </c>
      <c r="M52" s="76" t="s">
        <v>121</v>
      </c>
      <c r="R52" s="180"/>
      <c r="T52" s="180"/>
      <c r="U52" s="180"/>
      <c r="X52" s="76"/>
      <c r="Y52" s="76"/>
      <c r="Z52" s="76"/>
    </row>
    <row r="53" spans="1:26" x14ac:dyDescent="0.25">
      <c r="A53" s="76" t="s">
        <v>122</v>
      </c>
      <c r="D53" s="76" t="s">
        <v>123</v>
      </c>
      <c r="G53" s="76" t="s">
        <v>124</v>
      </c>
      <c r="M53" s="76" t="s">
        <v>125</v>
      </c>
      <c r="R53" s="180"/>
      <c r="T53" s="180"/>
      <c r="U53" s="180"/>
      <c r="X53" s="76"/>
      <c r="Y53" s="76"/>
      <c r="Z53" s="76"/>
    </row>
    <row r="54" spans="1:26" x14ac:dyDescent="0.25">
      <c r="A54" s="76" t="s">
        <v>126</v>
      </c>
      <c r="G54" s="76" t="s">
        <v>127</v>
      </c>
      <c r="R54" s="180"/>
      <c r="T54" s="180"/>
      <c r="U54" s="180"/>
      <c r="X54" s="76"/>
      <c r="Y54" s="76"/>
      <c r="Z54" s="76"/>
    </row>
    <row r="55" spans="1:26" x14ac:dyDescent="0.25">
      <c r="A55" s="76" t="s">
        <v>128</v>
      </c>
      <c r="G55" s="76" t="s">
        <v>129</v>
      </c>
      <c r="R55" s="180"/>
      <c r="T55" s="180"/>
      <c r="U55" s="180"/>
      <c r="X55" s="76"/>
      <c r="Y55" s="76"/>
      <c r="Z55" s="76"/>
    </row>
    <row r="56" spans="1:26" x14ac:dyDescent="0.25">
      <c r="A56" s="99" t="s">
        <v>130</v>
      </c>
      <c r="R56" s="180"/>
      <c r="T56" s="180"/>
      <c r="U56" s="180"/>
      <c r="X56" s="76"/>
      <c r="Y56" s="76"/>
      <c r="Z56" s="76"/>
    </row>
    <row r="57" spans="1:26" x14ac:dyDescent="0.25">
      <c r="T57" s="180"/>
      <c r="U57" s="180"/>
      <c r="X57" s="76"/>
      <c r="Y57" s="76"/>
      <c r="Z57" s="76"/>
    </row>
    <row r="58" spans="1:26" x14ac:dyDescent="0.25">
      <c r="A58" s="181" t="s">
        <v>131</v>
      </c>
      <c r="S58" s="180"/>
      <c r="T58" s="180"/>
      <c r="X58" s="76"/>
      <c r="Y58" s="76"/>
      <c r="Z58" s="76"/>
    </row>
    <row r="59" spans="1:26" x14ac:dyDescent="0.25">
      <c r="A59" s="76" t="s">
        <v>342</v>
      </c>
      <c r="X59" s="76"/>
      <c r="Y59" s="76"/>
      <c r="Z59" s="76"/>
    </row>
    <row r="60" spans="1:26" x14ac:dyDescent="0.25">
      <c r="A60" s="76" t="s">
        <v>133</v>
      </c>
      <c r="X60" s="76"/>
      <c r="Y60" s="76"/>
      <c r="Z60" s="76"/>
    </row>
    <row r="61" spans="1:26" x14ac:dyDescent="0.25">
      <c r="A61" s="76" t="s">
        <v>134</v>
      </c>
      <c r="X61" s="76"/>
      <c r="Y61" s="76"/>
      <c r="Z61" s="76"/>
    </row>
    <row r="62" spans="1:26" ht="12" customHeight="1" x14ac:dyDescent="0.25">
      <c r="A62" s="76" t="s">
        <v>343</v>
      </c>
      <c r="X62" s="76"/>
    </row>
    <row r="63" spans="1:26" ht="12" customHeight="1" x14ac:dyDescent="0.25">
      <c r="A63" s="76" t="s">
        <v>344</v>
      </c>
      <c r="X63" s="76"/>
    </row>
    <row r="64" spans="1:26" x14ac:dyDescent="0.25">
      <c r="A64" s="76" t="s">
        <v>206</v>
      </c>
      <c r="X64" s="76"/>
      <c r="Y64" s="76"/>
      <c r="Z64" s="76"/>
    </row>
    <row r="65" spans="1:26" x14ac:dyDescent="0.25">
      <c r="A65" s="76" t="s">
        <v>207</v>
      </c>
      <c r="X65" s="76"/>
      <c r="Y65" s="76"/>
      <c r="Z65" s="76"/>
    </row>
    <row r="66" spans="1:26" x14ac:dyDescent="0.25">
      <c r="X66" s="76"/>
    </row>
    <row r="76" spans="1:26" x14ac:dyDescent="0.25">
      <c r="X76" s="76"/>
      <c r="Y76" s="76"/>
      <c r="Z76" s="76"/>
    </row>
    <row r="77" spans="1:26" x14ac:dyDescent="0.25">
      <c r="X77" s="76"/>
      <c r="Y77" s="76"/>
      <c r="Z77" s="76"/>
    </row>
    <row r="78" spans="1:26" x14ac:dyDescent="0.25">
      <c r="X78" s="76"/>
      <c r="Y78" s="76"/>
      <c r="Z78" s="76"/>
    </row>
    <row r="79" spans="1:26" x14ac:dyDescent="0.25">
      <c r="X79" s="76"/>
      <c r="Y79" s="76"/>
      <c r="Z79" s="76"/>
    </row>
    <row r="80" spans="1:26" x14ac:dyDescent="0.25">
      <c r="X80" s="76"/>
      <c r="Y80" s="76"/>
      <c r="Z80" s="76"/>
    </row>
    <row r="81" s="76" customFormat="1" x14ac:dyDescent="0.25"/>
    <row r="82" s="76" customFormat="1" x14ac:dyDescent="0.25"/>
    <row r="83" s="76" customFormat="1" x14ac:dyDescent="0.25"/>
  </sheetData>
  <sheetProtection algorithmName="SHA-512" hashValue="lwOooJ3/bqmEt/nrj934LSBTaxdM93yUEvkBih2mjO1TQHDI4B9hAadLpu5Ph9tlI1moiSqAtsus2TjFQyXfuQ==" saltValue="f1VI0TNa98jxUfbV8MStkA==" spinCount="100000" sheet="1" objects="1" scenarios="1"/>
  <mergeCells count="26">
    <mergeCell ref="A41:Z41"/>
    <mergeCell ref="A44:F44"/>
    <mergeCell ref="Y5:Y6"/>
    <mergeCell ref="Z5:Z6"/>
    <mergeCell ref="A7:Z7"/>
    <mergeCell ref="A35:Z35"/>
    <mergeCell ref="A37:Z37"/>
    <mergeCell ref="A39:Z39"/>
    <mergeCell ref="G5:I5"/>
    <mergeCell ref="J5:L5"/>
    <mergeCell ref="M5:O5"/>
    <mergeCell ref="P5:R5"/>
    <mergeCell ref="S5:U5"/>
    <mergeCell ref="V5:X5"/>
    <mergeCell ref="A5:A6"/>
    <mergeCell ref="B5:B6"/>
    <mergeCell ref="C5:C6"/>
    <mergeCell ref="D5:D6"/>
    <mergeCell ref="E5:E6"/>
    <mergeCell ref="F5:F6"/>
    <mergeCell ref="A1:Z1"/>
    <mergeCell ref="A2:Z2"/>
    <mergeCell ref="A3:Z3"/>
    <mergeCell ref="A4:F4"/>
    <mergeCell ref="G4:X4"/>
    <mergeCell ref="Y4:Z4"/>
  </mergeCells>
  <pageMargins left="0.7" right="0.7" top="0.75" bottom="0.75" header="0.3" footer="0.3"/>
  <pageSetup paperSize="9" scale="80" orientation="landscape" horizontalDpi="4294967295" verticalDpi="4294967295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theme="8" tint="0.39997558519241921"/>
  </sheetPr>
  <dimension ref="A1:Z50"/>
  <sheetViews>
    <sheetView workbookViewId="0">
      <selection activeCell="A3" sqref="A3:Z3"/>
    </sheetView>
  </sheetViews>
  <sheetFormatPr defaultColWidth="9.140625" defaultRowHeight="12" x14ac:dyDescent="0.2"/>
  <cols>
    <col min="1" max="1" width="34.28515625" style="36" customWidth="1"/>
    <col min="2" max="2" width="12.7109375" style="36" customWidth="1"/>
    <col min="3" max="3" width="11.7109375" style="36" customWidth="1"/>
    <col min="4" max="6" width="5.140625" style="36" customWidth="1"/>
    <col min="7" max="24" width="3.7109375" style="36" customWidth="1"/>
    <col min="25" max="26" width="5.5703125" style="38" customWidth="1"/>
    <col min="27" max="45" width="4" style="36" customWidth="1"/>
    <col min="46" max="16384" width="9.140625" style="36"/>
  </cols>
  <sheetData>
    <row r="1" spans="1:26" ht="13.5" customHeight="1" thickBot="1" x14ac:dyDescent="0.25">
      <c r="A1" s="407" t="s">
        <v>354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  <c r="O1" s="408"/>
      <c r="P1" s="408"/>
      <c r="Q1" s="408"/>
      <c r="R1" s="408"/>
      <c r="S1" s="408"/>
      <c r="T1" s="408"/>
      <c r="U1" s="408"/>
      <c r="V1" s="408"/>
      <c r="W1" s="408"/>
      <c r="X1" s="408"/>
      <c r="Y1" s="408"/>
      <c r="Z1" s="409"/>
    </row>
    <row r="2" spans="1:26" ht="13.5" customHeight="1" thickBot="1" x14ac:dyDescent="0.25">
      <c r="A2" s="407" t="s">
        <v>57</v>
      </c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  <c r="N2" s="408"/>
      <c r="O2" s="408"/>
      <c r="P2" s="408"/>
      <c r="Q2" s="408"/>
      <c r="R2" s="408"/>
      <c r="S2" s="408"/>
      <c r="T2" s="408"/>
      <c r="U2" s="408"/>
      <c r="V2" s="408"/>
      <c r="W2" s="408"/>
      <c r="X2" s="408"/>
      <c r="Y2" s="408"/>
      <c r="Z2" s="409"/>
    </row>
    <row r="3" spans="1:26" ht="13.5" customHeight="1" thickBot="1" x14ac:dyDescent="0.25">
      <c r="A3" s="433" t="s">
        <v>628</v>
      </c>
      <c r="B3" s="434"/>
      <c r="C3" s="434"/>
      <c r="D3" s="434"/>
      <c r="E3" s="434"/>
      <c r="F3" s="434"/>
      <c r="G3" s="434"/>
      <c r="H3" s="434"/>
      <c r="I3" s="434"/>
      <c r="J3" s="434"/>
      <c r="K3" s="434"/>
      <c r="L3" s="434"/>
      <c r="M3" s="434"/>
      <c r="N3" s="434"/>
      <c r="O3" s="434"/>
      <c r="P3" s="434"/>
      <c r="Q3" s="434"/>
      <c r="R3" s="434"/>
      <c r="S3" s="434"/>
      <c r="T3" s="434"/>
      <c r="U3" s="434"/>
      <c r="V3" s="434"/>
      <c r="W3" s="434"/>
      <c r="X3" s="434"/>
      <c r="Y3" s="434"/>
      <c r="Z3" s="435"/>
    </row>
    <row r="4" spans="1:26" ht="18" customHeight="1" thickBot="1" x14ac:dyDescent="0.25">
      <c r="A4" s="393" t="s">
        <v>59</v>
      </c>
      <c r="B4" s="394"/>
      <c r="C4" s="394"/>
      <c r="D4" s="394"/>
      <c r="E4" s="394"/>
      <c r="F4" s="395"/>
      <c r="G4" s="396" t="s">
        <v>60</v>
      </c>
      <c r="H4" s="397"/>
      <c r="I4" s="397"/>
      <c r="J4" s="397"/>
      <c r="K4" s="397"/>
      <c r="L4" s="397"/>
      <c r="M4" s="397"/>
      <c r="N4" s="397"/>
      <c r="O4" s="397"/>
      <c r="P4" s="397"/>
      <c r="Q4" s="397"/>
      <c r="R4" s="397"/>
      <c r="S4" s="397"/>
      <c r="T4" s="397"/>
      <c r="U4" s="397"/>
      <c r="V4" s="397"/>
      <c r="W4" s="397"/>
      <c r="X4" s="397"/>
      <c r="Y4" s="396"/>
      <c r="Z4" s="398"/>
    </row>
    <row r="5" spans="1:26" ht="18" customHeight="1" x14ac:dyDescent="0.2">
      <c r="A5" s="427" t="s">
        <v>61</v>
      </c>
      <c r="B5" s="402" t="s">
        <v>62</v>
      </c>
      <c r="C5" s="391" t="s">
        <v>63</v>
      </c>
      <c r="D5" s="391" t="s">
        <v>64</v>
      </c>
      <c r="E5" s="423" t="s">
        <v>65</v>
      </c>
      <c r="F5" s="425" t="s">
        <v>66</v>
      </c>
      <c r="G5" s="397" t="s">
        <v>67</v>
      </c>
      <c r="H5" s="397"/>
      <c r="I5" s="416"/>
      <c r="J5" s="396" t="s">
        <v>68</v>
      </c>
      <c r="K5" s="397"/>
      <c r="L5" s="416"/>
      <c r="M5" s="396" t="s">
        <v>69</v>
      </c>
      <c r="N5" s="397"/>
      <c r="O5" s="416"/>
      <c r="P5" s="396" t="s">
        <v>70</v>
      </c>
      <c r="Q5" s="397"/>
      <c r="R5" s="416"/>
      <c r="S5" s="396" t="s">
        <v>71</v>
      </c>
      <c r="T5" s="397"/>
      <c r="U5" s="397"/>
      <c r="V5" s="417" t="s">
        <v>72</v>
      </c>
      <c r="W5" s="418"/>
      <c r="X5" s="419"/>
      <c r="Y5" s="420" t="s">
        <v>73</v>
      </c>
      <c r="Z5" s="420" t="s">
        <v>74</v>
      </c>
    </row>
    <row r="6" spans="1:26" ht="18" customHeight="1" x14ac:dyDescent="0.2">
      <c r="A6" s="428"/>
      <c r="B6" s="403"/>
      <c r="C6" s="392"/>
      <c r="D6" s="392"/>
      <c r="E6" s="424"/>
      <c r="F6" s="426"/>
      <c r="G6" s="195" t="s">
        <v>75</v>
      </c>
      <c r="H6" s="58" t="s">
        <v>76</v>
      </c>
      <c r="I6" s="183" t="s">
        <v>77</v>
      </c>
      <c r="J6" s="57" t="s">
        <v>75</v>
      </c>
      <c r="K6" s="58" t="s">
        <v>76</v>
      </c>
      <c r="L6" s="183" t="s">
        <v>77</v>
      </c>
      <c r="M6" s="57" t="s">
        <v>75</v>
      </c>
      <c r="N6" s="58" t="s">
        <v>76</v>
      </c>
      <c r="O6" s="183" t="s">
        <v>77</v>
      </c>
      <c r="P6" s="57" t="s">
        <v>75</v>
      </c>
      <c r="Q6" s="58" t="s">
        <v>76</v>
      </c>
      <c r="R6" s="183" t="s">
        <v>77</v>
      </c>
      <c r="S6" s="57" t="s">
        <v>75</v>
      </c>
      <c r="T6" s="58" t="s">
        <v>76</v>
      </c>
      <c r="U6" s="183" t="s">
        <v>77</v>
      </c>
      <c r="V6" s="196" t="s">
        <v>75</v>
      </c>
      <c r="W6" s="197" t="s">
        <v>76</v>
      </c>
      <c r="X6" s="198" t="s">
        <v>77</v>
      </c>
      <c r="Y6" s="421"/>
      <c r="Z6" s="422"/>
    </row>
    <row r="7" spans="1:26" ht="13.5" customHeight="1" x14ac:dyDescent="0.2">
      <c r="A7" s="410" t="s">
        <v>78</v>
      </c>
      <c r="B7" s="431"/>
      <c r="C7" s="431"/>
      <c r="D7" s="431"/>
      <c r="E7" s="431"/>
      <c r="F7" s="431"/>
      <c r="G7" s="431"/>
      <c r="H7" s="431"/>
      <c r="I7" s="431"/>
      <c r="J7" s="431"/>
      <c r="K7" s="431"/>
      <c r="L7" s="431"/>
      <c r="M7" s="431"/>
      <c r="N7" s="431"/>
      <c r="O7" s="431"/>
      <c r="P7" s="431"/>
      <c r="Q7" s="431"/>
      <c r="R7" s="431"/>
      <c r="S7" s="431"/>
      <c r="T7" s="431"/>
      <c r="U7" s="431"/>
      <c r="V7" s="431"/>
      <c r="W7" s="431"/>
      <c r="X7" s="431"/>
      <c r="Y7" s="431"/>
      <c r="Z7" s="432"/>
    </row>
    <row r="8" spans="1:26" ht="13.5" customHeight="1" x14ac:dyDescent="0.2">
      <c r="A8" s="20" t="s">
        <v>355</v>
      </c>
      <c r="B8" s="44" t="s">
        <v>356</v>
      </c>
      <c r="C8" s="7" t="s">
        <v>81</v>
      </c>
      <c r="D8" s="7" t="s">
        <v>82</v>
      </c>
      <c r="E8" s="7" t="s">
        <v>83</v>
      </c>
      <c r="F8" s="8">
        <v>60</v>
      </c>
      <c r="G8" s="9">
        <v>1</v>
      </c>
      <c r="H8" s="4">
        <v>4</v>
      </c>
      <c r="I8" s="5" t="s">
        <v>83</v>
      </c>
      <c r="J8" s="9">
        <v>1</v>
      </c>
      <c r="K8" s="4">
        <v>4</v>
      </c>
      <c r="L8" s="2" t="s">
        <v>84</v>
      </c>
      <c r="M8" s="9">
        <v>1</v>
      </c>
      <c r="N8" s="4">
        <v>4</v>
      </c>
      <c r="O8" s="5" t="s">
        <v>83</v>
      </c>
      <c r="P8" s="9">
        <v>1</v>
      </c>
      <c r="Q8" s="4">
        <v>4</v>
      </c>
      <c r="R8" s="2" t="s">
        <v>84</v>
      </c>
      <c r="S8" s="9">
        <v>1</v>
      </c>
      <c r="T8" s="4">
        <v>4</v>
      </c>
      <c r="U8" s="5" t="s">
        <v>83</v>
      </c>
      <c r="V8" s="9">
        <v>1</v>
      </c>
      <c r="W8" s="4">
        <v>4</v>
      </c>
      <c r="X8" s="2" t="s">
        <v>84</v>
      </c>
      <c r="Y8" s="54">
        <f t="shared" ref="Y8:Y28" si="0">SUM(G8,J8,M8,P8,S8,V8)*15</f>
        <v>90</v>
      </c>
      <c r="Z8" s="10">
        <f t="shared" ref="Z8:Z28" si="1">SUM(H8,K8,N8,Q8,T8,W8)</f>
        <v>24</v>
      </c>
    </row>
    <row r="9" spans="1:26" ht="13.5" customHeight="1" x14ac:dyDescent="0.2">
      <c r="A9" s="6" t="s">
        <v>357</v>
      </c>
      <c r="B9" s="44" t="s">
        <v>358</v>
      </c>
      <c r="C9" s="7" t="s">
        <v>81</v>
      </c>
      <c r="D9" s="7" t="s">
        <v>82</v>
      </c>
      <c r="E9" s="7" t="s">
        <v>83</v>
      </c>
      <c r="F9" s="8">
        <v>60</v>
      </c>
      <c r="G9" s="9">
        <v>1</v>
      </c>
      <c r="H9" s="4">
        <v>4</v>
      </c>
      <c r="I9" s="5" t="s">
        <v>83</v>
      </c>
      <c r="J9" s="9">
        <v>1</v>
      </c>
      <c r="K9" s="4">
        <v>4</v>
      </c>
      <c r="L9" s="2" t="s">
        <v>84</v>
      </c>
      <c r="M9" s="9">
        <v>1</v>
      </c>
      <c r="N9" s="4">
        <v>4</v>
      </c>
      <c r="O9" s="5" t="s">
        <v>83</v>
      </c>
      <c r="P9" s="9">
        <v>1</v>
      </c>
      <c r="Q9" s="4">
        <v>4</v>
      </c>
      <c r="R9" s="2" t="s">
        <v>84</v>
      </c>
      <c r="S9" s="9">
        <v>1</v>
      </c>
      <c r="T9" s="4">
        <v>4</v>
      </c>
      <c r="U9" s="5" t="s">
        <v>83</v>
      </c>
      <c r="V9" s="9">
        <v>1</v>
      </c>
      <c r="W9" s="4">
        <v>4</v>
      </c>
      <c r="X9" s="2" t="s">
        <v>84</v>
      </c>
      <c r="Y9" s="54">
        <f>SUM(G9,J9,M9,P9,S9,V9)*15</f>
        <v>90</v>
      </c>
      <c r="Z9" s="10">
        <f>SUM(H9,K9,N9,Q9,T9,W9)</f>
        <v>24</v>
      </c>
    </row>
    <row r="10" spans="1:26" ht="13.5" customHeight="1" x14ac:dyDescent="0.2">
      <c r="A10" s="32" t="s">
        <v>359</v>
      </c>
      <c r="B10" s="33" t="s">
        <v>360</v>
      </c>
      <c r="C10" s="34" t="s">
        <v>81</v>
      </c>
      <c r="D10" s="34" t="s">
        <v>86</v>
      </c>
      <c r="E10" s="34" t="s">
        <v>92</v>
      </c>
      <c r="F10" s="35">
        <v>45</v>
      </c>
      <c r="G10" s="29"/>
      <c r="H10" s="30"/>
      <c r="I10" s="31"/>
      <c r="J10" s="29"/>
      <c r="K10" s="30"/>
      <c r="L10" s="3"/>
      <c r="M10" s="29">
        <v>2</v>
      </c>
      <c r="N10" s="30">
        <v>2</v>
      </c>
      <c r="O10" s="31" t="s">
        <v>83</v>
      </c>
      <c r="P10" s="29">
        <v>2</v>
      </c>
      <c r="Q10" s="30">
        <v>2</v>
      </c>
      <c r="R10" s="3" t="s">
        <v>83</v>
      </c>
      <c r="S10" s="29">
        <v>2</v>
      </c>
      <c r="T10" s="30">
        <v>2</v>
      </c>
      <c r="U10" s="31" t="s">
        <v>83</v>
      </c>
      <c r="V10" s="29">
        <v>2</v>
      </c>
      <c r="W10" s="30">
        <v>2</v>
      </c>
      <c r="X10" s="3" t="s">
        <v>83</v>
      </c>
      <c r="Y10" s="56">
        <f>SUM(G10,J10,M10,P10,S10,V10)*15</f>
        <v>120</v>
      </c>
      <c r="Z10" s="37">
        <f>SUM(H10,K10,N10,Q10,T10,W10)</f>
        <v>8</v>
      </c>
    </row>
    <row r="11" spans="1:26" ht="13.5" customHeight="1" x14ac:dyDescent="0.2">
      <c r="A11" s="32" t="s">
        <v>149</v>
      </c>
      <c r="B11" s="33" t="s">
        <v>361</v>
      </c>
      <c r="C11" s="34" t="s">
        <v>81</v>
      </c>
      <c r="D11" s="34" t="s">
        <v>82</v>
      </c>
      <c r="E11" s="34" t="s">
        <v>83</v>
      </c>
      <c r="F11" s="35">
        <v>60</v>
      </c>
      <c r="G11" s="29">
        <v>0.5</v>
      </c>
      <c r="H11" s="30">
        <v>1</v>
      </c>
      <c r="I11" s="31" t="s">
        <v>83</v>
      </c>
      <c r="J11" s="29">
        <v>0.5</v>
      </c>
      <c r="K11" s="30">
        <v>1</v>
      </c>
      <c r="L11" s="3" t="s">
        <v>83</v>
      </c>
      <c r="M11" s="29">
        <v>0.5</v>
      </c>
      <c r="N11" s="30">
        <v>1</v>
      </c>
      <c r="O11" s="31" t="s">
        <v>83</v>
      </c>
      <c r="P11" s="29">
        <v>0.5</v>
      </c>
      <c r="Q11" s="30">
        <v>1</v>
      </c>
      <c r="R11" s="3" t="s">
        <v>83</v>
      </c>
      <c r="S11" s="29"/>
      <c r="T11" s="30"/>
      <c r="U11" s="31"/>
      <c r="V11" s="29"/>
      <c r="W11" s="30"/>
      <c r="X11" s="3"/>
      <c r="Y11" s="56">
        <f t="shared" ref="Y11:Y12" si="2">SUM(G11,J11,M11,P11,S11,V11)*15</f>
        <v>30</v>
      </c>
      <c r="Z11" s="37">
        <f t="shared" ref="Z11:Z12" si="3">SUM(H11,K11,N11,Q11,T11,W11)</f>
        <v>4</v>
      </c>
    </row>
    <row r="12" spans="1:26" ht="13.5" customHeight="1" x14ac:dyDescent="0.2">
      <c r="A12" s="32" t="s">
        <v>11</v>
      </c>
      <c r="B12" s="33" t="s">
        <v>362</v>
      </c>
      <c r="C12" s="34" t="s">
        <v>81</v>
      </c>
      <c r="D12" s="34" t="s">
        <v>86</v>
      </c>
      <c r="E12" s="34" t="s">
        <v>92</v>
      </c>
      <c r="F12" s="35">
        <v>45</v>
      </c>
      <c r="G12" s="29"/>
      <c r="H12" s="30"/>
      <c r="I12" s="31"/>
      <c r="J12" s="29"/>
      <c r="K12" s="30"/>
      <c r="L12" s="3"/>
      <c r="M12" s="29">
        <v>2</v>
      </c>
      <c r="N12" s="30">
        <v>2</v>
      </c>
      <c r="O12" s="31" t="s">
        <v>83</v>
      </c>
      <c r="P12" s="29">
        <v>2</v>
      </c>
      <c r="Q12" s="30">
        <v>2</v>
      </c>
      <c r="R12" s="3" t="s">
        <v>83</v>
      </c>
      <c r="S12" s="29">
        <v>2</v>
      </c>
      <c r="T12" s="30">
        <v>2</v>
      </c>
      <c r="U12" s="31" t="s">
        <v>83</v>
      </c>
      <c r="V12" s="29">
        <v>2</v>
      </c>
      <c r="W12" s="30">
        <v>2</v>
      </c>
      <c r="X12" s="3" t="s">
        <v>84</v>
      </c>
      <c r="Y12" s="56">
        <f t="shared" si="2"/>
        <v>120</v>
      </c>
      <c r="Z12" s="37">
        <f t="shared" si="3"/>
        <v>8</v>
      </c>
    </row>
    <row r="13" spans="1:26" ht="13.5" customHeight="1" x14ac:dyDescent="0.2">
      <c r="A13" s="32" t="s">
        <v>363</v>
      </c>
      <c r="B13" s="33" t="s">
        <v>364</v>
      </c>
      <c r="C13" s="34"/>
      <c r="D13" s="34"/>
      <c r="E13" s="34"/>
      <c r="F13" s="35"/>
      <c r="G13" s="29">
        <v>0</v>
      </c>
      <c r="H13" s="30">
        <v>1</v>
      </c>
      <c r="I13" s="31" t="s">
        <v>83</v>
      </c>
      <c r="J13" s="29">
        <v>0</v>
      </c>
      <c r="K13" s="30">
        <v>1</v>
      </c>
      <c r="L13" s="3" t="s">
        <v>83</v>
      </c>
      <c r="M13" s="29">
        <v>0</v>
      </c>
      <c r="N13" s="30">
        <v>1</v>
      </c>
      <c r="O13" s="31" t="s">
        <v>83</v>
      </c>
      <c r="P13" s="29">
        <v>0</v>
      </c>
      <c r="Q13" s="30">
        <v>1</v>
      </c>
      <c r="R13" s="3" t="s">
        <v>83</v>
      </c>
      <c r="S13" s="29">
        <v>0</v>
      </c>
      <c r="T13" s="30">
        <v>1</v>
      </c>
      <c r="U13" s="31" t="s">
        <v>83</v>
      </c>
      <c r="V13" s="29"/>
      <c r="W13" s="30"/>
      <c r="X13" s="3"/>
      <c r="Y13" s="56">
        <f>SUM(G13,J13,M13,P13,S13,V13)*15</f>
        <v>0</v>
      </c>
      <c r="Z13" s="37">
        <f>SUM(H13,K13,N13,Q13,T13,W13)</f>
        <v>5</v>
      </c>
    </row>
    <row r="14" spans="1:26" ht="13.5" customHeight="1" x14ac:dyDescent="0.2">
      <c r="A14" s="32" t="s">
        <v>94</v>
      </c>
      <c r="B14" s="33" t="s">
        <v>95</v>
      </c>
      <c r="C14" s="34" t="s">
        <v>81</v>
      </c>
      <c r="D14" s="34" t="s">
        <v>86</v>
      </c>
      <c r="E14" s="34" t="s">
        <v>83</v>
      </c>
      <c r="F14" s="35">
        <v>45</v>
      </c>
      <c r="G14" s="29">
        <v>3</v>
      </c>
      <c r="H14" s="30">
        <v>2</v>
      </c>
      <c r="I14" s="31" t="s">
        <v>83</v>
      </c>
      <c r="J14" s="29">
        <v>3</v>
      </c>
      <c r="K14" s="30">
        <v>2</v>
      </c>
      <c r="L14" s="3" t="s">
        <v>83</v>
      </c>
      <c r="M14" s="29">
        <v>3</v>
      </c>
      <c r="N14" s="30">
        <v>2</v>
      </c>
      <c r="O14" s="31" t="s">
        <v>83</v>
      </c>
      <c r="P14" s="29">
        <v>3</v>
      </c>
      <c r="Q14" s="30">
        <v>2</v>
      </c>
      <c r="R14" s="3" t="s">
        <v>83</v>
      </c>
      <c r="S14" s="29">
        <v>3</v>
      </c>
      <c r="T14" s="30">
        <v>2</v>
      </c>
      <c r="U14" s="31" t="s">
        <v>83</v>
      </c>
      <c r="V14" s="29">
        <v>3</v>
      </c>
      <c r="W14" s="30">
        <v>2</v>
      </c>
      <c r="X14" s="3" t="s">
        <v>83</v>
      </c>
      <c r="Y14" s="56">
        <f>SUM(G14,J14,M14,P14,S14,V14)*15</f>
        <v>270</v>
      </c>
      <c r="Z14" s="37">
        <f>SUM(H14,K14,N14,Q14,T14,W14)</f>
        <v>12</v>
      </c>
    </row>
    <row r="15" spans="1:26" ht="13.5" customHeight="1" x14ac:dyDescent="0.2">
      <c r="A15" s="32" t="s">
        <v>365</v>
      </c>
      <c r="B15" s="33" t="s">
        <v>366</v>
      </c>
      <c r="C15" s="34" t="s">
        <v>81</v>
      </c>
      <c r="D15" s="34" t="s">
        <v>86</v>
      </c>
      <c r="E15" s="34" t="s">
        <v>83</v>
      </c>
      <c r="F15" s="35">
        <v>60</v>
      </c>
      <c r="G15" s="29">
        <v>3</v>
      </c>
      <c r="H15" s="30">
        <v>1</v>
      </c>
      <c r="I15" s="31" t="s">
        <v>83</v>
      </c>
      <c r="J15" s="29">
        <v>3</v>
      </c>
      <c r="K15" s="30">
        <v>1</v>
      </c>
      <c r="L15" s="3" t="s">
        <v>83</v>
      </c>
      <c r="M15" s="29">
        <v>3</v>
      </c>
      <c r="N15" s="30">
        <v>1</v>
      </c>
      <c r="O15" s="31" t="s">
        <v>83</v>
      </c>
      <c r="P15" s="29">
        <v>3</v>
      </c>
      <c r="Q15" s="30">
        <v>1</v>
      </c>
      <c r="R15" s="3" t="s">
        <v>83</v>
      </c>
      <c r="S15" s="29">
        <v>3</v>
      </c>
      <c r="T15" s="30">
        <v>1</v>
      </c>
      <c r="U15" s="31" t="s">
        <v>83</v>
      </c>
      <c r="V15" s="29">
        <v>3</v>
      </c>
      <c r="W15" s="30">
        <v>1</v>
      </c>
      <c r="X15" s="3" t="s">
        <v>83</v>
      </c>
      <c r="Y15" s="56">
        <f>SUM(G15,J15,M15,P15,S15,V15)*15</f>
        <v>270</v>
      </c>
      <c r="Z15" s="37">
        <f>SUM(H15,K15,N15,Q15,T15,W15)</f>
        <v>6</v>
      </c>
    </row>
    <row r="16" spans="1:26" ht="13.5" customHeight="1" x14ac:dyDescent="0.2">
      <c r="A16" s="32" t="s">
        <v>367</v>
      </c>
      <c r="B16" s="33" t="s">
        <v>368</v>
      </c>
      <c r="C16" s="34" t="s">
        <v>81</v>
      </c>
      <c r="D16" s="34" t="s">
        <v>86</v>
      </c>
      <c r="E16" s="34" t="s">
        <v>83</v>
      </c>
      <c r="F16" s="35">
        <v>60</v>
      </c>
      <c r="G16" s="29">
        <v>3</v>
      </c>
      <c r="H16" s="30">
        <v>1</v>
      </c>
      <c r="I16" s="31" t="s">
        <v>83</v>
      </c>
      <c r="J16" s="29">
        <v>3</v>
      </c>
      <c r="K16" s="30">
        <v>1</v>
      </c>
      <c r="L16" s="3" t="s">
        <v>83</v>
      </c>
      <c r="M16" s="29">
        <v>3</v>
      </c>
      <c r="N16" s="30">
        <v>1</v>
      </c>
      <c r="O16" s="31" t="s">
        <v>83</v>
      </c>
      <c r="P16" s="29">
        <v>3</v>
      </c>
      <c r="Q16" s="30">
        <v>1</v>
      </c>
      <c r="R16" s="3" t="s">
        <v>83</v>
      </c>
      <c r="S16" s="29"/>
      <c r="T16" s="30"/>
      <c r="U16" s="31"/>
      <c r="V16" s="29"/>
      <c r="W16" s="30"/>
      <c r="X16" s="3"/>
      <c r="Y16" s="56">
        <f>SUM(G16,J16,M16,P16,S16,V16)*15</f>
        <v>180</v>
      </c>
      <c r="Z16" s="37">
        <f>SUM(H16,K16,N16,Q16,T16,W16)</f>
        <v>4</v>
      </c>
    </row>
    <row r="17" spans="1:26" ht="13.5" customHeight="1" x14ac:dyDescent="0.2">
      <c r="A17" s="32" t="s">
        <v>299</v>
      </c>
      <c r="B17" s="33" t="s">
        <v>369</v>
      </c>
      <c r="C17" s="34" t="s">
        <v>81</v>
      </c>
      <c r="D17" s="34" t="s">
        <v>82</v>
      </c>
      <c r="E17" s="34" t="s">
        <v>83</v>
      </c>
      <c r="F17" s="35">
        <v>60</v>
      </c>
      <c r="G17" s="29">
        <v>1</v>
      </c>
      <c r="H17" s="30">
        <v>1</v>
      </c>
      <c r="I17" s="31" t="s">
        <v>83</v>
      </c>
      <c r="J17" s="29">
        <v>1</v>
      </c>
      <c r="K17" s="30">
        <v>1</v>
      </c>
      <c r="L17" s="3" t="s">
        <v>84</v>
      </c>
      <c r="M17" s="29">
        <v>1</v>
      </c>
      <c r="N17" s="30">
        <v>1</v>
      </c>
      <c r="O17" s="31" t="s">
        <v>83</v>
      </c>
      <c r="P17" s="29">
        <v>1</v>
      </c>
      <c r="Q17" s="30">
        <v>1</v>
      </c>
      <c r="R17" s="3" t="s">
        <v>84</v>
      </c>
      <c r="S17" s="29">
        <v>1</v>
      </c>
      <c r="T17" s="30">
        <v>1</v>
      </c>
      <c r="U17" s="31" t="s">
        <v>83</v>
      </c>
      <c r="V17" s="29">
        <v>1</v>
      </c>
      <c r="W17" s="30">
        <v>1</v>
      </c>
      <c r="X17" s="3" t="s">
        <v>84</v>
      </c>
      <c r="Y17" s="56">
        <f t="shared" ref="Y17" si="4">SUM(G17,J17,M17,P17,S17,V17)*15</f>
        <v>90</v>
      </c>
      <c r="Z17" s="37">
        <f t="shared" ref="Z17" si="5">SUM(H17,K17,N17,Q17,T17,W17)</f>
        <v>6</v>
      </c>
    </row>
    <row r="18" spans="1:26" ht="13.5" customHeight="1" x14ac:dyDescent="0.2">
      <c r="A18" s="32" t="s">
        <v>4</v>
      </c>
      <c r="B18" s="33" t="s">
        <v>370</v>
      </c>
      <c r="C18" s="34" t="s">
        <v>81</v>
      </c>
      <c r="D18" s="34" t="s">
        <v>82</v>
      </c>
      <c r="E18" s="34" t="s">
        <v>83</v>
      </c>
      <c r="F18" s="35">
        <v>60</v>
      </c>
      <c r="G18" s="29">
        <v>0.5</v>
      </c>
      <c r="H18" s="30">
        <v>2</v>
      </c>
      <c r="I18" s="31" t="s">
        <v>83</v>
      </c>
      <c r="J18" s="29">
        <v>0.5</v>
      </c>
      <c r="K18" s="30">
        <v>2</v>
      </c>
      <c r="L18" s="3" t="s">
        <v>83</v>
      </c>
      <c r="M18" s="29">
        <v>0.5</v>
      </c>
      <c r="N18" s="30">
        <v>2</v>
      </c>
      <c r="O18" s="31" t="s">
        <v>83</v>
      </c>
      <c r="P18" s="29">
        <v>0.5</v>
      </c>
      <c r="Q18" s="30">
        <v>2</v>
      </c>
      <c r="R18" s="3" t="s">
        <v>83</v>
      </c>
      <c r="S18" s="29">
        <v>0.5</v>
      </c>
      <c r="T18" s="30">
        <v>2</v>
      </c>
      <c r="U18" s="31" t="s">
        <v>83</v>
      </c>
      <c r="V18" s="29">
        <v>0.5</v>
      </c>
      <c r="W18" s="30">
        <v>2</v>
      </c>
      <c r="X18" s="3" t="s">
        <v>84</v>
      </c>
      <c r="Y18" s="56">
        <f>SUM(G18,J18,M18,P18,S18,V18)*15</f>
        <v>45</v>
      </c>
      <c r="Z18" s="37">
        <f>SUM(H18,K18,N18,Q18,T18,W18)</f>
        <v>12</v>
      </c>
    </row>
    <row r="19" spans="1:26" ht="13.5" customHeight="1" x14ac:dyDescent="0.2">
      <c r="A19" s="32" t="s">
        <v>371</v>
      </c>
      <c r="B19" s="33" t="s">
        <v>372</v>
      </c>
      <c r="C19" s="34" t="s">
        <v>81</v>
      </c>
      <c r="D19" s="34" t="s">
        <v>82</v>
      </c>
      <c r="E19" s="34" t="s">
        <v>83</v>
      </c>
      <c r="F19" s="35">
        <v>60</v>
      </c>
      <c r="G19" s="29">
        <v>0.5</v>
      </c>
      <c r="H19" s="30">
        <v>1</v>
      </c>
      <c r="I19" s="31" t="s">
        <v>83</v>
      </c>
      <c r="J19" s="29">
        <v>0.5</v>
      </c>
      <c r="K19" s="30">
        <v>1</v>
      </c>
      <c r="L19" s="3" t="s">
        <v>83</v>
      </c>
      <c r="M19" s="29">
        <v>0.5</v>
      </c>
      <c r="N19" s="30">
        <v>1</v>
      </c>
      <c r="O19" s="31" t="s">
        <v>83</v>
      </c>
      <c r="P19" s="29">
        <v>0.5</v>
      </c>
      <c r="Q19" s="30">
        <v>1</v>
      </c>
      <c r="R19" s="3" t="s">
        <v>83</v>
      </c>
      <c r="S19" s="29"/>
      <c r="T19" s="30"/>
      <c r="U19" s="31"/>
      <c r="V19" s="29"/>
      <c r="W19" s="30"/>
      <c r="X19" s="3"/>
      <c r="Y19" s="56">
        <f>SUM(G19,J19,M19,P19,S19,V19)*15</f>
        <v>30</v>
      </c>
      <c r="Z19" s="37">
        <f>SUM(H19,K19,N19,Q19,T19,W19)</f>
        <v>4</v>
      </c>
    </row>
    <row r="20" spans="1:26" ht="13.5" customHeight="1" x14ac:dyDescent="0.2">
      <c r="A20" s="32" t="s">
        <v>373</v>
      </c>
      <c r="B20" s="33" t="s">
        <v>374</v>
      </c>
      <c r="C20" s="34"/>
      <c r="D20" s="34"/>
      <c r="E20" s="34"/>
      <c r="F20" s="35"/>
      <c r="G20" s="29"/>
      <c r="H20" s="30"/>
      <c r="I20" s="31"/>
      <c r="J20" s="29">
        <v>0</v>
      </c>
      <c r="K20" s="30">
        <v>1</v>
      </c>
      <c r="L20" s="3" t="s">
        <v>83</v>
      </c>
      <c r="M20" s="29"/>
      <c r="N20" s="30"/>
      <c r="O20" s="31"/>
      <c r="P20" s="29">
        <v>0</v>
      </c>
      <c r="Q20" s="30">
        <v>1</v>
      </c>
      <c r="R20" s="3" t="s">
        <v>83</v>
      </c>
      <c r="S20" s="29"/>
      <c r="T20" s="30"/>
      <c r="U20" s="31"/>
      <c r="V20" s="29"/>
      <c r="W20" s="30"/>
      <c r="X20" s="3"/>
      <c r="Y20" s="56">
        <f>SUM(G20,J20,M20,P20,S20,V20)*15</f>
        <v>0</v>
      </c>
      <c r="Z20" s="37">
        <f>SUM(H20,K20,N20,Q20,T20,W20)</f>
        <v>2</v>
      </c>
    </row>
    <row r="21" spans="1:26" ht="13.5" customHeight="1" thickBot="1" x14ac:dyDescent="0.25">
      <c r="A21" s="32" t="s">
        <v>290</v>
      </c>
      <c r="B21" s="33" t="s">
        <v>375</v>
      </c>
      <c r="C21" s="34" t="s">
        <v>81</v>
      </c>
      <c r="D21" s="34" t="s">
        <v>86</v>
      </c>
      <c r="E21" s="34" t="s">
        <v>92</v>
      </c>
      <c r="F21" s="35">
        <v>45</v>
      </c>
      <c r="G21" s="29">
        <v>1</v>
      </c>
      <c r="H21" s="30">
        <v>1</v>
      </c>
      <c r="I21" s="31" t="s">
        <v>83</v>
      </c>
      <c r="J21" s="29">
        <v>1</v>
      </c>
      <c r="K21" s="30">
        <v>1</v>
      </c>
      <c r="L21" s="3" t="s">
        <v>83</v>
      </c>
      <c r="M21" s="29"/>
      <c r="N21" s="30"/>
      <c r="O21" s="31"/>
      <c r="P21" s="29"/>
      <c r="Q21" s="30"/>
      <c r="R21" s="3"/>
      <c r="S21" s="29"/>
      <c r="T21" s="30"/>
      <c r="U21" s="31"/>
      <c r="V21" s="29"/>
      <c r="W21" s="30"/>
      <c r="X21" s="3"/>
      <c r="Y21" s="56">
        <f>SUM(G21,J21,M21,P21,S21,V21)*15</f>
        <v>30</v>
      </c>
      <c r="Z21" s="37">
        <f>SUM(H21,K21,N21,Q21,T21,W21)</f>
        <v>2</v>
      </c>
    </row>
    <row r="22" spans="1:26" ht="13.5" customHeight="1" x14ac:dyDescent="0.2">
      <c r="A22" s="21" t="s">
        <v>96</v>
      </c>
      <c r="B22" s="22" t="s">
        <v>153</v>
      </c>
      <c r="C22" s="23" t="s">
        <v>81</v>
      </c>
      <c r="D22" s="23" t="s">
        <v>86</v>
      </c>
      <c r="E22" s="23" t="s">
        <v>92</v>
      </c>
      <c r="F22" s="24">
        <v>45</v>
      </c>
      <c r="G22" s="25">
        <v>2</v>
      </c>
      <c r="H22" s="26">
        <v>2</v>
      </c>
      <c r="I22" s="1" t="s">
        <v>83</v>
      </c>
      <c r="J22" s="25">
        <v>2</v>
      </c>
      <c r="K22" s="26">
        <v>2</v>
      </c>
      <c r="L22" s="1" t="s">
        <v>84</v>
      </c>
      <c r="M22" s="25">
        <v>1</v>
      </c>
      <c r="N22" s="26">
        <v>1</v>
      </c>
      <c r="O22" s="1" t="s">
        <v>83</v>
      </c>
      <c r="P22" s="25">
        <v>1</v>
      </c>
      <c r="Q22" s="26">
        <v>1</v>
      </c>
      <c r="R22" s="1" t="s">
        <v>84</v>
      </c>
      <c r="S22" s="25">
        <v>1</v>
      </c>
      <c r="T22" s="26">
        <v>1</v>
      </c>
      <c r="U22" s="1" t="s">
        <v>83</v>
      </c>
      <c r="V22" s="25">
        <v>1</v>
      </c>
      <c r="W22" s="26">
        <v>1</v>
      </c>
      <c r="X22" s="1" t="s">
        <v>84</v>
      </c>
      <c r="Y22" s="77">
        <f t="shared" si="0"/>
        <v>120</v>
      </c>
      <c r="Z22" s="28">
        <f t="shared" si="1"/>
        <v>8</v>
      </c>
    </row>
    <row r="23" spans="1:26" ht="13.5" customHeight="1" x14ac:dyDescent="0.2">
      <c r="A23" s="6" t="s">
        <v>97</v>
      </c>
      <c r="B23" s="44" t="s">
        <v>154</v>
      </c>
      <c r="C23" s="7" t="s">
        <v>81</v>
      </c>
      <c r="D23" s="7" t="s">
        <v>86</v>
      </c>
      <c r="E23" s="7" t="s">
        <v>92</v>
      </c>
      <c r="F23" s="8">
        <v>45</v>
      </c>
      <c r="G23" s="9">
        <v>2</v>
      </c>
      <c r="H23" s="4">
        <v>2</v>
      </c>
      <c r="I23" s="2" t="s">
        <v>83</v>
      </c>
      <c r="J23" s="9">
        <v>2</v>
      </c>
      <c r="K23" s="4">
        <v>2</v>
      </c>
      <c r="L23" s="2" t="s">
        <v>84</v>
      </c>
      <c r="M23" s="9">
        <v>1</v>
      </c>
      <c r="N23" s="4">
        <v>1</v>
      </c>
      <c r="O23" s="2" t="s">
        <v>83</v>
      </c>
      <c r="P23" s="9">
        <v>1</v>
      </c>
      <c r="Q23" s="4">
        <v>1</v>
      </c>
      <c r="R23" s="2" t="s">
        <v>84</v>
      </c>
      <c r="S23" s="9">
        <v>1</v>
      </c>
      <c r="T23" s="4">
        <v>1</v>
      </c>
      <c r="U23" s="2" t="s">
        <v>83</v>
      </c>
      <c r="V23" s="9">
        <v>1</v>
      </c>
      <c r="W23" s="4">
        <v>1</v>
      </c>
      <c r="X23" s="2" t="s">
        <v>84</v>
      </c>
      <c r="Y23" s="61">
        <f t="shared" si="0"/>
        <v>120</v>
      </c>
      <c r="Z23" s="10">
        <f t="shared" si="1"/>
        <v>8</v>
      </c>
    </row>
    <row r="24" spans="1:26" ht="13.5" customHeight="1" x14ac:dyDescent="0.2">
      <c r="A24" s="6" t="s">
        <v>98</v>
      </c>
      <c r="B24" s="44" t="s">
        <v>155</v>
      </c>
      <c r="C24" s="7"/>
      <c r="D24" s="7" t="s">
        <v>86</v>
      </c>
      <c r="E24" s="7" t="s">
        <v>99</v>
      </c>
      <c r="F24" s="8">
        <v>45</v>
      </c>
      <c r="G24" s="9">
        <v>2</v>
      </c>
      <c r="H24" s="4">
        <v>2</v>
      </c>
      <c r="I24" s="2" t="s">
        <v>84</v>
      </c>
      <c r="J24" s="9">
        <v>2</v>
      </c>
      <c r="K24" s="4">
        <v>2</v>
      </c>
      <c r="L24" s="2" t="s">
        <v>84</v>
      </c>
      <c r="M24" s="9">
        <v>2</v>
      </c>
      <c r="N24" s="4">
        <v>2</v>
      </c>
      <c r="O24" s="2" t="s">
        <v>84</v>
      </c>
      <c r="P24" s="9">
        <v>2</v>
      </c>
      <c r="Q24" s="4">
        <v>2</v>
      </c>
      <c r="R24" s="2" t="s">
        <v>84</v>
      </c>
      <c r="S24" s="9">
        <v>2</v>
      </c>
      <c r="T24" s="4">
        <v>2</v>
      </c>
      <c r="U24" s="2" t="s">
        <v>84</v>
      </c>
      <c r="V24" s="9">
        <v>2</v>
      </c>
      <c r="W24" s="4">
        <v>2</v>
      </c>
      <c r="X24" s="2" t="s">
        <v>84</v>
      </c>
      <c r="Y24" s="61">
        <f t="shared" si="0"/>
        <v>180</v>
      </c>
      <c r="Z24" s="10">
        <f t="shared" si="1"/>
        <v>12</v>
      </c>
    </row>
    <row r="25" spans="1:26" ht="13.5" customHeight="1" x14ac:dyDescent="0.2">
      <c r="A25" s="6" t="s">
        <v>100</v>
      </c>
      <c r="B25" s="44" t="s">
        <v>156</v>
      </c>
      <c r="C25" s="7"/>
      <c r="D25" s="7" t="s">
        <v>86</v>
      </c>
      <c r="E25" s="7" t="s">
        <v>99</v>
      </c>
      <c r="F25" s="8">
        <v>45</v>
      </c>
      <c r="G25" s="9"/>
      <c r="H25" s="4"/>
      <c r="I25" s="2"/>
      <c r="J25" s="9"/>
      <c r="K25" s="4"/>
      <c r="L25" s="2"/>
      <c r="M25" s="9"/>
      <c r="N25" s="4"/>
      <c r="O25" s="2"/>
      <c r="P25" s="9"/>
      <c r="Q25" s="4"/>
      <c r="R25" s="2"/>
      <c r="S25" s="9"/>
      <c r="T25" s="4"/>
      <c r="U25" s="2"/>
      <c r="V25" s="9">
        <v>1</v>
      </c>
      <c r="W25" s="4">
        <v>2</v>
      </c>
      <c r="X25" s="2" t="s">
        <v>84</v>
      </c>
      <c r="Y25" s="61">
        <f t="shared" si="0"/>
        <v>15</v>
      </c>
      <c r="Z25" s="10">
        <f t="shared" si="1"/>
        <v>2</v>
      </c>
    </row>
    <row r="26" spans="1:26" ht="13.5" customHeight="1" x14ac:dyDescent="0.2">
      <c r="A26" s="6" t="s">
        <v>101</v>
      </c>
      <c r="B26" s="44" t="s">
        <v>157</v>
      </c>
      <c r="C26" s="7" t="s">
        <v>81</v>
      </c>
      <c r="D26" s="7" t="s">
        <v>86</v>
      </c>
      <c r="E26" s="7" t="s">
        <v>99</v>
      </c>
      <c r="F26" s="8">
        <v>45</v>
      </c>
      <c r="G26" s="9">
        <v>1</v>
      </c>
      <c r="H26" s="4">
        <v>2</v>
      </c>
      <c r="I26" s="2" t="s">
        <v>83</v>
      </c>
      <c r="J26" s="9">
        <v>1</v>
      </c>
      <c r="K26" s="4">
        <v>2</v>
      </c>
      <c r="L26" s="2" t="s">
        <v>83</v>
      </c>
      <c r="M26" s="9"/>
      <c r="N26" s="4"/>
      <c r="O26" s="2"/>
      <c r="P26" s="9"/>
      <c r="Q26" s="4"/>
      <c r="R26" s="2"/>
      <c r="S26" s="9"/>
      <c r="T26" s="4"/>
      <c r="U26" s="2"/>
      <c r="V26" s="9"/>
      <c r="W26" s="4"/>
      <c r="X26" s="2"/>
      <c r="Y26" s="61">
        <f t="shared" si="0"/>
        <v>30</v>
      </c>
      <c r="Z26" s="10">
        <f t="shared" si="1"/>
        <v>4</v>
      </c>
    </row>
    <row r="27" spans="1:26" ht="13.5" customHeight="1" x14ac:dyDescent="0.2">
      <c r="A27" s="6" t="s">
        <v>102</v>
      </c>
      <c r="B27" s="44" t="s">
        <v>158</v>
      </c>
      <c r="C27" s="7" t="s">
        <v>81</v>
      </c>
      <c r="D27" s="7" t="s">
        <v>86</v>
      </c>
      <c r="E27" s="7" t="s">
        <v>99</v>
      </c>
      <c r="F27" s="8">
        <v>45</v>
      </c>
      <c r="G27" s="9"/>
      <c r="H27" s="4"/>
      <c r="I27" s="2"/>
      <c r="J27" s="9"/>
      <c r="K27" s="4"/>
      <c r="L27" s="2"/>
      <c r="M27" s="9"/>
      <c r="N27" s="4"/>
      <c r="O27" s="2"/>
      <c r="P27" s="9"/>
      <c r="Q27" s="4"/>
      <c r="R27" s="2"/>
      <c r="S27" s="9">
        <v>1</v>
      </c>
      <c r="T27" s="4">
        <v>1</v>
      </c>
      <c r="U27" s="2" t="s">
        <v>83</v>
      </c>
      <c r="V27" s="9">
        <v>1</v>
      </c>
      <c r="W27" s="4">
        <v>1</v>
      </c>
      <c r="X27" s="2" t="s">
        <v>83</v>
      </c>
      <c r="Y27" s="61">
        <f t="shared" si="0"/>
        <v>30</v>
      </c>
      <c r="Z27" s="10">
        <f t="shared" si="1"/>
        <v>2</v>
      </c>
    </row>
    <row r="28" spans="1:26" ht="13.5" customHeight="1" thickBot="1" x14ac:dyDescent="0.25">
      <c r="A28" s="6" t="s">
        <v>103</v>
      </c>
      <c r="B28" s="44" t="s">
        <v>159</v>
      </c>
      <c r="C28" s="7"/>
      <c r="D28" s="7" t="s">
        <v>86</v>
      </c>
      <c r="E28" s="7" t="s">
        <v>99</v>
      </c>
      <c r="F28" s="8">
        <v>45</v>
      </c>
      <c r="G28" s="9"/>
      <c r="H28" s="4"/>
      <c r="I28" s="2"/>
      <c r="J28" s="9"/>
      <c r="K28" s="4"/>
      <c r="L28" s="2"/>
      <c r="M28" s="9">
        <v>1</v>
      </c>
      <c r="N28" s="4">
        <v>1</v>
      </c>
      <c r="O28" s="2" t="s">
        <v>83</v>
      </c>
      <c r="P28" s="9"/>
      <c r="Q28" s="4"/>
      <c r="R28" s="2"/>
      <c r="S28" s="9"/>
      <c r="T28" s="4"/>
      <c r="U28" s="2"/>
      <c r="V28" s="9"/>
      <c r="W28" s="4"/>
      <c r="X28" s="2"/>
      <c r="Y28" s="61">
        <f t="shared" si="0"/>
        <v>15</v>
      </c>
      <c r="Z28" s="10">
        <f t="shared" si="1"/>
        <v>1</v>
      </c>
    </row>
    <row r="29" spans="1:26" ht="13.5" customHeight="1" thickTop="1" thickBot="1" x14ac:dyDescent="0.25">
      <c r="A29" s="410" t="s">
        <v>104</v>
      </c>
      <c r="B29" s="429"/>
      <c r="C29" s="429"/>
      <c r="D29" s="429"/>
      <c r="E29" s="429"/>
      <c r="F29" s="429"/>
      <c r="G29" s="429"/>
      <c r="H29" s="429"/>
      <c r="I29" s="429"/>
      <c r="J29" s="429"/>
      <c r="K29" s="429"/>
      <c r="L29" s="429"/>
      <c r="M29" s="429"/>
      <c r="N29" s="429"/>
      <c r="O29" s="429"/>
      <c r="P29" s="429"/>
      <c r="Q29" s="429"/>
      <c r="R29" s="429"/>
      <c r="S29" s="429"/>
      <c r="T29" s="429"/>
      <c r="U29" s="429"/>
      <c r="V29" s="429"/>
      <c r="W29" s="429"/>
      <c r="X29" s="429"/>
      <c r="Y29" s="429"/>
      <c r="Z29" s="430"/>
    </row>
    <row r="30" spans="1:26" ht="13.5" customHeight="1" thickBot="1" x14ac:dyDescent="0.25">
      <c r="A30" s="39" t="s">
        <v>105</v>
      </c>
      <c r="B30" s="83" t="s">
        <v>106</v>
      </c>
      <c r="C30" s="84"/>
      <c r="D30" s="84"/>
      <c r="E30" s="84"/>
      <c r="F30" s="85"/>
      <c r="G30" s="71"/>
      <c r="H30" s="72">
        <v>2</v>
      </c>
      <c r="I30" s="40"/>
      <c r="J30" s="71"/>
      <c r="K30" s="72">
        <v>2</v>
      </c>
      <c r="L30" s="40"/>
      <c r="M30" s="71"/>
      <c r="N30" s="72">
        <v>3</v>
      </c>
      <c r="O30" s="40"/>
      <c r="P30" s="71"/>
      <c r="Q30" s="72">
        <v>4</v>
      </c>
      <c r="R30" s="40"/>
      <c r="S30" s="71"/>
      <c r="T30" s="72">
        <v>3</v>
      </c>
      <c r="U30" s="40"/>
      <c r="V30" s="71"/>
      <c r="W30" s="72">
        <v>2</v>
      </c>
      <c r="X30" s="40"/>
      <c r="Y30" s="52"/>
      <c r="Z30" s="137">
        <f>SUM(H30,K30,N30,Q30,T30,W30)</f>
        <v>16</v>
      </c>
    </row>
    <row r="31" spans="1:26" ht="13.5" customHeight="1" thickTop="1" thickBot="1" x14ac:dyDescent="0.25">
      <c r="A31" s="41" t="s">
        <v>107</v>
      </c>
      <c r="B31" s="86" t="s">
        <v>108</v>
      </c>
      <c r="C31" s="87"/>
      <c r="D31" s="87"/>
      <c r="E31" s="87" t="s">
        <v>109</v>
      </c>
      <c r="F31" s="88"/>
      <c r="G31" s="89"/>
      <c r="H31" s="90"/>
      <c r="I31" s="91"/>
      <c r="J31" s="89"/>
      <c r="K31" s="90"/>
      <c r="L31" s="91"/>
      <c r="M31" s="89"/>
      <c r="N31" s="90"/>
      <c r="O31" s="91"/>
      <c r="P31" s="89"/>
      <c r="Q31" s="90"/>
      <c r="R31" s="91"/>
      <c r="S31" s="89">
        <v>0</v>
      </c>
      <c r="T31" s="90">
        <v>3</v>
      </c>
      <c r="U31" s="91" t="s">
        <v>83</v>
      </c>
      <c r="V31" s="89">
        <v>0</v>
      </c>
      <c r="W31" s="90">
        <v>3</v>
      </c>
      <c r="X31" s="91" t="s">
        <v>83</v>
      </c>
      <c r="Y31" s="53">
        <f>SUM(G31,J31,M31,P31,S31,V31)*15</f>
        <v>0</v>
      </c>
      <c r="Z31" s="92">
        <f>SUM(H31,K31,N31,Q31,T31,W31)</f>
        <v>6</v>
      </c>
    </row>
    <row r="32" spans="1:26" ht="13.5" customHeight="1" thickTop="1" thickBot="1" x14ac:dyDescent="0.25">
      <c r="A32" s="413" t="s">
        <v>110</v>
      </c>
      <c r="B32" s="414"/>
      <c r="C32" s="414"/>
      <c r="D32" s="414"/>
      <c r="E32" s="414"/>
      <c r="F32" s="415"/>
      <c r="G32" s="93">
        <f>SUM(G8:G31)</f>
        <v>21.5</v>
      </c>
      <c r="H32" s="94">
        <f t="shared" ref="H32:Z32" si="6">SUM(H8:H31)</f>
        <v>29</v>
      </c>
      <c r="I32" s="95"/>
      <c r="J32" s="93">
        <f t="shared" si="6"/>
        <v>21.5</v>
      </c>
      <c r="K32" s="94">
        <f t="shared" si="6"/>
        <v>30</v>
      </c>
      <c r="L32" s="95"/>
      <c r="M32" s="93">
        <f t="shared" si="6"/>
        <v>22.5</v>
      </c>
      <c r="N32" s="94">
        <f t="shared" si="6"/>
        <v>30</v>
      </c>
      <c r="O32" s="95"/>
      <c r="P32" s="93">
        <f t="shared" si="6"/>
        <v>21.5</v>
      </c>
      <c r="Q32" s="94">
        <f t="shared" si="6"/>
        <v>31</v>
      </c>
      <c r="R32" s="95"/>
      <c r="S32" s="93">
        <f t="shared" si="6"/>
        <v>18.5</v>
      </c>
      <c r="T32" s="94">
        <f t="shared" si="6"/>
        <v>30</v>
      </c>
      <c r="U32" s="95"/>
      <c r="V32" s="93">
        <f t="shared" si="6"/>
        <v>19.5</v>
      </c>
      <c r="W32" s="94">
        <f t="shared" si="6"/>
        <v>30</v>
      </c>
      <c r="X32" s="95"/>
      <c r="Y32" s="96">
        <f t="shared" si="6"/>
        <v>1875</v>
      </c>
      <c r="Z32" s="97">
        <f t="shared" si="6"/>
        <v>180</v>
      </c>
    </row>
    <row r="33" spans="1:21" ht="13.5" customHeight="1" thickTop="1" x14ac:dyDescent="0.2"/>
    <row r="34" spans="1:21" ht="12" customHeight="1" x14ac:dyDescent="0.2">
      <c r="A34" s="36" t="s">
        <v>111</v>
      </c>
      <c r="U34" s="38"/>
    </row>
    <row r="35" spans="1:21" ht="12" customHeight="1" x14ac:dyDescent="0.2">
      <c r="A35" s="36" t="s">
        <v>112</v>
      </c>
      <c r="U35" s="38"/>
    </row>
    <row r="36" spans="1:21" ht="12" customHeight="1" x14ac:dyDescent="0.2">
      <c r="U36" s="38"/>
    </row>
    <row r="37" spans="1:21" ht="12" customHeight="1" x14ac:dyDescent="0.2">
      <c r="A37" s="98" t="s">
        <v>113</v>
      </c>
      <c r="U37" s="38"/>
    </row>
    <row r="38" spans="1:21" ht="12" customHeight="1" x14ac:dyDescent="0.2">
      <c r="A38" s="36" t="s">
        <v>114</v>
      </c>
      <c r="D38" s="36" t="s">
        <v>115</v>
      </c>
      <c r="G38" s="36" t="s">
        <v>116</v>
      </c>
      <c r="M38" s="36" t="s">
        <v>117</v>
      </c>
      <c r="R38" s="38"/>
      <c r="T38" s="38"/>
      <c r="U38" s="38"/>
    </row>
    <row r="39" spans="1:21" ht="12" customHeight="1" x14ac:dyDescent="0.2">
      <c r="A39" s="36" t="s">
        <v>118</v>
      </c>
      <c r="D39" s="36" t="s">
        <v>119</v>
      </c>
      <c r="G39" s="36" t="s">
        <v>120</v>
      </c>
      <c r="M39" s="36" t="s">
        <v>121</v>
      </c>
      <c r="R39" s="38"/>
      <c r="T39" s="38"/>
      <c r="U39" s="38"/>
    </row>
    <row r="40" spans="1:21" ht="12" customHeight="1" x14ac:dyDescent="0.2">
      <c r="A40" s="36" t="s">
        <v>122</v>
      </c>
      <c r="D40" s="36" t="s">
        <v>123</v>
      </c>
      <c r="G40" s="36" t="s">
        <v>124</v>
      </c>
      <c r="M40" s="36" t="s">
        <v>125</v>
      </c>
      <c r="R40" s="38"/>
      <c r="T40" s="38"/>
      <c r="U40" s="38"/>
    </row>
    <row r="41" spans="1:21" ht="12" customHeight="1" x14ac:dyDescent="0.2">
      <c r="A41" s="36" t="s">
        <v>126</v>
      </c>
      <c r="G41" s="36" t="s">
        <v>127</v>
      </c>
      <c r="R41" s="38"/>
      <c r="T41" s="38"/>
      <c r="U41" s="38"/>
    </row>
    <row r="42" spans="1:21" ht="12" customHeight="1" x14ac:dyDescent="0.2">
      <c r="A42" s="36" t="s">
        <v>128</v>
      </c>
      <c r="G42" s="36" t="s">
        <v>129</v>
      </c>
      <c r="R42" s="38"/>
      <c r="T42" s="38"/>
      <c r="U42" s="38"/>
    </row>
    <row r="43" spans="1:21" ht="12" customHeight="1" x14ac:dyDescent="0.2">
      <c r="A43" s="99" t="s">
        <v>130</v>
      </c>
      <c r="R43" s="38"/>
      <c r="T43" s="38"/>
      <c r="U43" s="38"/>
    </row>
    <row r="44" spans="1:21" ht="12" customHeight="1" x14ac:dyDescent="0.2">
      <c r="T44" s="38"/>
      <c r="U44" s="38"/>
    </row>
    <row r="45" spans="1:21" ht="12" customHeight="1" x14ac:dyDescent="0.2">
      <c r="A45" s="98" t="s">
        <v>131</v>
      </c>
      <c r="S45" s="38"/>
      <c r="T45" s="38"/>
    </row>
    <row r="46" spans="1:21" ht="12" customHeight="1" x14ac:dyDescent="0.2">
      <c r="A46" s="36" t="s">
        <v>132</v>
      </c>
    </row>
    <row r="47" spans="1:21" ht="12" customHeight="1" x14ac:dyDescent="0.2">
      <c r="A47" s="36" t="s">
        <v>133</v>
      </c>
    </row>
    <row r="48" spans="1:21" ht="12" customHeight="1" x14ac:dyDescent="0.2">
      <c r="A48" s="36" t="s">
        <v>134</v>
      </c>
    </row>
    <row r="49" spans="1:1" ht="12" customHeight="1" x14ac:dyDescent="0.2">
      <c r="A49" s="36" t="s">
        <v>135</v>
      </c>
    </row>
    <row r="50" spans="1:1" ht="12" customHeight="1" x14ac:dyDescent="0.2">
      <c r="A50" s="36" t="s">
        <v>136</v>
      </c>
    </row>
  </sheetData>
  <sheetProtection algorithmName="SHA-512" hashValue="pA3TyiUwViFsAFGZnV8euTbVzfA7I6aNnmm99JQRj/Uj2TYhi7U3+o73dxW5U0Huq0qvcjA6iX1MExgsB6IHWA==" saltValue="PPD7/+QMXUVZudB6stqXmg==" spinCount="100000" sheet="1" objects="1" scenarios="1"/>
  <customSheetViews>
    <customSheetView guid="{469C43B7-66D0-4AB4-9148-95ACE45F0B1A}">
      <selection sqref="A1:Z2"/>
      <pageMargins left="0" right="0" top="0" bottom="0" header="0" footer="0"/>
      <printOptions horizontalCentered="1" verticalCentered="1"/>
      <pageSetup paperSize="9" scale="80" orientation="landscape" r:id="rId1"/>
    </customSheetView>
    <customSheetView guid="{91A788A7-EA05-4A67-A5D3-2A427F0AB55D}">
      <selection activeCell="AA1" sqref="AA1"/>
      <pageMargins left="0" right="0" top="0" bottom="0" header="0" footer="0"/>
      <printOptions horizontalCentered="1" verticalCentered="1"/>
      <pageSetup paperSize="9" scale="80" orientation="landscape" r:id="rId2"/>
    </customSheetView>
  </customSheetViews>
  <mergeCells count="23">
    <mergeCell ref="A29:Z29"/>
    <mergeCell ref="A32:F32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A1:Z1"/>
    <mergeCell ref="A2:Z2"/>
    <mergeCell ref="E5:E6"/>
    <mergeCell ref="A4:F4"/>
    <mergeCell ref="G4:X4"/>
    <mergeCell ref="Y4:Z4"/>
    <mergeCell ref="A3:Z3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80" orientation="landscape" r:id="rId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theme="8" tint="0.39997558519241921"/>
  </sheetPr>
  <dimension ref="A1:Z48"/>
  <sheetViews>
    <sheetView workbookViewId="0">
      <selection activeCell="A3" sqref="A3:Z3"/>
    </sheetView>
  </sheetViews>
  <sheetFormatPr defaultColWidth="9.140625" defaultRowHeight="12" x14ac:dyDescent="0.2"/>
  <cols>
    <col min="1" max="1" width="34.28515625" style="36" customWidth="1"/>
    <col min="2" max="3" width="11.7109375" style="36" customWidth="1"/>
    <col min="4" max="6" width="5.140625" style="36" customWidth="1"/>
    <col min="7" max="24" width="3.7109375" style="36" customWidth="1"/>
    <col min="25" max="26" width="5.5703125" style="38" customWidth="1"/>
    <col min="27" max="45" width="4" style="36" customWidth="1"/>
    <col min="46" max="16384" width="9.140625" style="36"/>
  </cols>
  <sheetData>
    <row r="1" spans="1:26" ht="13.5" customHeight="1" thickBot="1" x14ac:dyDescent="0.25">
      <c r="A1" s="407" t="s">
        <v>376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  <c r="O1" s="408"/>
      <c r="P1" s="408"/>
      <c r="Q1" s="408"/>
      <c r="R1" s="408"/>
      <c r="S1" s="408"/>
      <c r="T1" s="408"/>
      <c r="U1" s="408"/>
      <c r="V1" s="408"/>
      <c r="W1" s="408"/>
      <c r="X1" s="408"/>
      <c r="Y1" s="408"/>
      <c r="Z1" s="409"/>
    </row>
    <row r="2" spans="1:26" ht="13.5" customHeight="1" thickBot="1" x14ac:dyDescent="0.25">
      <c r="A2" s="407" t="s">
        <v>57</v>
      </c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  <c r="N2" s="408"/>
      <c r="O2" s="408"/>
      <c r="P2" s="408"/>
      <c r="Q2" s="408"/>
      <c r="R2" s="408"/>
      <c r="S2" s="408"/>
      <c r="T2" s="408"/>
      <c r="U2" s="408"/>
      <c r="V2" s="408"/>
      <c r="W2" s="408"/>
      <c r="X2" s="408"/>
      <c r="Y2" s="408"/>
      <c r="Z2" s="409"/>
    </row>
    <row r="3" spans="1:26" ht="13.5" customHeight="1" thickBot="1" x14ac:dyDescent="0.25">
      <c r="A3" s="433" t="s">
        <v>628</v>
      </c>
      <c r="B3" s="434"/>
      <c r="C3" s="434"/>
      <c r="D3" s="434"/>
      <c r="E3" s="434"/>
      <c r="F3" s="434"/>
      <c r="G3" s="434"/>
      <c r="H3" s="434"/>
      <c r="I3" s="434"/>
      <c r="J3" s="434"/>
      <c r="K3" s="434"/>
      <c r="L3" s="434"/>
      <c r="M3" s="434"/>
      <c r="N3" s="434"/>
      <c r="O3" s="434"/>
      <c r="P3" s="434"/>
      <c r="Q3" s="434"/>
      <c r="R3" s="434"/>
      <c r="S3" s="434"/>
      <c r="T3" s="434"/>
      <c r="U3" s="434"/>
      <c r="V3" s="434"/>
      <c r="W3" s="434"/>
      <c r="X3" s="434"/>
      <c r="Y3" s="434"/>
      <c r="Z3" s="435"/>
    </row>
    <row r="4" spans="1:26" ht="18" customHeight="1" thickBot="1" x14ac:dyDescent="0.25">
      <c r="A4" s="393" t="s">
        <v>59</v>
      </c>
      <c r="B4" s="394"/>
      <c r="C4" s="394"/>
      <c r="D4" s="394"/>
      <c r="E4" s="394"/>
      <c r="F4" s="395"/>
      <c r="G4" s="396" t="s">
        <v>60</v>
      </c>
      <c r="H4" s="397"/>
      <c r="I4" s="397"/>
      <c r="J4" s="397"/>
      <c r="K4" s="397"/>
      <c r="L4" s="397"/>
      <c r="M4" s="397"/>
      <c r="N4" s="397"/>
      <c r="O4" s="397"/>
      <c r="P4" s="397"/>
      <c r="Q4" s="397"/>
      <c r="R4" s="397"/>
      <c r="S4" s="397"/>
      <c r="T4" s="397"/>
      <c r="U4" s="397"/>
      <c r="V4" s="397"/>
      <c r="W4" s="397"/>
      <c r="X4" s="397"/>
      <c r="Y4" s="396"/>
      <c r="Z4" s="398"/>
    </row>
    <row r="5" spans="1:26" ht="18" customHeight="1" x14ac:dyDescent="0.2">
      <c r="A5" s="427" t="s">
        <v>61</v>
      </c>
      <c r="B5" s="402" t="s">
        <v>62</v>
      </c>
      <c r="C5" s="391" t="s">
        <v>63</v>
      </c>
      <c r="D5" s="391" t="s">
        <v>64</v>
      </c>
      <c r="E5" s="423" t="s">
        <v>65</v>
      </c>
      <c r="F5" s="425" t="s">
        <v>66</v>
      </c>
      <c r="G5" s="397" t="s">
        <v>67</v>
      </c>
      <c r="H5" s="397"/>
      <c r="I5" s="416"/>
      <c r="J5" s="396" t="s">
        <v>68</v>
      </c>
      <c r="K5" s="397"/>
      <c r="L5" s="416"/>
      <c r="M5" s="396" t="s">
        <v>69</v>
      </c>
      <c r="N5" s="397"/>
      <c r="O5" s="416"/>
      <c r="P5" s="396" t="s">
        <v>70</v>
      </c>
      <c r="Q5" s="397"/>
      <c r="R5" s="416"/>
      <c r="S5" s="396" t="s">
        <v>71</v>
      </c>
      <c r="T5" s="397"/>
      <c r="U5" s="397"/>
      <c r="V5" s="417" t="s">
        <v>72</v>
      </c>
      <c r="W5" s="418"/>
      <c r="X5" s="419"/>
      <c r="Y5" s="420" t="s">
        <v>73</v>
      </c>
      <c r="Z5" s="420" t="s">
        <v>74</v>
      </c>
    </row>
    <row r="6" spans="1:26" ht="18" customHeight="1" x14ac:dyDescent="0.2">
      <c r="A6" s="428"/>
      <c r="B6" s="403"/>
      <c r="C6" s="392"/>
      <c r="D6" s="392"/>
      <c r="E6" s="424"/>
      <c r="F6" s="426"/>
      <c r="G6" s="195" t="s">
        <v>75</v>
      </c>
      <c r="H6" s="58" t="s">
        <v>76</v>
      </c>
      <c r="I6" s="183" t="s">
        <v>77</v>
      </c>
      <c r="J6" s="57" t="s">
        <v>75</v>
      </c>
      <c r="K6" s="58" t="s">
        <v>76</v>
      </c>
      <c r="L6" s="183" t="s">
        <v>77</v>
      </c>
      <c r="M6" s="57" t="s">
        <v>75</v>
      </c>
      <c r="N6" s="58" t="s">
        <v>76</v>
      </c>
      <c r="O6" s="183" t="s">
        <v>77</v>
      </c>
      <c r="P6" s="57" t="s">
        <v>75</v>
      </c>
      <c r="Q6" s="58" t="s">
        <v>76</v>
      </c>
      <c r="R6" s="183" t="s">
        <v>77</v>
      </c>
      <c r="S6" s="57" t="s">
        <v>75</v>
      </c>
      <c r="T6" s="58" t="s">
        <v>76</v>
      </c>
      <c r="U6" s="183" t="s">
        <v>77</v>
      </c>
      <c r="V6" s="196" t="s">
        <v>75</v>
      </c>
      <c r="W6" s="197" t="s">
        <v>76</v>
      </c>
      <c r="X6" s="198" t="s">
        <v>77</v>
      </c>
      <c r="Y6" s="421"/>
      <c r="Z6" s="422"/>
    </row>
    <row r="7" spans="1:26" ht="13.5" customHeight="1" x14ac:dyDescent="0.2">
      <c r="A7" s="410" t="s">
        <v>78</v>
      </c>
      <c r="B7" s="431"/>
      <c r="C7" s="431"/>
      <c r="D7" s="431"/>
      <c r="E7" s="431"/>
      <c r="F7" s="431"/>
      <c r="G7" s="431"/>
      <c r="H7" s="431"/>
      <c r="I7" s="431"/>
      <c r="J7" s="431"/>
      <c r="K7" s="431"/>
      <c r="L7" s="431"/>
      <c r="M7" s="431"/>
      <c r="N7" s="431"/>
      <c r="O7" s="431"/>
      <c r="P7" s="431"/>
      <c r="Q7" s="431"/>
      <c r="R7" s="431"/>
      <c r="S7" s="431"/>
      <c r="T7" s="431"/>
      <c r="U7" s="431"/>
      <c r="V7" s="431"/>
      <c r="W7" s="431"/>
      <c r="X7" s="431"/>
      <c r="Y7" s="431"/>
      <c r="Z7" s="432"/>
    </row>
    <row r="8" spans="1:26" ht="13.5" customHeight="1" x14ac:dyDescent="0.2">
      <c r="A8" s="20" t="s">
        <v>377</v>
      </c>
      <c r="B8" s="44" t="s">
        <v>378</v>
      </c>
      <c r="C8" s="7" t="s">
        <v>81</v>
      </c>
      <c r="D8" s="7" t="s">
        <v>86</v>
      </c>
      <c r="E8" s="7" t="s">
        <v>83</v>
      </c>
      <c r="F8" s="8">
        <v>60</v>
      </c>
      <c r="G8" s="9">
        <v>2</v>
      </c>
      <c r="H8" s="4">
        <v>8</v>
      </c>
      <c r="I8" s="5" t="s">
        <v>83</v>
      </c>
      <c r="J8" s="9">
        <v>2</v>
      </c>
      <c r="K8" s="4">
        <v>8</v>
      </c>
      <c r="L8" s="2" t="s">
        <v>84</v>
      </c>
      <c r="M8" s="9">
        <v>2</v>
      </c>
      <c r="N8" s="4">
        <v>8</v>
      </c>
      <c r="O8" s="5" t="s">
        <v>83</v>
      </c>
      <c r="P8" s="9">
        <v>2</v>
      </c>
      <c r="Q8" s="4">
        <v>8</v>
      </c>
      <c r="R8" s="2" t="s">
        <v>84</v>
      </c>
      <c r="S8" s="9">
        <v>2</v>
      </c>
      <c r="T8" s="4">
        <v>8</v>
      </c>
      <c r="U8" s="5" t="s">
        <v>83</v>
      </c>
      <c r="V8" s="9">
        <v>2</v>
      </c>
      <c r="W8" s="4">
        <v>8</v>
      </c>
      <c r="X8" s="16" t="s">
        <v>83</v>
      </c>
      <c r="Y8" s="54">
        <f t="shared" ref="Y8:Y26" si="0">SUM(G8,J8,M8,P8,S8,V8)*15</f>
        <v>180</v>
      </c>
      <c r="Z8" s="10">
        <f t="shared" ref="Z8:Z26" si="1">SUM(H8,K8,N8,Q8,T8,W8)</f>
        <v>48</v>
      </c>
    </row>
    <row r="9" spans="1:26" ht="13.5" customHeight="1" x14ac:dyDescent="0.2">
      <c r="A9" s="6" t="s">
        <v>379</v>
      </c>
      <c r="B9" s="44" t="s">
        <v>380</v>
      </c>
      <c r="C9" s="7" t="s">
        <v>81</v>
      </c>
      <c r="D9" s="7" t="s">
        <v>86</v>
      </c>
      <c r="E9" s="7" t="s">
        <v>83</v>
      </c>
      <c r="F9" s="8">
        <v>60</v>
      </c>
      <c r="G9" s="9">
        <v>2</v>
      </c>
      <c r="H9" s="4">
        <v>1</v>
      </c>
      <c r="I9" s="5" t="s">
        <v>83</v>
      </c>
      <c r="J9" s="9">
        <v>2</v>
      </c>
      <c r="K9" s="4">
        <v>1</v>
      </c>
      <c r="L9" s="2" t="s">
        <v>83</v>
      </c>
      <c r="M9" s="9"/>
      <c r="N9" s="4"/>
      <c r="O9" s="5"/>
      <c r="P9" s="9"/>
      <c r="Q9" s="4"/>
      <c r="R9" s="2"/>
      <c r="S9" s="9"/>
      <c r="T9" s="4"/>
      <c r="U9" s="5"/>
      <c r="V9" s="9"/>
      <c r="W9" s="4"/>
      <c r="X9" s="2"/>
      <c r="Y9" s="54">
        <f>SUM(G9,J9,M9,P9,S9,V9)*15</f>
        <v>60</v>
      </c>
      <c r="Z9" s="10">
        <f>SUM(H9,K9,N9,Q9,T9,W9)</f>
        <v>2</v>
      </c>
    </row>
    <row r="10" spans="1:26" ht="13.5" customHeight="1" x14ac:dyDescent="0.2">
      <c r="A10" s="32" t="s">
        <v>381</v>
      </c>
      <c r="B10" s="33" t="s">
        <v>382</v>
      </c>
      <c r="C10" s="34" t="s">
        <v>81</v>
      </c>
      <c r="D10" s="34" t="s">
        <v>86</v>
      </c>
      <c r="E10" s="34" t="s">
        <v>92</v>
      </c>
      <c r="F10" s="35">
        <v>45</v>
      </c>
      <c r="G10" s="29"/>
      <c r="H10" s="30"/>
      <c r="I10" s="31"/>
      <c r="J10" s="29"/>
      <c r="K10" s="30"/>
      <c r="L10" s="3"/>
      <c r="M10" s="29">
        <v>2</v>
      </c>
      <c r="N10" s="30">
        <v>2</v>
      </c>
      <c r="O10" s="31" t="s">
        <v>83</v>
      </c>
      <c r="P10" s="29">
        <v>2</v>
      </c>
      <c r="Q10" s="30">
        <v>2</v>
      </c>
      <c r="R10" s="3" t="s">
        <v>83</v>
      </c>
      <c r="S10" s="29">
        <v>2</v>
      </c>
      <c r="T10" s="30">
        <v>2</v>
      </c>
      <c r="U10" s="31" t="s">
        <v>83</v>
      </c>
      <c r="V10" s="29">
        <v>2</v>
      </c>
      <c r="W10" s="30">
        <v>2</v>
      </c>
      <c r="X10" s="3" t="s">
        <v>83</v>
      </c>
      <c r="Y10" s="56">
        <f>SUM(G10,J10,M10,P10,S10,V10)*15</f>
        <v>120</v>
      </c>
      <c r="Z10" s="37">
        <f>SUM(H10,K10,N10,Q10,T10,W10)</f>
        <v>8</v>
      </c>
    </row>
    <row r="11" spans="1:26" ht="13.5" customHeight="1" x14ac:dyDescent="0.2">
      <c r="A11" s="32" t="s">
        <v>149</v>
      </c>
      <c r="B11" s="33" t="s">
        <v>361</v>
      </c>
      <c r="C11" s="34" t="s">
        <v>81</v>
      </c>
      <c r="D11" s="34" t="s">
        <v>82</v>
      </c>
      <c r="E11" s="34" t="s">
        <v>83</v>
      </c>
      <c r="F11" s="35">
        <v>60</v>
      </c>
      <c r="G11" s="29">
        <v>0.5</v>
      </c>
      <c r="H11" s="30">
        <v>1</v>
      </c>
      <c r="I11" s="31" t="s">
        <v>83</v>
      </c>
      <c r="J11" s="29">
        <v>0.5</v>
      </c>
      <c r="K11" s="30">
        <v>1</v>
      </c>
      <c r="L11" s="3" t="s">
        <v>83</v>
      </c>
      <c r="M11" s="29">
        <v>0.5</v>
      </c>
      <c r="N11" s="30">
        <v>1</v>
      </c>
      <c r="O11" s="31" t="s">
        <v>83</v>
      </c>
      <c r="P11" s="29">
        <v>0.5</v>
      </c>
      <c r="Q11" s="30">
        <v>1</v>
      </c>
      <c r="R11" s="3" t="s">
        <v>83</v>
      </c>
      <c r="S11" s="29"/>
      <c r="T11" s="30"/>
      <c r="U11" s="31"/>
      <c r="V11" s="29"/>
      <c r="W11" s="30"/>
      <c r="X11" s="3"/>
      <c r="Y11" s="56">
        <f t="shared" ref="Y11:Y12" si="2">SUM(G11,J11,M11,P11,S11,V11)*15</f>
        <v>30</v>
      </c>
      <c r="Z11" s="37">
        <f t="shared" ref="Z11:Z12" si="3">SUM(H11,K11,N11,Q11,T11,W11)</f>
        <v>4</v>
      </c>
    </row>
    <row r="12" spans="1:26" ht="13.5" customHeight="1" x14ac:dyDescent="0.2">
      <c r="A12" s="32" t="s">
        <v>11</v>
      </c>
      <c r="B12" s="33" t="s">
        <v>362</v>
      </c>
      <c r="C12" s="34" t="s">
        <v>81</v>
      </c>
      <c r="D12" s="34" t="s">
        <v>86</v>
      </c>
      <c r="E12" s="34" t="s">
        <v>92</v>
      </c>
      <c r="F12" s="35">
        <v>45</v>
      </c>
      <c r="G12" s="29"/>
      <c r="H12" s="30"/>
      <c r="I12" s="31"/>
      <c r="J12" s="29"/>
      <c r="K12" s="30"/>
      <c r="L12" s="3"/>
      <c r="M12" s="29">
        <v>2</v>
      </c>
      <c r="N12" s="30">
        <v>2</v>
      </c>
      <c r="O12" s="31" t="s">
        <v>83</v>
      </c>
      <c r="P12" s="29">
        <v>2</v>
      </c>
      <c r="Q12" s="30">
        <v>2</v>
      </c>
      <c r="R12" s="3" t="s">
        <v>83</v>
      </c>
      <c r="S12" s="29">
        <v>2</v>
      </c>
      <c r="T12" s="30">
        <v>2</v>
      </c>
      <c r="U12" s="31" t="s">
        <v>83</v>
      </c>
      <c r="V12" s="29">
        <v>2</v>
      </c>
      <c r="W12" s="30">
        <v>2</v>
      </c>
      <c r="X12" s="3" t="s">
        <v>84</v>
      </c>
      <c r="Y12" s="56">
        <f t="shared" si="2"/>
        <v>120</v>
      </c>
      <c r="Z12" s="37">
        <f t="shared" si="3"/>
        <v>8</v>
      </c>
    </row>
    <row r="13" spans="1:26" ht="13.5" customHeight="1" x14ac:dyDescent="0.2">
      <c r="A13" s="32" t="s">
        <v>383</v>
      </c>
      <c r="B13" s="33" t="s">
        <v>384</v>
      </c>
      <c r="C13" s="34" t="s">
        <v>81</v>
      </c>
      <c r="D13" s="34"/>
      <c r="E13" s="34"/>
      <c r="F13" s="35"/>
      <c r="G13" s="29">
        <v>0</v>
      </c>
      <c r="H13" s="30">
        <v>1</v>
      </c>
      <c r="I13" s="31" t="s">
        <v>83</v>
      </c>
      <c r="J13" s="29">
        <v>0</v>
      </c>
      <c r="K13" s="30">
        <v>1</v>
      </c>
      <c r="L13" s="3" t="s">
        <v>83</v>
      </c>
      <c r="M13" s="29">
        <v>0</v>
      </c>
      <c r="N13" s="30">
        <v>1</v>
      </c>
      <c r="O13" s="31" t="s">
        <v>83</v>
      </c>
      <c r="P13" s="29">
        <v>0</v>
      </c>
      <c r="Q13" s="30">
        <v>1</v>
      </c>
      <c r="R13" s="3" t="s">
        <v>83</v>
      </c>
      <c r="S13" s="29">
        <v>0</v>
      </c>
      <c r="T13" s="30">
        <v>1</v>
      </c>
      <c r="U13" s="31" t="s">
        <v>83</v>
      </c>
      <c r="V13" s="29"/>
      <c r="W13" s="30"/>
      <c r="X13" s="3"/>
      <c r="Y13" s="56">
        <f>SUM(G13,J13,M13,P13,S13,V13)*15</f>
        <v>0</v>
      </c>
      <c r="Z13" s="37">
        <f>SUM(H13,K13,N13,Q13,T13,W13)</f>
        <v>5</v>
      </c>
    </row>
    <row r="14" spans="1:26" ht="13.5" customHeight="1" x14ac:dyDescent="0.2">
      <c r="A14" s="32" t="s">
        <v>94</v>
      </c>
      <c r="B14" s="204" t="s">
        <v>95</v>
      </c>
      <c r="C14" s="34" t="s">
        <v>81</v>
      </c>
      <c r="D14" s="34" t="s">
        <v>86</v>
      </c>
      <c r="E14" s="34" t="s">
        <v>83</v>
      </c>
      <c r="F14" s="35">
        <v>45</v>
      </c>
      <c r="G14" s="29">
        <v>3</v>
      </c>
      <c r="H14" s="30">
        <v>2</v>
      </c>
      <c r="I14" s="31" t="s">
        <v>83</v>
      </c>
      <c r="J14" s="29">
        <v>3</v>
      </c>
      <c r="K14" s="30">
        <v>2</v>
      </c>
      <c r="L14" s="3" t="s">
        <v>83</v>
      </c>
      <c r="M14" s="29">
        <v>3</v>
      </c>
      <c r="N14" s="30">
        <v>2</v>
      </c>
      <c r="O14" s="31" t="s">
        <v>83</v>
      </c>
      <c r="P14" s="29">
        <v>3</v>
      </c>
      <c r="Q14" s="30">
        <v>2</v>
      </c>
      <c r="R14" s="3" t="s">
        <v>83</v>
      </c>
      <c r="S14" s="29">
        <v>3</v>
      </c>
      <c r="T14" s="30">
        <v>2</v>
      </c>
      <c r="U14" s="31" t="s">
        <v>83</v>
      </c>
      <c r="V14" s="29">
        <v>3</v>
      </c>
      <c r="W14" s="30">
        <v>2</v>
      </c>
      <c r="X14" s="3" t="s">
        <v>83</v>
      </c>
      <c r="Y14" s="56">
        <f>SUM(G14,J14,M14,P14,S14,V14)*15</f>
        <v>270</v>
      </c>
      <c r="Z14" s="37">
        <f>SUM(H14,K14,N14,Q14,T14,W14)</f>
        <v>12</v>
      </c>
    </row>
    <row r="15" spans="1:26" ht="13.5" customHeight="1" x14ac:dyDescent="0.2">
      <c r="A15" s="32" t="s">
        <v>299</v>
      </c>
      <c r="B15" s="33" t="s">
        <v>385</v>
      </c>
      <c r="C15" s="34" t="s">
        <v>81</v>
      </c>
      <c r="D15" s="34" t="s">
        <v>82</v>
      </c>
      <c r="E15" s="34" t="s">
        <v>83</v>
      </c>
      <c r="F15" s="35">
        <v>60</v>
      </c>
      <c r="G15" s="29">
        <v>1</v>
      </c>
      <c r="H15" s="30">
        <v>2</v>
      </c>
      <c r="I15" s="31" t="s">
        <v>83</v>
      </c>
      <c r="J15" s="29">
        <v>1</v>
      </c>
      <c r="K15" s="30">
        <v>2</v>
      </c>
      <c r="L15" s="3" t="s">
        <v>84</v>
      </c>
      <c r="M15" s="29"/>
      <c r="N15" s="30"/>
      <c r="O15" s="31"/>
      <c r="P15" s="29"/>
      <c r="Q15" s="30"/>
      <c r="R15" s="3"/>
      <c r="S15" s="29"/>
      <c r="T15" s="30"/>
      <c r="U15" s="31"/>
      <c r="V15" s="29"/>
      <c r="W15" s="30"/>
      <c r="X15" s="3"/>
      <c r="Y15" s="56">
        <f>SUM(G15,J15,M15,P15,S15,V15)*15</f>
        <v>30</v>
      </c>
      <c r="Z15" s="37">
        <f>SUM(H15,K15,N15,Q15,T15,W15)</f>
        <v>4</v>
      </c>
    </row>
    <row r="16" spans="1:26" ht="13.5" customHeight="1" x14ac:dyDescent="0.2">
      <c r="A16" s="32" t="s">
        <v>4</v>
      </c>
      <c r="B16" s="33" t="s">
        <v>370</v>
      </c>
      <c r="C16" s="34" t="s">
        <v>81</v>
      </c>
      <c r="D16" s="34" t="s">
        <v>82</v>
      </c>
      <c r="E16" s="34" t="s">
        <v>83</v>
      </c>
      <c r="F16" s="35">
        <v>60</v>
      </c>
      <c r="G16" s="29">
        <v>0.5</v>
      </c>
      <c r="H16" s="30">
        <v>2</v>
      </c>
      <c r="I16" s="31" t="s">
        <v>83</v>
      </c>
      <c r="J16" s="29">
        <v>0.5</v>
      </c>
      <c r="K16" s="30">
        <v>2</v>
      </c>
      <c r="L16" s="3" t="s">
        <v>83</v>
      </c>
      <c r="M16" s="29">
        <v>0.5</v>
      </c>
      <c r="N16" s="30">
        <v>2</v>
      </c>
      <c r="O16" s="31" t="s">
        <v>83</v>
      </c>
      <c r="P16" s="29">
        <v>0.5</v>
      </c>
      <c r="Q16" s="30">
        <v>2</v>
      </c>
      <c r="R16" s="3" t="s">
        <v>83</v>
      </c>
      <c r="S16" s="29">
        <v>0.5</v>
      </c>
      <c r="T16" s="30">
        <v>2</v>
      </c>
      <c r="U16" s="31" t="s">
        <v>83</v>
      </c>
      <c r="V16" s="29">
        <v>0.5</v>
      </c>
      <c r="W16" s="30">
        <v>2</v>
      </c>
      <c r="X16" s="3" t="s">
        <v>84</v>
      </c>
      <c r="Y16" s="56">
        <f t="shared" ref="Y16" si="4">SUM(G16,J16,M16,P16,S16,V16)*15</f>
        <v>45</v>
      </c>
      <c r="Z16" s="37">
        <f t="shared" ref="Z16" si="5">SUM(H16,K16,N16,Q16,T16,W16)</f>
        <v>12</v>
      </c>
    </row>
    <row r="17" spans="1:26" ht="13.5" customHeight="1" x14ac:dyDescent="0.2">
      <c r="A17" s="32" t="s">
        <v>371</v>
      </c>
      <c r="B17" s="33" t="s">
        <v>386</v>
      </c>
      <c r="C17" s="34" t="s">
        <v>81</v>
      </c>
      <c r="D17" s="34" t="s">
        <v>82</v>
      </c>
      <c r="E17" s="34" t="s">
        <v>83</v>
      </c>
      <c r="F17" s="35">
        <v>60</v>
      </c>
      <c r="G17" s="29">
        <v>0.5</v>
      </c>
      <c r="H17" s="30">
        <v>2</v>
      </c>
      <c r="I17" s="31" t="s">
        <v>83</v>
      </c>
      <c r="J17" s="29">
        <v>0.5</v>
      </c>
      <c r="K17" s="30">
        <v>2</v>
      </c>
      <c r="L17" s="3" t="s">
        <v>83</v>
      </c>
      <c r="M17" s="29">
        <v>0.5</v>
      </c>
      <c r="N17" s="30">
        <v>2</v>
      </c>
      <c r="O17" s="31" t="s">
        <v>83</v>
      </c>
      <c r="P17" s="29">
        <v>0.5</v>
      </c>
      <c r="Q17" s="30">
        <v>2</v>
      </c>
      <c r="R17" s="3" t="s">
        <v>83</v>
      </c>
      <c r="S17" s="29"/>
      <c r="T17" s="30"/>
      <c r="U17" s="31"/>
      <c r="V17" s="29"/>
      <c r="W17" s="30"/>
      <c r="X17" s="3"/>
      <c r="Y17" s="56">
        <f>SUM(G17,J17,M17,P17,S17,V17)*15</f>
        <v>30</v>
      </c>
      <c r="Z17" s="37">
        <f>SUM(H17,K17,N17,Q17,T17,W17)</f>
        <v>8</v>
      </c>
    </row>
    <row r="18" spans="1:26" ht="13.5" customHeight="1" x14ac:dyDescent="0.2">
      <c r="A18" s="32" t="s">
        <v>373</v>
      </c>
      <c r="B18" s="33" t="s">
        <v>374</v>
      </c>
      <c r="C18" s="34"/>
      <c r="D18" s="34"/>
      <c r="E18" s="34"/>
      <c r="F18" s="35"/>
      <c r="G18" s="29"/>
      <c r="H18" s="30"/>
      <c r="I18" s="31"/>
      <c r="J18" s="29">
        <v>0</v>
      </c>
      <c r="K18" s="30">
        <v>1</v>
      </c>
      <c r="L18" s="3" t="s">
        <v>83</v>
      </c>
      <c r="M18" s="29"/>
      <c r="N18" s="30"/>
      <c r="O18" s="31"/>
      <c r="P18" s="29">
        <v>0</v>
      </c>
      <c r="Q18" s="30">
        <v>1</v>
      </c>
      <c r="R18" s="3" t="s">
        <v>83</v>
      </c>
      <c r="S18" s="29"/>
      <c r="T18" s="30"/>
      <c r="U18" s="31"/>
      <c r="V18" s="29"/>
      <c r="W18" s="30"/>
      <c r="X18" s="3"/>
      <c r="Y18" s="56">
        <f>SUM(G18,J18,M18,P18,S18,V18)*15</f>
        <v>0</v>
      </c>
      <c r="Z18" s="37">
        <f>SUM(H18,K18,N18,Q18,T18,W18)</f>
        <v>2</v>
      </c>
    </row>
    <row r="19" spans="1:26" ht="13.5" customHeight="1" thickBot="1" x14ac:dyDescent="0.25">
      <c r="A19" s="32" t="s">
        <v>290</v>
      </c>
      <c r="B19" s="33" t="s">
        <v>375</v>
      </c>
      <c r="C19" s="34" t="s">
        <v>81</v>
      </c>
      <c r="D19" s="34" t="s">
        <v>86</v>
      </c>
      <c r="E19" s="34" t="s">
        <v>92</v>
      </c>
      <c r="F19" s="35">
        <v>45</v>
      </c>
      <c r="G19" s="29">
        <v>1</v>
      </c>
      <c r="H19" s="30">
        <v>1</v>
      </c>
      <c r="I19" s="31" t="s">
        <v>83</v>
      </c>
      <c r="J19" s="29">
        <v>1</v>
      </c>
      <c r="K19" s="30">
        <v>1</v>
      </c>
      <c r="L19" s="3" t="s">
        <v>83</v>
      </c>
      <c r="M19" s="29"/>
      <c r="N19" s="30"/>
      <c r="O19" s="31"/>
      <c r="P19" s="29"/>
      <c r="Q19" s="30"/>
      <c r="R19" s="3"/>
      <c r="S19" s="29"/>
      <c r="T19" s="30"/>
      <c r="U19" s="31"/>
      <c r="V19" s="29"/>
      <c r="W19" s="30"/>
      <c r="X19" s="3"/>
      <c r="Y19" s="56">
        <f>SUM(G19,J19,M19,P19,S19,V19)*15</f>
        <v>30</v>
      </c>
      <c r="Z19" s="37">
        <f>SUM(H19,K19,N19,Q19,T19,W19)</f>
        <v>2</v>
      </c>
    </row>
    <row r="20" spans="1:26" ht="13.5" customHeight="1" x14ac:dyDescent="0.2">
      <c r="A20" s="21" t="s">
        <v>96</v>
      </c>
      <c r="B20" s="22" t="s">
        <v>153</v>
      </c>
      <c r="C20" s="23" t="s">
        <v>81</v>
      </c>
      <c r="D20" s="23" t="s">
        <v>86</v>
      </c>
      <c r="E20" s="23" t="s">
        <v>92</v>
      </c>
      <c r="F20" s="24">
        <v>45</v>
      </c>
      <c r="G20" s="25">
        <v>2</v>
      </c>
      <c r="H20" s="26">
        <v>2</v>
      </c>
      <c r="I20" s="1" t="s">
        <v>83</v>
      </c>
      <c r="J20" s="25">
        <v>2</v>
      </c>
      <c r="K20" s="26">
        <v>2</v>
      </c>
      <c r="L20" s="1" t="s">
        <v>84</v>
      </c>
      <c r="M20" s="25">
        <v>1</v>
      </c>
      <c r="N20" s="26">
        <v>1</v>
      </c>
      <c r="O20" s="1" t="s">
        <v>83</v>
      </c>
      <c r="P20" s="25">
        <v>1</v>
      </c>
      <c r="Q20" s="26">
        <v>1</v>
      </c>
      <c r="R20" s="1" t="s">
        <v>84</v>
      </c>
      <c r="S20" s="25">
        <v>1</v>
      </c>
      <c r="T20" s="26">
        <v>1</v>
      </c>
      <c r="U20" s="1" t="s">
        <v>83</v>
      </c>
      <c r="V20" s="25">
        <v>1</v>
      </c>
      <c r="W20" s="26">
        <v>1</v>
      </c>
      <c r="X20" s="1" t="s">
        <v>84</v>
      </c>
      <c r="Y20" s="77">
        <f t="shared" si="0"/>
        <v>120</v>
      </c>
      <c r="Z20" s="28">
        <f t="shared" si="1"/>
        <v>8</v>
      </c>
    </row>
    <row r="21" spans="1:26" ht="13.5" customHeight="1" x14ac:dyDescent="0.2">
      <c r="A21" s="6" t="s">
        <v>97</v>
      </c>
      <c r="B21" s="44" t="s">
        <v>154</v>
      </c>
      <c r="C21" s="7" t="s">
        <v>81</v>
      </c>
      <c r="D21" s="7" t="s">
        <v>86</v>
      </c>
      <c r="E21" s="7" t="s">
        <v>92</v>
      </c>
      <c r="F21" s="8">
        <v>45</v>
      </c>
      <c r="G21" s="9">
        <v>2</v>
      </c>
      <c r="H21" s="4">
        <v>2</v>
      </c>
      <c r="I21" s="2" t="s">
        <v>83</v>
      </c>
      <c r="J21" s="9">
        <v>2</v>
      </c>
      <c r="K21" s="4">
        <v>2</v>
      </c>
      <c r="L21" s="2" t="s">
        <v>84</v>
      </c>
      <c r="M21" s="9">
        <v>1</v>
      </c>
      <c r="N21" s="4">
        <v>1</v>
      </c>
      <c r="O21" s="2" t="s">
        <v>83</v>
      </c>
      <c r="P21" s="9">
        <v>1</v>
      </c>
      <c r="Q21" s="4">
        <v>1</v>
      </c>
      <c r="R21" s="2" t="s">
        <v>84</v>
      </c>
      <c r="S21" s="9">
        <v>1</v>
      </c>
      <c r="T21" s="4">
        <v>1</v>
      </c>
      <c r="U21" s="2" t="s">
        <v>83</v>
      </c>
      <c r="V21" s="9">
        <v>1</v>
      </c>
      <c r="W21" s="4">
        <v>1</v>
      </c>
      <c r="X21" s="2" t="s">
        <v>84</v>
      </c>
      <c r="Y21" s="61">
        <f t="shared" si="0"/>
        <v>120</v>
      </c>
      <c r="Z21" s="10">
        <f t="shared" si="1"/>
        <v>8</v>
      </c>
    </row>
    <row r="22" spans="1:26" ht="13.5" customHeight="1" x14ac:dyDescent="0.2">
      <c r="A22" s="6" t="s">
        <v>98</v>
      </c>
      <c r="B22" s="44" t="s">
        <v>155</v>
      </c>
      <c r="C22" s="7"/>
      <c r="D22" s="7" t="s">
        <v>86</v>
      </c>
      <c r="E22" s="7" t="s">
        <v>99</v>
      </c>
      <c r="F22" s="8">
        <v>45</v>
      </c>
      <c r="G22" s="9">
        <v>2</v>
      </c>
      <c r="H22" s="4">
        <v>2</v>
      </c>
      <c r="I22" s="2" t="s">
        <v>84</v>
      </c>
      <c r="J22" s="9">
        <v>2</v>
      </c>
      <c r="K22" s="4">
        <v>2</v>
      </c>
      <c r="L22" s="2" t="s">
        <v>84</v>
      </c>
      <c r="M22" s="9">
        <v>2</v>
      </c>
      <c r="N22" s="4">
        <v>2</v>
      </c>
      <c r="O22" s="2" t="s">
        <v>84</v>
      </c>
      <c r="P22" s="9">
        <v>2</v>
      </c>
      <c r="Q22" s="4">
        <v>2</v>
      </c>
      <c r="R22" s="2" t="s">
        <v>84</v>
      </c>
      <c r="S22" s="9">
        <v>2</v>
      </c>
      <c r="T22" s="4">
        <v>2</v>
      </c>
      <c r="U22" s="2" t="s">
        <v>84</v>
      </c>
      <c r="V22" s="9">
        <v>2</v>
      </c>
      <c r="W22" s="4">
        <v>2</v>
      </c>
      <c r="X22" s="2" t="s">
        <v>84</v>
      </c>
      <c r="Y22" s="61">
        <f t="shared" si="0"/>
        <v>180</v>
      </c>
      <c r="Z22" s="10">
        <f t="shared" si="1"/>
        <v>12</v>
      </c>
    </row>
    <row r="23" spans="1:26" ht="13.5" customHeight="1" x14ac:dyDescent="0.2">
      <c r="A23" s="6" t="s">
        <v>100</v>
      </c>
      <c r="B23" s="44" t="s">
        <v>156</v>
      </c>
      <c r="C23" s="7"/>
      <c r="D23" s="7" t="s">
        <v>86</v>
      </c>
      <c r="E23" s="7" t="s">
        <v>99</v>
      </c>
      <c r="F23" s="8">
        <v>45</v>
      </c>
      <c r="G23" s="9"/>
      <c r="H23" s="4"/>
      <c r="I23" s="2"/>
      <c r="J23" s="9"/>
      <c r="K23" s="4"/>
      <c r="L23" s="2"/>
      <c r="M23" s="9"/>
      <c r="N23" s="4"/>
      <c r="O23" s="2"/>
      <c r="P23" s="9"/>
      <c r="Q23" s="4"/>
      <c r="R23" s="2"/>
      <c r="S23" s="9"/>
      <c r="T23" s="4"/>
      <c r="U23" s="2"/>
      <c r="V23" s="9">
        <v>1</v>
      </c>
      <c r="W23" s="4">
        <v>2</v>
      </c>
      <c r="X23" s="2" t="s">
        <v>84</v>
      </c>
      <c r="Y23" s="61">
        <f t="shared" si="0"/>
        <v>15</v>
      </c>
      <c r="Z23" s="10">
        <f t="shared" si="1"/>
        <v>2</v>
      </c>
    </row>
    <row r="24" spans="1:26" ht="13.5" customHeight="1" x14ac:dyDescent="0.2">
      <c r="A24" s="6" t="s">
        <v>101</v>
      </c>
      <c r="B24" s="44" t="s">
        <v>157</v>
      </c>
      <c r="C24" s="7" t="s">
        <v>81</v>
      </c>
      <c r="D24" s="7" t="s">
        <v>86</v>
      </c>
      <c r="E24" s="7" t="s">
        <v>99</v>
      </c>
      <c r="F24" s="8">
        <v>45</v>
      </c>
      <c r="G24" s="9">
        <v>1</v>
      </c>
      <c r="H24" s="4">
        <v>2</v>
      </c>
      <c r="I24" s="2" t="s">
        <v>83</v>
      </c>
      <c r="J24" s="9">
        <v>1</v>
      </c>
      <c r="K24" s="4">
        <v>2</v>
      </c>
      <c r="L24" s="2" t="s">
        <v>83</v>
      </c>
      <c r="M24" s="9"/>
      <c r="N24" s="4"/>
      <c r="O24" s="2"/>
      <c r="P24" s="9"/>
      <c r="Q24" s="4"/>
      <c r="R24" s="2"/>
      <c r="S24" s="9"/>
      <c r="T24" s="4"/>
      <c r="U24" s="2"/>
      <c r="V24" s="9"/>
      <c r="W24" s="4"/>
      <c r="X24" s="2"/>
      <c r="Y24" s="61">
        <f t="shared" si="0"/>
        <v>30</v>
      </c>
      <c r="Z24" s="10">
        <f t="shared" si="1"/>
        <v>4</v>
      </c>
    </row>
    <row r="25" spans="1:26" ht="13.5" customHeight="1" x14ac:dyDescent="0.2">
      <c r="A25" s="6" t="s">
        <v>102</v>
      </c>
      <c r="B25" s="44" t="s">
        <v>158</v>
      </c>
      <c r="C25" s="7" t="s">
        <v>81</v>
      </c>
      <c r="D25" s="7" t="s">
        <v>86</v>
      </c>
      <c r="E25" s="7" t="s">
        <v>99</v>
      </c>
      <c r="F25" s="8">
        <v>45</v>
      </c>
      <c r="G25" s="9"/>
      <c r="H25" s="4"/>
      <c r="I25" s="2"/>
      <c r="J25" s="9"/>
      <c r="K25" s="4"/>
      <c r="L25" s="2"/>
      <c r="M25" s="9"/>
      <c r="N25" s="4"/>
      <c r="O25" s="2"/>
      <c r="P25" s="9"/>
      <c r="Q25" s="4"/>
      <c r="R25" s="2"/>
      <c r="S25" s="9">
        <v>1</v>
      </c>
      <c r="T25" s="4">
        <v>1</v>
      </c>
      <c r="U25" s="2" t="s">
        <v>83</v>
      </c>
      <c r="V25" s="9">
        <v>1</v>
      </c>
      <c r="W25" s="4">
        <v>1</v>
      </c>
      <c r="X25" s="2" t="s">
        <v>83</v>
      </c>
      <c r="Y25" s="61">
        <f t="shared" si="0"/>
        <v>30</v>
      </c>
      <c r="Z25" s="10">
        <f t="shared" si="1"/>
        <v>2</v>
      </c>
    </row>
    <row r="26" spans="1:26" ht="13.5" customHeight="1" thickBot="1" x14ac:dyDescent="0.25">
      <c r="A26" s="6" t="s">
        <v>103</v>
      </c>
      <c r="B26" s="44" t="s">
        <v>159</v>
      </c>
      <c r="C26" s="7"/>
      <c r="D26" s="7" t="s">
        <v>86</v>
      </c>
      <c r="E26" s="7" t="s">
        <v>99</v>
      </c>
      <c r="F26" s="8">
        <v>45</v>
      </c>
      <c r="G26" s="9"/>
      <c r="H26" s="4"/>
      <c r="I26" s="2"/>
      <c r="J26" s="9"/>
      <c r="K26" s="4"/>
      <c r="L26" s="2"/>
      <c r="M26" s="9">
        <v>1</v>
      </c>
      <c r="N26" s="4">
        <v>1</v>
      </c>
      <c r="O26" s="2" t="s">
        <v>83</v>
      </c>
      <c r="P26" s="9"/>
      <c r="Q26" s="4"/>
      <c r="R26" s="2"/>
      <c r="S26" s="9"/>
      <c r="T26" s="4"/>
      <c r="U26" s="2"/>
      <c r="V26" s="9"/>
      <c r="W26" s="4"/>
      <c r="X26" s="2"/>
      <c r="Y26" s="61">
        <f t="shared" si="0"/>
        <v>15</v>
      </c>
      <c r="Z26" s="10">
        <f t="shared" si="1"/>
        <v>1</v>
      </c>
    </row>
    <row r="27" spans="1:26" ht="13.5" customHeight="1" thickTop="1" thickBot="1" x14ac:dyDescent="0.25">
      <c r="A27" s="410" t="s">
        <v>104</v>
      </c>
      <c r="B27" s="429"/>
      <c r="C27" s="429"/>
      <c r="D27" s="429"/>
      <c r="E27" s="429"/>
      <c r="F27" s="429"/>
      <c r="G27" s="429"/>
      <c r="H27" s="429"/>
      <c r="I27" s="429"/>
      <c r="J27" s="429"/>
      <c r="K27" s="429"/>
      <c r="L27" s="429"/>
      <c r="M27" s="429"/>
      <c r="N27" s="429"/>
      <c r="O27" s="429"/>
      <c r="P27" s="429"/>
      <c r="Q27" s="429"/>
      <c r="R27" s="429"/>
      <c r="S27" s="429"/>
      <c r="T27" s="429"/>
      <c r="U27" s="429"/>
      <c r="V27" s="429"/>
      <c r="W27" s="429"/>
      <c r="X27" s="429"/>
      <c r="Y27" s="429"/>
      <c r="Z27" s="430"/>
    </row>
    <row r="28" spans="1:26" ht="13.5" customHeight="1" thickBot="1" x14ac:dyDescent="0.25">
      <c r="A28" s="39" t="s">
        <v>105</v>
      </c>
      <c r="B28" s="83" t="s">
        <v>106</v>
      </c>
      <c r="C28" s="84"/>
      <c r="D28" s="84"/>
      <c r="E28" s="84"/>
      <c r="F28" s="85"/>
      <c r="G28" s="71"/>
      <c r="H28" s="72">
        <v>2</v>
      </c>
      <c r="I28" s="40"/>
      <c r="J28" s="71"/>
      <c r="K28" s="72">
        <v>2</v>
      </c>
      <c r="L28" s="40"/>
      <c r="M28" s="71"/>
      <c r="N28" s="72">
        <v>6</v>
      </c>
      <c r="O28" s="40"/>
      <c r="P28" s="71"/>
      <c r="Q28" s="72">
        <v>5</v>
      </c>
      <c r="R28" s="40"/>
      <c r="S28" s="71"/>
      <c r="T28" s="72">
        <v>4</v>
      </c>
      <c r="U28" s="40"/>
      <c r="V28" s="71"/>
      <c r="W28" s="72">
        <v>3</v>
      </c>
      <c r="X28" s="40"/>
      <c r="Y28" s="52"/>
      <c r="Z28" s="137">
        <f>SUM(H28,K28,N28,Q28,T28,W28)</f>
        <v>22</v>
      </c>
    </row>
    <row r="29" spans="1:26" ht="13.5" customHeight="1" thickTop="1" thickBot="1" x14ac:dyDescent="0.25">
      <c r="A29" s="41" t="s">
        <v>107</v>
      </c>
      <c r="B29" s="86" t="s">
        <v>108</v>
      </c>
      <c r="C29" s="87"/>
      <c r="D29" s="87"/>
      <c r="E29" s="87" t="s">
        <v>109</v>
      </c>
      <c r="F29" s="88"/>
      <c r="G29" s="89"/>
      <c r="H29" s="90"/>
      <c r="I29" s="91"/>
      <c r="J29" s="89"/>
      <c r="K29" s="90"/>
      <c r="L29" s="91"/>
      <c r="M29" s="89"/>
      <c r="N29" s="90"/>
      <c r="O29" s="91"/>
      <c r="P29" s="89"/>
      <c r="Q29" s="90"/>
      <c r="R29" s="91"/>
      <c r="S29" s="89">
        <v>0</v>
      </c>
      <c r="T29" s="90">
        <v>3</v>
      </c>
      <c r="U29" s="91" t="s">
        <v>83</v>
      </c>
      <c r="V29" s="89">
        <v>0</v>
      </c>
      <c r="W29" s="90">
        <v>3</v>
      </c>
      <c r="X29" s="91" t="s">
        <v>83</v>
      </c>
      <c r="Y29" s="53">
        <f>SUM(G29,J29,M29,P29,S29,V29)*15</f>
        <v>0</v>
      </c>
      <c r="Z29" s="92">
        <f>SUM(H29,K29,N29,Q29,T29,W29)</f>
        <v>6</v>
      </c>
    </row>
    <row r="30" spans="1:26" ht="13.5" customHeight="1" thickTop="1" thickBot="1" x14ac:dyDescent="0.25">
      <c r="A30" s="413" t="s">
        <v>110</v>
      </c>
      <c r="B30" s="414"/>
      <c r="C30" s="414"/>
      <c r="D30" s="414"/>
      <c r="E30" s="414"/>
      <c r="F30" s="415"/>
      <c r="G30" s="93">
        <f>SUM(G8:G29)</f>
        <v>17.5</v>
      </c>
      <c r="H30" s="94">
        <f t="shared" ref="H30:Z30" si="6">SUM(H8:H29)</f>
        <v>30</v>
      </c>
      <c r="I30" s="95"/>
      <c r="J30" s="93">
        <f t="shared" si="6"/>
        <v>17.5</v>
      </c>
      <c r="K30" s="94">
        <f t="shared" si="6"/>
        <v>31</v>
      </c>
      <c r="L30" s="95"/>
      <c r="M30" s="93">
        <f t="shared" si="6"/>
        <v>15.5</v>
      </c>
      <c r="N30" s="94">
        <f t="shared" si="6"/>
        <v>31</v>
      </c>
      <c r="O30" s="95"/>
      <c r="P30" s="93">
        <f t="shared" si="6"/>
        <v>14.5</v>
      </c>
      <c r="Q30" s="94">
        <f t="shared" si="6"/>
        <v>30</v>
      </c>
      <c r="R30" s="95"/>
      <c r="S30" s="93">
        <f t="shared" si="6"/>
        <v>14.5</v>
      </c>
      <c r="T30" s="94">
        <f t="shared" si="6"/>
        <v>29</v>
      </c>
      <c r="U30" s="95"/>
      <c r="V30" s="93">
        <f t="shared" si="6"/>
        <v>15.5</v>
      </c>
      <c r="W30" s="94">
        <f t="shared" si="6"/>
        <v>29</v>
      </c>
      <c r="X30" s="95"/>
      <c r="Y30" s="96">
        <f t="shared" si="6"/>
        <v>1425</v>
      </c>
      <c r="Z30" s="97">
        <f t="shared" si="6"/>
        <v>180</v>
      </c>
    </row>
    <row r="31" spans="1:26" ht="13.5" customHeight="1" thickTop="1" x14ac:dyDescent="0.2"/>
    <row r="32" spans="1:26" ht="12" customHeight="1" x14ac:dyDescent="0.2">
      <c r="A32" s="36" t="s">
        <v>111</v>
      </c>
      <c r="U32" s="38"/>
    </row>
    <row r="33" spans="1:21" ht="12" customHeight="1" x14ac:dyDescent="0.2">
      <c r="A33" s="36" t="s">
        <v>112</v>
      </c>
      <c r="U33" s="38"/>
    </row>
    <row r="34" spans="1:21" ht="12" customHeight="1" x14ac:dyDescent="0.2">
      <c r="U34" s="38"/>
    </row>
    <row r="35" spans="1:21" ht="12" customHeight="1" x14ac:dyDescent="0.2">
      <c r="A35" s="98" t="s">
        <v>113</v>
      </c>
      <c r="U35" s="38"/>
    </row>
    <row r="36" spans="1:21" ht="12" customHeight="1" x14ac:dyDescent="0.2">
      <c r="A36" s="36" t="s">
        <v>114</v>
      </c>
      <c r="D36" s="36" t="s">
        <v>115</v>
      </c>
      <c r="G36" s="36" t="s">
        <v>116</v>
      </c>
      <c r="M36" s="36" t="s">
        <v>117</v>
      </c>
      <c r="R36" s="38"/>
      <c r="T36" s="38"/>
      <c r="U36" s="38"/>
    </row>
    <row r="37" spans="1:21" ht="12" customHeight="1" x14ac:dyDescent="0.2">
      <c r="A37" s="36" t="s">
        <v>118</v>
      </c>
      <c r="D37" s="36" t="s">
        <v>119</v>
      </c>
      <c r="G37" s="36" t="s">
        <v>120</v>
      </c>
      <c r="M37" s="36" t="s">
        <v>121</v>
      </c>
      <c r="R37" s="38"/>
      <c r="T37" s="38"/>
      <c r="U37" s="38"/>
    </row>
    <row r="38" spans="1:21" ht="12" customHeight="1" x14ac:dyDescent="0.2">
      <c r="A38" s="36" t="s">
        <v>122</v>
      </c>
      <c r="D38" s="36" t="s">
        <v>123</v>
      </c>
      <c r="G38" s="36" t="s">
        <v>124</v>
      </c>
      <c r="M38" s="36" t="s">
        <v>125</v>
      </c>
      <c r="R38" s="38"/>
      <c r="T38" s="38"/>
      <c r="U38" s="38"/>
    </row>
    <row r="39" spans="1:21" ht="12" customHeight="1" x14ac:dyDescent="0.2">
      <c r="A39" s="36" t="s">
        <v>126</v>
      </c>
      <c r="G39" s="36" t="s">
        <v>127</v>
      </c>
      <c r="R39" s="38"/>
      <c r="T39" s="38"/>
      <c r="U39" s="38"/>
    </row>
    <row r="40" spans="1:21" ht="12" customHeight="1" x14ac:dyDescent="0.2">
      <c r="A40" s="36" t="s">
        <v>128</v>
      </c>
      <c r="G40" s="36" t="s">
        <v>129</v>
      </c>
      <c r="R40" s="38"/>
      <c r="T40" s="38"/>
      <c r="U40" s="38"/>
    </row>
    <row r="41" spans="1:21" ht="12" customHeight="1" x14ac:dyDescent="0.2">
      <c r="A41" s="99" t="s">
        <v>130</v>
      </c>
      <c r="R41" s="38"/>
      <c r="T41" s="38"/>
      <c r="U41" s="38"/>
    </row>
    <row r="42" spans="1:21" ht="12" customHeight="1" x14ac:dyDescent="0.2">
      <c r="T42" s="38"/>
      <c r="U42" s="38"/>
    </row>
    <row r="43" spans="1:21" ht="12" customHeight="1" x14ac:dyDescent="0.2">
      <c r="A43" s="98" t="s">
        <v>131</v>
      </c>
      <c r="S43" s="38"/>
      <c r="T43" s="38"/>
    </row>
    <row r="44" spans="1:21" ht="12" customHeight="1" x14ac:dyDescent="0.2">
      <c r="A44" s="36" t="s">
        <v>132</v>
      </c>
    </row>
    <row r="45" spans="1:21" ht="12" customHeight="1" x14ac:dyDescent="0.2">
      <c r="A45" s="36" t="s">
        <v>133</v>
      </c>
    </row>
    <row r="46" spans="1:21" ht="12" customHeight="1" x14ac:dyDescent="0.2">
      <c r="A46" s="36" t="s">
        <v>134</v>
      </c>
    </row>
    <row r="47" spans="1:21" ht="12" customHeight="1" x14ac:dyDescent="0.2">
      <c r="A47" s="36" t="s">
        <v>135</v>
      </c>
    </row>
    <row r="48" spans="1:21" ht="12" customHeight="1" x14ac:dyDescent="0.2">
      <c r="A48" s="36" t="s">
        <v>136</v>
      </c>
    </row>
  </sheetData>
  <sheetProtection password="CEBE" sheet="1" objects="1" scenarios="1"/>
  <customSheetViews>
    <customSheetView guid="{469C43B7-66D0-4AB4-9148-95ACE45F0B1A}">
      <selection sqref="A1:Z2"/>
      <pageMargins left="0" right="0" top="0" bottom="0" header="0" footer="0"/>
      <printOptions horizontalCentered="1" verticalCentered="1"/>
      <pageSetup paperSize="9" scale="80" orientation="landscape" r:id="rId1"/>
    </customSheetView>
    <customSheetView guid="{91A788A7-EA05-4A67-A5D3-2A427F0AB55D}">
      <selection activeCell="AA1" sqref="AA1"/>
      <pageMargins left="0" right="0" top="0" bottom="0" header="0" footer="0"/>
      <printOptions horizontalCentered="1" verticalCentered="1"/>
      <pageSetup paperSize="9" scale="80" orientation="landscape" r:id="rId2"/>
    </customSheetView>
  </customSheetViews>
  <mergeCells count="23">
    <mergeCell ref="A27:Z27"/>
    <mergeCell ref="A30:F30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A1:Z1"/>
    <mergeCell ref="A2:Z2"/>
    <mergeCell ref="E5:E6"/>
    <mergeCell ref="A4:F4"/>
    <mergeCell ref="G4:X4"/>
    <mergeCell ref="Y4:Z4"/>
    <mergeCell ref="A3:Z3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80" orientation="landscape" r:id="rId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2" tint="-0.249977111117893"/>
  </sheetPr>
  <dimension ref="A1:Z54"/>
  <sheetViews>
    <sheetView workbookViewId="0">
      <selection activeCell="Y13" sqref="Y13"/>
    </sheetView>
  </sheetViews>
  <sheetFormatPr defaultColWidth="9.140625" defaultRowHeight="12" x14ac:dyDescent="0.2"/>
  <cols>
    <col min="1" max="1" width="33.7109375" style="36" customWidth="1"/>
    <col min="2" max="3" width="11.7109375" style="36" customWidth="1"/>
    <col min="4" max="6" width="5.140625" style="36" customWidth="1"/>
    <col min="7" max="24" width="3.7109375" style="36" customWidth="1"/>
    <col min="25" max="26" width="5.5703125" style="38" customWidth="1"/>
    <col min="27" max="45" width="4" style="36" customWidth="1"/>
    <col min="46" max="16384" width="9.140625" style="36"/>
  </cols>
  <sheetData>
    <row r="1" spans="1:26" ht="13.5" customHeight="1" thickTop="1" x14ac:dyDescent="0.2">
      <c r="A1" s="404" t="s">
        <v>387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5"/>
      <c r="Q1" s="405"/>
      <c r="R1" s="405"/>
      <c r="S1" s="405"/>
      <c r="T1" s="405"/>
      <c r="U1" s="405"/>
      <c r="V1" s="405"/>
      <c r="W1" s="405"/>
      <c r="X1" s="405"/>
      <c r="Y1" s="405"/>
      <c r="Z1" s="406"/>
    </row>
    <row r="2" spans="1:26" ht="13.5" customHeight="1" x14ac:dyDescent="0.2">
      <c r="A2" s="407" t="s">
        <v>57</v>
      </c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  <c r="N2" s="408"/>
      <c r="O2" s="408"/>
      <c r="P2" s="408"/>
      <c r="Q2" s="408"/>
      <c r="R2" s="408"/>
      <c r="S2" s="408"/>
      <c r="T2" s="408"/>
      <c r="U2" s="408"/>
      <c r="V2" s="408"/>
      <c r="W2" s="408"/>
      <c r="X2" s="408"/>
      <c r="Y2" s="408"/>
      <c r="Z2" s="409"/>
    </row>
    <row r="3" spans="1:26" ht="13.5" customHeight="1" x14ac:dyDescent="0.2">
      <c r="A3" s="399" t="s">
        <v>58</v>
      </c>
      <c r="B3" s="400"/>
      <c r="C3" s="400"/>
      <c r="D3" s="400"/>
      <c r="E3" s="400"/>
      <c r="F3" s="400"/>
      <c r="G3" s="400"/>
      <c r="H3" s="400"/>
      <c r="I3" s="400"/>
      <c r="J3" s="400"/>
      <c r="K3" s="400"/>
      <c r="L3" s="400"/>
      <c r="M3" s="400"/>
      <c r="N3" s="400"/>
      <c r="O3" s="400"/>
      <c r="P3" s="400"/>
      <c r="Q3" s="400"/>
      <c r="R3" s="400"/>
      <c r="S3" s="400"/>
      <c r="T3" s="400"/>
      <c r="U3" s="400"/>
      <c r="V3" s="400"/>
      <c r="W3" s="400"/>
      <c r="X3" s="400"/>
      <c r="Y3" s="400"/>
      <c r="Z3" s="401"/>
    </row>
    <row r="4" spans="1:26" ht="18" customHeight="1" x14ac:dyDescent="0.2">
      <c r="A4" s="393" t="s">
        <v>59</v>
      </c>
      <c r="B4" s="394"/>
      <c r="C4" s="394"/>
      <c r="D4" s="394"/>
      <c r="E4" s="394"/>
      <c r="F4" s="395"/>
      <c r="G4" s="396" t="s">
        <v>60</v>
      </c>
      <c r="H4" s="397"/>
      <c r="I4" s="397"/>
      <c r="J4" s="397"/>
      <c r="K4" s="397"/>
      <c r="L4" s="397"/>
      <c r="M4" s="397"/>
      <c r="N4" s="397"/>
      <c r="O4" s="397"/>
      <c r="P4" s="397"/>
      <c r="Q4" s="397"/>
      <c r="R4" s="397"/>
      <c r="S4" s="397"/>
      <c r="T4" s="397"/>
      <c r="U4" s="397"/>
      <c r="V4" s="397"/>
      <c r="W4" s="397"/>
      <c r="X4" s="397"/>
      <c r="Y4" s="396"/>
      <c r="Z4" s="398"/>
    </row>
    <row r="5" spans="1:26" ht="18" customHeight="1" x14ac:dyDescent="0.2">
      <c r="A5" s="427" t="s">
        <v>61</v>
      </c>
      <c r="B5" s="402" t="s">
        <v>62</v>
      </c>
      <c r="C5" s="391" t="s">
        <v>63</v>
      </c>
      <c r="D5" s="391" t="s">
        <v>64</v>
      </c>
      <c r="E5" s="423" t="s">
        <v>65</v>
      </c>
      <c r="F5" s="425" t="s">
        <v>66</v>
      </c>
      <c r="G5" s="397" t="s">
        <v>67</v>
      </c>
      <c r="H5" s="397"/>
      <c r="I5" s="416"/>
      <c r="J5" s="396" t="s">
        <v>68</v>
      </c>
      <c r="K5" s="397"/>
      <c r="L5" s="416"/>
      <c r="M5" s="396" t="s">
        <v>69</v>
      </c>
      <c r="N5" s="397"/>
      <c r="O5" s="416"/>
      <c r="P5" s="396" t="s">
        <v>70</v>
      </c>
      <c r="Q5" s="397"/>
      <c r="R5" s="416"/>
      <c r="S5" s="396" t="s">
        <v>71</v>
      </c>
      <c r="T5" s="397"/>
      <c r="U5" s="397"/>
      <c r="V5" s="417" t="s">
        <v>72</v>
      </c>
      <c r="W5" s="418"/>
      <c r="X5" s="419"/>
      <c r="Y5" s="420" t="s">
        <v>73</v>
      </c>
      <c r="Z5" s="420" t="s">
        <v>74</v>
      </c>
    </row>
    <row r="6" spans="1:26" ht="18" customHeight="1" x14ac:dyDescent="0.2">
      <c r="A6" s="428"/>
      <c r="B6" s="403"/>
      <c r="C6" s="392"/>
      <c r="D6" s="392"/>
      <c r="E6" s="424"/>
      <c r="F6" s="426"/>
      <c r="G6" s="195" t="s">
        <v>75</v>
      </c>
      <c r="H6" s="58" t="s">
        <v>76</v>
      </c>
      <c r="I6" s="183" t="s">
        <v>77</v>
      </c>
      <c r="J6" s="57" t="s">
        <v>75</v>
      </c>
      <c r="K6" s="58" t="s">
        <v>76</v>
      </c>
      <c r="L6" s="183" t="s">
        <v>77</v>
      </c>
      <c r="M6" s="57" t="s">
        <v>75</v>
      </c>
      <c r="N6" s="58" t="s">
        <v>76</v>
      </c>
      <c r="O6" s="183" t="s">
        <v>77</v>
      </c>
      <c r="P6" s="57" t="s">
        <v>75</v>
      </c>
      <c r="Q6" s="58" t="s">
        <v>76</v>
      </c>
      <c r="R6" s="183" t="s">
        <v>77</v>
      </c>
      <c r="S6" s="57" t="s">
        <v>75</v>
      </c>
      <c r="T6" s="58" t="s">
        <v>76</v>
      </c>
      <c r="U6" s="183" t="s">
        <v>77</v>
      </c>
      <c r="V6" s="196" t="s">
        <v>75</v>
      </c>
      <c r="W6" s="197" t="s">
        <v>76</v>
      </c>
      <c r="X6" s="198" t="s">
        <v>77</v>
      </c>
      <c r="Y6" s="421"/>
      <c r="Z6" s="422"/>
    </row>
    <row r="7" spans="1:26" ht="13.5" customHeight="1" x14ac:dyDescent="0.2">
      <c r="A7" s="410" t="s">
        <v>78</v>
      </c>
      <c r="B7" s="431"/>
      <c r="C7" s="431"/>
      <c r="D7" s="431"/>
      <c r="E7" s="431"/>
      <c r="F7" s="431"/>
      <c r="G7" s="431"/>
      <c r="H7" s="431"/>
      <c r="I7" s="431"/>
      <c r="J7" s="431"/>
      <c r="K7" s="431"/>
      <c r="L7" s="431"/>
      <c r="M7" s="431"/>
      <c r="N7" s="431"/>
      <c r="O7" s="431"/>
      <c r="P7" s="431"/>
      <c r="Q7" s="431"/>
      <c r="R7" s="431"/>
      <c r="S7" s="431"/>
      <c r="T7" s="431"/>
      <c r="U7" s="431"/>
      <c r="V7" s="431"/>
      <c r="W7" s="431"/>
      <c r="X7" s="431"/>
      <c r="Y7" s="431"/>
      <c r="Z7" s="432"/>
    </row>
    <row r="8" spans="1:26" ht="13.5" customHeight="1" x14ac:dyDescent="0.2">
      <c r="A8" s="232" t="s">
        <v>388</v>
      </c>
      <c r="B8" s="233" t="s">
        <v>389</v>
      </c>
      <c r="C8" s="234" t="s">
        <v>81</v>
      </c>
      <c r="D8" s="234" t="s">
        <v>82</v>
      </c>
      <c r="E8" s="234" t="s">
        <v>83</v>
      </c>
      <c r="F8" s="235">
        <v>60</v>
      </c>
      <c r="G8" s="236">
        <v>2</v>
      </c>
      <c r="H8" s="237">
        <v>7</v>
      </c>
      <c r="I8" s="238" t="s">
        <v>84</v>
      </c>
      <c r="J8" s="236">
        <v>2</v>
      </c>
      <c r="K8" s="237">
        <v>7</v>
      </c>
      <c r="L8" s="239" t="s">
        <v>84</v>
      </c>
      <c r="M8" s="236">
        <v>2</v>
      </c>
      <c r="N8" s="237">
        <v>7</v>
      </c>
      <c r="O8" s="238" t="s">
        <v>84</v>
      </c>
      <c r="P8" s="236">
        <v>2</v>
      </c>
      <c r="Q8" s="237">
        <v>7</v>
      </c>
      <c r="R8" s="239" t="s">
        <v>84</v>
      </c>
      <c r="S8" s="236">
        <v>2</v>
      </c>
      <c r="T8" s="237">
        <v>7</v>
      </c>
      <c r="U8" s="238" t="s">
        <v>84</v>
      </c>
      <c r="V8" s="236">
        <v>2</v>
      </c>
      <c r="W8" s="237">
        <v>7</v>
      </c>
      <c r="X8" s="239" t="s">
        <v>84</v>
      </c>
      <c r="Y8" s="19">
        <f t="shared" ref="Y8:Y10" si="0">SUM(G8,J8,M8,P8,S8,V8)*15</f>
        <v>180</v>
      </c>
      <c r="Z8" s="17">
        <f t="shared" ref="Z8:Z10" si="1">SUM(H8,K8,N8,Q8,T8,W8)</f>
        <v>42</v>
      </c>
    </row>
    <row r="9" spans="1:26" ht="13.5" customHeight="1" x14ac:dyDescent="0.2">
      <c r="A9" s="263" t="s">
        <v>390</v>
      </c>
      <c r="B9" s="247" t="s">
        <v>662</v>
      </c>
      <c r="C9" s="241" t="s">
        <v>81</v>
      </c>
      <c r="D9" s="241" t="s">
        <v>82</v>
      </c>
      <c r="E9" s="241" t="s">
        <v>83</v>
      </c>
      <c r="F9" s="242">
        <v>60</v>
      </c>
      <c r="G9" s="243">
        <v>1</v>
      </c>
      <c r="H9" s="244">
        <v>2</v>
      </c>
      <c r="I9" s="245" t="s">
        <v>84</v>
      </c>
      <c r="J9" s="243">
        <v>1</v>
      </c>
      <c r="K9" s="244">
        <v>2</v>
      </c>
      <c r="L9" s="245" t="s">
        <v>84</v>
      </c>
      <c r="M9" s="243">
        <v>1</v>
      </c>
      <c r="N9" s="244">
        <v>2</v>
      </c>
      <c r="O9" s="245" t="s">
        <v>84</v>
      </c>
      <c r="P9" s="243">
        <v>1</v>
      </c>
      <c r="Q9" s="244">
        <v>2</v>
      </c>
      <c r="R9" s="245" t="s">
        <v>84</v>
      </c>
      <c r="S9" s="243">
        <v>1</v>
      </c>
      <c r="T9" s="244">
        <v>2</v>
      </c>
      <c r="U9" s="245" t="s">
        <v>84</v>
      </c>
      <c r="V9" s="243">
        <v>1</v>
      </c>
      <c r="W9" s="244">
        <v>2</v>
      </c>
      <c r="X9" s="245" t="s">
        <v>84</v>
      </c>
      <c r="Y9" s="54">
        <f t="shared" si="0"/>
        <v>90</v>
      </c>
      <c r="Z9" s="10">
        <f t="shared" si="1"/>
        <v>12</v>
      </c>
    </row>
    <row r="10" spans="1:26" ht="13.5" customHeight="1" x14ac:dyDescent="0.2">
      <c r="A10" s="240" t="s">
        <v>391</v>
      </c>
      <c r="B10" s="247" t="s">
        <v>392</v>
      </c>
      <c r="C10" s="241" t="s">
        <v>81</v>
      </c>
      <c r="D10" s="241" t="s">
        <v>86</v>
      </c>
      <c r="E10" s="241" t="s">
        <v>83</v>
      </c>
      <c r="F10" s="242">
        <v>60</v>
      </c>
      <c r="G10" s="243">
        <v>2</v>
      </c>
      <c r="H10" s="244">
        <v>2</v>
      </c>
      <c r="I10" s="245" t="s">
        <v>83</v>
      </c>
      <c r="J10" s="243">
        <v>2</v>
      </c>
      <c r="K10" s="244">
        <v>2</v>
      </c>
      <c r="L10" s="246" t="s">
        <v>83</v>
      </c>
      <c r="M10" s="243">
        <v>2</v>
      </c>
      <c r="N10" s="244">
        <v>2</v>
      </c>
      <c r="O10" s="245" t="s">
        <v>83</v>
      </c>
      <c r="P10" s="243">
        <v>2</v>
      </c>
      <c r="Q10" s="244">
        <v>2</v>
      </c>
      <c r="R10" s="246" t="s">
        <v>83</v>
      </c>
      <c r="S10" s="243">
        <v>2</v>
      </c>
      <c r="T10" s="244">
        <v>2</v>
      </c>
      <c r="U10" s="245" t="s">
        <v>83</v>
      </c>
      <c r="V10" s="243">
        <v>2</v>
      </c>
      <c r="W10" s="244">
        <v>2</v>
      </c>
      <c r="X10" s="246" t="s">
        <v>83</v>
      </c>
      <c r="Y10" s="54">
        <f t="shared" si="0"/>
        <v>180</v>
      </c>
      <c r="Z10" s="10">
        <f t="shared" si="1"/>
        <v>12</v>
      </c>
    </row>
    <row r="11" spans="1:26" ht="13.5" customHeight="1" x14ac:dyDescent="0.2">
      <c r="A11" s="248" t="s">
        <v>393</v>
      </c>
      <c r="B11" s="249" t="s">
        <v>394</v>
      </c>
      <c r="C11" s="250" t="s">
        <v>81</v>
      </c>
      <c r="D11" s="250" t="s">
        <v>86</v>
      </c>
      <c r="E11" s="250" t="s">
        <v>83</v>
      </c>
      <c r="F11" s="251">
        <v>60</v>
      </c>
      <c r="G11" s="252"/>
      <c r="H11" s="253"/>
      <c r="I11" s="254"/>
      <c r="J11" s="252"/>
      <c r="K11" s="253"/>
      <c r="L11" s="255"/>
      <c r="M11" s="252"/>
      <c r="N11" s="253"/>
      <c r="O11" s="254"/>
      <c r="P11" s="252"/>
      <c r="Q11" s="253"/>
      <c r="R11" s="255"/>
      <c r="S11" s="252">
        <v>2</v>
      </c>
      <c r="T11" s="253">
        <v>1</v>
      </c>
      <c r="U11" s="254" t="s">
        <v>83</v>
      </c>
      <c r="V11" s="252">
        <v>2</v>
      </c>
      <c r="W11" s="253">
        <v>1</v>
      </c>
      <c r="X11" s="255" t="s">
        <v>83</v>
      </c>
      <c r="Y11" s="56">
        <f>SUM(G11,J11,M11,P11,S11,V11)*15</f>
        <v>60</v>
      </c>
      <c r="Z11" s="37">
        <f>SUM(H11,K11,N11,Q11,T11,W11)</f>
        <v>2</v>
      </c>
    </row>
    <row r="12" spans="1:26" ht="13.5" customHeight="1" x14ac:dyDescent="0.2">
      <c r="A12" s="248" t="s">
        <v>395</v>
      </c>
      <c r="B12" s="249" t="s">
        <v>396</v>
      </c>
      <c r="C12" s="250" t="s">
        <v>81</v>
      </c>
      <c r="D12" s="250" t="s">
        <v>86</v>
      </c>
      <c r="E12" s="250" t="s">
        <v>83</v>
      </c>
      <c r="F12" s="251">
        <v>60</v>
      </c>
      <c r="G12" s="252"/>
      <c r="H12" s="253"/>
      <c r="I12" s="254"/>
      <c r="J12" s="252"/>
      <c r="K12" s="253"/>
      <c r="L12" s="255"/>
      <c r="M12" s="252"/>
      <c r="N12" s="253"/>
      <c r="O12" s="254"/>
      <c r="P12" s="252"/>
      <c r="Q12" s="253"/>
      <c r="R12" s="255"/>
      <c r="S12" s="252">
        <v>1</v>
      </c>
      <c r="T12" s="253">
        <v>1</v>
      </c>
      <c r="U12" s="254" t="s">
        <v>83</v>
      </c>
      <c r="V12" s="252">
        <v>1</v>
      </c>
      <c r="W12" s="253">
        <v>1</v>
      </c>
      <c r="X12" s="255" t="s">
        <v>83</v>
      </c>
      <c r="Y12" s="56">
        <f>SUM(G12,J12,M12,P12,S12,V12)*15</f>
        <v>30</v>
      </c>
      <c r="Z12" s="37">
        <f>SUM(H12,K12,N12,Q12,T12,W12)</f>
        <v>2</v>
      </c>
    </row>
    <row r="13" spans="1:26" ht="13.5" customHeight="1" x14ac:dyDescent="0.2">
      <c r="A13" s="240" t="s">
        <v>397</v>
      </c>
      <c r="B13" s="247" t="s">
        <v>398</v>
      </c>
      <c r="C13" s="241" t="s">
        <v>81</v>
      </c>
      <c r="D13" s="241" t="s">
        <v>86</v>
      </c>
      <c r="E13" s="241" t="s">
        <v>83</v>
      </c>
      <c r="F13" s="242">
        <v>60</v>
      </c>
      <c r="G13" s="243">
        <v>2</v>
      </c>
      <c r="H13" s="244">
        <v>2</v>
      </c>
      <c r="I13" s="245" t="s">
        <v>83</v>
      </c>
      <c r="J13" s="243">
        <v>2</v>
      </c>
      <c r="K13" s="244">
        <v>2</v>
      </c>
      <c r="L13" s="246" t="s">
        <v>83</v>
      </c>
      <c r="M13" s="243">
        <v>2</v>
      </c>
      <c r="N13" s="244">
        <v>2</v>
      </c>
      <c r="O13" s="245" t="s">
        <v>83</v>
      </c>
      <c r="P13" s="243">
        <v>2</v>
      </c>
      <c r="Q13" s="244">
        <v>2</v>
      </c>
      <c r="R13" s="246" t="s">
        <v>83</v>
      </c>
      <c r="S13" s="243"/>
      <c r="T13" s="244"/>
      <c r="U13" s="245"/>
      <c r="V13" s="243"/>
      <c r="W13" s="244"/>
      <c r="X13" s="246"/>
      <c r="Y13" s="54">
        <f>SUM(G13,J13,M13,P13,S13,V13)*15</f>
        <v>120</v>
      </c>
      <c r="Z13" s="10">
        <f>SUM(H13,K13,N13,Q13,T13,W13)</f>
        <v>8</v>
      </c>
    </row>
    <row r="14" spans="1:26" ht="13.5" customHeight="1" x14ac:dyDescent="0.2">
      <c r="A14" s="240" t="s">
        <v>399</v>
      </c>
      <c r="B14" s="247" t="s">
        <v>673</v>
      </c>
      <c r="C14" s="241" t="s">
        <v>81</v>
      </c>
      <c r="D14" s="241" t="s">
        <v>86</v>
      </c>
      <c r="E14" s="241" t="s">
        <v>83</v>
      </c>
      <c r="F14" s="242">
        <v>60</v>
      </c>
      <c r="G14" s="243"/>
      <c r="H14" s="244"/>
      <c r="I14" s="245"/>
      <c r="J14" s="243"/>
      <c r="K14" s="244"/>
      <c r="L14" s="246"/>
      <c r="M14" s="243"/>
      <c r="N14" s="244"/>
      <c r="O14" s="245"/>
      <c r="P14" s="243"/>
      <c r="Q14" s="244"/>
      <c r="R14" s="246"/>
      <c r="S14" s="243">
        <v>2</v>
      </c>
      <c r="T14" s="244">
        <v>2</v>
      </c>
      <c r="U14" s="245" t="s">
        <v>83</v>
      </c>
      <c r="V14" s="243">
        <v>2</v>
      </c>
      <c r="W14" s="244">
        <v>2</v>
      </c>
      <c r="X14" s="246" t="s">
        <v>83</v>
      </c>
      <c r="Y14" s="54">
        <f t="shared" ref="Y14:Y16" si="2">SUM(G14,J14,M14,P14,S14,V14)*15</f>
        <v>60</v>
      </c>
      <c r="Z14" s="10">
        <f t="shared" ref="Z14:Z16" si="3">SUM(H14,K14,N14,Q14,T14,W14)</f>
        <v>4</v>
      </c>
    </row>
    <row r="15" spans="1:26" ht="13.5" customHeight="1" x14ac:dyDescent="0.2">
      <c r="A15" s="248" t="s">
        <v>678</v>
      </c>
      <c r="B15" s="249" t="s">
        <v>683</v>
      </c>
      <c r="C15" s="241" t="s">
        <v>81</v>
      </c>
      <c r="D15" s="241" t="s">
        <v>86</v>
      </c>
      <c r="E15" s="241" t="s">
        <v>83</v>
      </c>
      <c r="F15" s="242">
        <v>60</v>
      </c>
      <c r="G15" s="300"/>
      <c r="H15" s="301"/>
      <c r="I15" s="302"/>
      <c r="J15" s="300"/>
      <c r="K15" s="301"/>
      <c r="L15" s="303"/>
      <c r="M15" s="252"/>
      <c r="N15" s="253"/>
      <c r="O15" s="254"/>
      <c r="P15" s="252"/>
      <c r="Q15" s="253"/>
      <c r="R15" s="255"/>
      <c r="S15" s="252">
        <v>1</v>
      </c>
      <c r="T15" s="253">
        <v>1</v>
      </c>
      <c r="U15" s="254" t="s">
        <v>83</v>
      </c>
      <c r="V15" s="252">
        <v>1</v>
      </c>
      <c r="W15" s="253">
        <v>1</v>
      </c>
      <c r="X15" s="255" t="s">
        <v>83</v>
      </c>
      <c r="Y15" s="54">
        <f t="shared" si="2"/>
        <v>30</v>
      </c>
      <c r="Z15" s="10">
        <f t="shared" si="3"/>
        <v>2</v>
      </c>
    </row>
    <row r="16" spans="1:26" ht="13.5" customHeight="1" x14ac:dyDescent="0.2">
      <c r="A16" s="248" t="s">
        <v>400</v>
      </c>
      <c r="B16" s="249" t="s">
        <v>401</v>
      </c>
      <c r="C16" s="250" t="s">
        <v>81</v>
      </c>
      <c r="D16" s="250" t="s">
        <v>86</v>
      </c>
      <c r="E16" s="250" t="s">
        <v>92</v>
      </c>
      <c r="F16" s="251">
        <v>45</v>
      </c>
      <c r="G16" s="252">
        <v>2</v>
      </c>
      <c r="H16" s="253">
        <v>2</v>
      </c>
      <c r="I16" s="254" t="s">
        <v>84</v>
      </c>
      <c r="J16" s="252">
        <v>2</v>
      </c>
      <c r="K16" s="253">
        <v>2</v>
      </c>
      <c r="L16" s="255" t="s">
        <v>84</v>
      </c>
      <c r="M16" s="252">
        <v>2</v>
      </c>
      <c r="N16" s="253">
        <v>2</v>
      </c>
      <c r="O16" s="254" t="s">
        <v>84</v>
      </c>
      <c r="P16" s="252">
        <v>2</v>
      </c>
      <c r="Q16" s="253">
        <v>2</v>
      </c>
      <c r="R16" s="255" t="s">
        <v>83</v>
      </c>
      <c r="S16" s="252"/>
      <c r="T16" s="253"/>
      <c r="U16" s="254"/>
      <c r="V16" s="252"/>
      <c r="W16" s="253"/>
      <c r="X16" s="255"/>
      <c r="Y16" s="56">
        <f t="shared" si="2"/>
        <v>120</v>
      </c>
      <c r="Z16" s="10">
        <f t="shared" si="3"/>
        <v>8</v>
      </c>
    </row>
    <row r="17" spans="1:26" ht="13.5" customHeight="1" x14ac:dyDescent="0.2">
      <c r="A17" s="248" t="s">
        <v>402</v>
      </c>
      <c r="B17" s="249" t="s">
        <v>403</v>
      </c>
      <c r="C17" s="250" t="s">
        <v>404</v>
      </c>
      <c r="D17" s="250"/>
      <c r="E17" s="250"/>
      <c r="F17" s="251"/>
      <c r="G17" s="252"/>
      <c r="H17" s="253"/>
      <c r="I17" s="254"/>
      <c r="J17" s="252"/>
      <c r="K17" s="253"/>
      <c r="L17" s="255"/>
      <c r="M17" s="252"/>
      <c r="N17" s="253"/>
      <c r="O17" s="254"/>
      <c r="P17" s="252">
        <v>0</v>
      </c>
      <c r="Q17" s="253">
        <v>1</v>
      </c>
      <c r="R17" s="255" t="s">
        <v>405</v>
      </c>
      <c r="S17" s="252"/>
      <c r="T17" s="253"/>
      <c r="U17" s="254"/>
      <c r="V17" s="252"/>
      <c r="W17" s="253"/>
      <c r="X17" s="255"/>
      <c r="Y17" s="56">
        <f>SUM(G17,J17,M17,P17,S17,V17)*15</f>
        <v>0</v>
      </c>
      <c r="Z17" s="10">
        <f t="shared" ref="Z17:Z22" si="4">SUM(H17,K17,N17,Q17,T17,W17)</f>
        <v>1</v>
      </c>
    </row>
    <row r="18" spans="1:26" ht="13.5" customHeight="1" x14ac:dyDescent="0.2">
      <c r="A18" s="248" t="s">
        <v>406</v>
      </c>
      <c r="B18" s="249" t="s">
        <v>407</v>
      </c>
      <c r="C18" s="250" t="s">
        <v>81</v>
      </c>
      <c r="D18" s="250" t="s">
        <v>86</v>
      </c>
      <c r="E18" s="250" t="s">
        <v>99</v>
      </c>
      <c r="F18" s="251">
        <v>45</v>
      </c>
      <c r="G18" s="252">
        <v>2</v>
      </c>
      <c r="H18" s="253">
        <v>2</v>
      </c>
      <c r="I18" s="254" t="s">
        <v>84</v>
      </c>
      <c r="J18" s="252">
        <v>2</v>
      </c>
      <c r="K18" s="253">
        <v>2</v>
      </c>
      <c r="L18" s="255" t="s">
        <v>84</v>
      </c>
      <c r="M18" s="252">
        <v>2</v>
      </c>
      <c r="N18" s="253">
        <v>2</v>
      </c>
      <c r="O18" s="254" t="s">
        <v>84</v>
      </c>
      <c r="P18" s="252">
        <v>2</v>
      </c>
      <c r="Q18" s="253">
        <v>2</v>
      </c>
      <c r="R18" s="255" t="s">
        <v>84</v>
      </c>
      <c r="S18" s="252">
        <v>1</v>
      </c>
      <c r="T18" s="253">
        <v>1</v>
      </c>
      <c r="U18" s="254" t="s">
        <v>84</v>
      </c>
      <c r="V18" s="252">
        <v>1</v>
      </c>
      <c r="W18" s="253">
        <v>1</v>
      </c>
      <c r="X18" s="255" t="s">
        <v>83</v>
      </c>
      <c r="Y18" s="56">
        <f t="shared" ref="Y18" si="5">SUM(G18,J18,M18,P18,S18,V18)*15</f>
        <v>150</v>
      </c>
      <c r="Z18" s="10">
        <f t="shared" si="4"/>
        <v>10</v>
      </c>
    </row>
    <row r="19" spans="1:26" ht="13.5" customHeight="1" x14ac:dyDescent="0.2">
      <c r="A19" s="248" t="s">
        <v>408</v>
      </c>
      <c r="B19" s="249" t="s">
        <v>409</v>
      </c>
      <c r="C19" s="250" t="s">
        <v>410</v>
      </c>
      <c r="D19" s="250"/>
      <c r="E19" s="250"/>
      <c r="F19" s="251"/>
      <c r="G19" s="252"/>
      <c r="H19" s="253"/>
      <c r="I19" s="254"/>
      <c r="J19" s="252"/>
      <c r="K19" s="253"/>
      <c r="L19" s="255"/>
      <c r="M19" s="252"/>
      <c r="N19" s="253"/>
      <c r="O19" s="254"/>
      <c r="P19" s="252"/>
      <c r="Q19" s="253"/>
      <c r="R19" s="255"/>
      <c r="S19" s="252"/>
      <c r="T19" s="253"/>
      <c r="U19" s="254"/>
      <c r="V19" s="252">
        <v>0</v>
      </c>
      <c r="W19" s="253">
        <v>1</v>
      </c>
      <c r="X19" s="255" t="s">
        <v>405</v>
      </c>
      <c r="Y19" s="56">
        <f t="shared" ref="Y19:Y22" si="6">SUM(G19,J19,M19,P19,S19,V19)*15</f>
        <v>0</v>
      </c>
      <c r="Z19" s="10">
        <f t="shared" si="4"/>
        <v>1</v>
      </c>
    </row>
    <row r="20" spans="1:26" ht="13.5" customHeight="1" x14ac:dyDescent="0.2">
      <c r="A20" s="248" t="s">
        <v>411</v>
      </c>
      <c r="B20" s="249" t="s">
        <v>412</v>
      </c>
      <c r="C20" s="250" t="s">
        <v>81</v>
      </c>
      <c r="D20" s="250" t="s">
        <v>86</v>
      </c>
      <c r="E20" s="250" t="s">
        <v>99</v>
      </c>
      <c r="F20" s="251">
        <v>45</v>
      </c>
      <c r="G20" s="252"/>
      <c r="H20" s="253"/>
      <c r="I20" s="254"/>
      <c r="J20" s="252"/>
      <c r="K20" s="253"/>
      <c r="L20" s="255"/>
      <c r="M20" s="252">
        <v>1</v>
      </c>
      <c r="N20" s="253">
        <v>1</v>
      </c>
      <c r="O20" s="254" t="s">
        <v>84</v>
      </c>
      <c r="P20" s="252">
        <v>1</v>
      </c>
      <c r="Q20" s="253">
        <v>1</v>
      </c>
      <c r="R20" s="255" t="s">
        <v>84</v>
      </c>
      <c r="S20" s="252"/>
      <c r="T20" s="253"/>
      <c r="U20" s="254"/>
      <c r="V20" s="252"/>
      <c r="W20" s="253"/>
      <c r="X20" s="255"/>
      <c r="Y20" s="56">
        <f t="shared" si="6"/>
        <v>30</v>
      </c>
      <c r="Z20" s="10">
        <f t="shared" si="4"/>
        <v>2</v>
      </c>
    </row>
    <row r="21" spans="1:26" ht="13.5" customHeight="1" x14ac:dyDescent="0.2">
      <c r="A21" s="248" t="s">
        <v>413</v>
      </c>
      <c r="B21" s="249" t="s">
        <v>658</v>
      </c>
      <c r="C21" s="250" t="s">
        <v>81</v>
      </c>
      <c r="D21" s="250" t="s">
        <v>86</v>
      </c>
      <c r="E21" s="250" t="s">
        <v>92</v>
      </c>
      <c r="F21" s="251">
        <v>60</v>
      </c>
      <c r="G21" s="252">
        <v>1</v>
      </c>
      <c r="H21" s="253">
        <v>2</v>
      </c>
      <c r="I21" s="254" t="s">
        <v>83</v>
      </c>
      <c r="J21" s="252">
        <v>1</v>
      </c>
      <c r="K21" s="253">
        <v>2</v>
      </c>
      <c r="L21" s="255" t="s">
        <v>83</v>
      </c>
      <c r="M21" s="252">
        <v>1</v>
      </c>
      <c r="N21" s="253">
        <v>2</v>
      </c>
      <c r="O21" s="254" t="s">
        <v>83</v>
      </c>
      <c r="P21" s="252">
        <v>1</v>
      </c>
      <c r="Q21" s="253">
        <v>2</v>
      </c>
      <c r="R21" s="255" t="s">
        <v>83</v>
      </c>
      <c r="S21" s="243"/>
      <c r="T21" s="244"/>
      <c r="U21" s="245"/>
      <c r="V21" s="243"/>
      <c r="W21" s="244"/>
      <c r="X21" s="246"/>
      <c r="Y21" s="56">
        <f t="shared" si="6"/>
        <v>60</v>
      </c>
      <c r="Z21" s="10">
        <f t="shared" si="4"/>
        <v>8</v>
      </c>
    </row>
    <row r="22" spans="1:26" ht="13.5" customHeight="1" thickBot="1" x14ac:dyDescent="0.25">
      <c r="A22" s="248" t="s">
        <v>414</v>
      </c>
      <c r="B22" s="249" t="s">
        <v>415</v>
      </c>
      <c r="C22" s="250" t="s">
        <v>81</v>
      </c>
      <c r="D22" s="250" t="s">
        <v>86</v>
      </c>
      <c r="E22" s="250" t="s">
        <v>92</v>
      </c>
      <c r="F22" s="251">
        <v>45</v>
      </c>
      <c r="G22" s="252"/>
      <c r="H22" s="253"/>
      <c r="I22" s="254"/>
      <c r="J22" s="252"/>
      <c r="K22" s="253"/>
      <c r="L22" s="255"/>
      <c r="M22" s="252">
        <v>2</v>
      </c>
      <c r="N22" s="253">
        <v>2</v>
      </c>
      <c r="O22" s="254" t="s">
        <v>83</v>
      </c>
      <c r="P22" s="252">
        <v>2</v>
      </c>
      <c r="Q22" s="253">
        <v>2</v>
      </c>
      <c r="R22" s="255" t="s">
        <v>83</v>
      </c>
      <c r="S22" s="252"/>
      <c r="T22" s="253"/>
      <c r="U22" s="254"/>
      <c r="V22" s="252"/>
      <c r="W22" s="253"/>
      <c r="X22" s="255"/>
      <c r="Y22" s="56">
        <f t="shared" si="6"/>
        <v>60</v>
      </c>
      <c r="Z22" s="10">
        <f t="shared" si="4"/>
        <v>4</v>
      </c>
    </row>
    <row r="23" spans="1:26" ht="13.5" customHeight="1" x14ac:dyDescent="0.2">
      <c r="A23" s="256" t="s">
        <v>416</v>
      </c>
      <c r="B23" s="257" t="s">
        <v>417</v>
      </c>
      <c r="C23" s="258" t="s">
        <v>81</v>
      </c>
      <c r="D23" s="258" t="s">
        <v>86</v>
      </c>
      <c r="E23" s="258" t="s">
        <v>92</v>
      </c>
      <c r="F23" s="259">
        <v>45</v>
      </c>
      <c r="G23" s="260">
        <v>1</v>
      </c>
      <c r="H23" s="261">
        <v>1</v>
      </c>
      <c r="I23" s="262" t="s">
        <v>84</v>
      </c>
      <c r="J23" s="260">
        <v>1</v>
      </c>
      <c r="K23" s="261">
        <v>1</v>
      </c>
      <c r="L23" s="262" t="s">
        <v>84</v>
      </c>
      <c r="M23" s="260">
        <v>1</v>
      </c>
      <c r="N23" s="261">
        <v>1</v>
      </c>
      <c r="O23" s="262" t="s">
        <v>84</v>
      </c>
      <c r="P23" s="260">
        <v>1</v>
      </c>
      <c r="Q23" s="261">
        <v>1</v>
      </c>
      <c r="R23" s="262" t="s">
        <v>84</v>
      </c>
      <c r="S23" s="260">
        <v>1</v>
      </c>
      <c r="T23" s="261">
        <v>1</v>
      </c>
      <c r="U23" s="262" t="s">
        <v>84</v>
      </c>
      <c r="V23" s="260">
        <v>1</v>
      </c>
      <c r="W23" s="261">
        <v>1</v>
      </c>
      <c r="X23" s="262" t="s">
        <v>83</v>
      </c>
      <c r="Y23" s="77">
        <f>SUM(G23,J23,M23,P23,S23,V23)*15</f>
        <v>90</v>
      </c>
      <c r="Z23" s="28">
        <f>SUM(H23,K23,N23,Q23,T23,W23)</f>
        <v>6</v>
      </c>
    </row>
    <row r="24" spans="1:26" ht="13.5" customHeight="1" x14ac:dyDescent="0.2">
      <c r="A24" s="240" t="s">
        <v>418</v>
      </c>
      <c r="B24" s="247" t="s">
        <v>419</v>
      </c>
      <c r="C24" s="241" t="s">
        <v>420</v>
      </c>
      <c r="D24" s="241"/>
      <c r="E24" s="241"/>
      <c r="F24" s="242"/>
      <c r="G24" s="243"/>
      <c r="H24" s="244"/>
      <c r="I24" s="246"/>
      <c r="J24" s="243"/>
      <c r="K24" s="244"/>
      <c r="L24" s="246"/>
      <c r="M24" s="243"/>
      <c r="N24" s="244"/>
      <c r="O24" s="246"/>
      <c r="P24" s="243"/>
      <c r="Q24" s="244"/>
      <c r="R24" s="246"/>
      <c r="S24" s="243"/>
      <c r="T24" s="244"/>
      <c r="U24" s="246"/>
      <c r="V24" s="243">
        <v>0</v>
      </c>
      <c r="W24" s="244">
        <v>1</v>
      </c>
      <c r="X24" s="246" t="s">
        <v>405</v>
      </c>
      <c r="Y24" s="61">
        <f t="shared" ref="Y24:Y29" si="7">SUM(G24,J24,M24,P24,S24,V24)*15</f>
        <v>0</v>
      </c>
      <c r="Z24" s="10">
        <f>SUM(H24,K24,N24,Q24,T24,W24)</f>
        <v>1</v>
      </c>
    </row>
    <row r="25" spans="1:26" ht="13.5" customHeight="1" x14ac:dyDescent="0.2">
      <c r="A25" s="240" t="s">
        <v>421</v>
      </c>
      <c r="B25" s="247" t="s">
        <v>422</v>
      </c>
      <c r="C25" s="241" t="s">
        <v>81</v>
      </c>
      <c r="D25" s="241" t="s">
        <v>86</v>
      </c>
      <c r="E25" s="241" t="s">
        <v>92</v>
      </c>
      <c r="F25" s="242">
        <v>45</v>
      </c>
      <c r="G25" s="243">
        <v>2</v>
      </c>
      <c r="H25" s="244">
        <v>2</v>
      </c>
      <c r="I25" s="246" t="s">
        <v>84</v>
      </c>
      <c r="J25" s="243">
        <v>2</v>
      </c>
      <c r="K25" s="244">
        <v>2</v>
      </c>
      <c r="L25" s="246" t="s">
        <v>84</v>
      </c>
      <c r="M25" s="243">
        <v>2</v>
      </c>
      <c r="N25" s="244">
        <v>2</v>
      </c>
      <c r="O25" s="246" t="s">
        <v>84</v>
      </c>
      <c r="P25" s="243">
        <v>2</v>
      </c>
      <c r="Q25" s="244">
        <v>2</v>
      </c>
      <c r="R25" s="246" t="s">
        <v>84</v>
      </c>
      <c r="S25" s="243">
        <v>2</v>
      </c>
      <c r="T25" s="244">
        <v>2</v>
      </c>
      <c r="U25" s="246" t="s">
        <v>84</v>
      </c>
      <c r="V25" s="243">
        <v>2</v>
      </c>
      <c r="W25" s="244">
        <v>2</v>
      </c>
      <c r="X25" s="246" t="s">
        <v>83</v>
      </c>
      <c r="Y25" s="61">
        <f t="shared" si="7"/>
        <v>180</v>
      </c>
      <c r="Z25" s="10">
        <f t="shared" ref="Z25:Z29" si="8">SUM(H25,K25,N25,Q25,T25,W25)</f>
        <v>12</v>
      </c>
    </row>
    <row r="26" spans="1:26" ht="13.5" customHeight="1" x14ac:dyDescent="0.2">
      <c r="A26" s="240" t="s">
        <v>423</v>
      </c>
      <c r="B26" s="247" t="s">
        <v>424</v>
      </c>
      <c r="C26" s="241" t="s">
        <v>425</v>
      </c>
      <c r="D26" s="241"/>
      <c r="E26" s="241"/>
      <c r="F26" s="242"/>
      <c r="G26" s="243"/>
      <c r="H26" s="244"/>
      <c r="I26" s="246"/>
      <c r="J26" s="243"/>
      <c r="K26" s="244"/>
      <c r="L26" s="246"/>
      <c r="M26" s="243"/>
      <c r="N26" s="244"/>
      <c r="O26" s="246"/>
      <c r="P26" s="243"/>
      <c r="Q26" s="244"/>
      <c r="R26" s="246"/>
      <c r="S26" s="243"/>
      <c r="T26" s="244"/>
      <c r="U26" s="246"/>
      <c r="V26" s="243">
        <v>0</v>
      </c>
      <c r="W26" s="244">
        <v>1</v>
      </c>
      <c r="X26" s="246" t="s">
        <v>405</v>
      </c>
      <c r="Y26" s="61">
        <f t="shared" si="7"/>
        <v>0</v>
      </c>
      <c r="Z26" s="10">
        <f t="shared" si="8"/>
        <v>1</v>
      </c>
    </row>
    <row r="27" spans="1:26" ht="13.5" customHeight="1" x14ac:dyDescent="0.2">
      <c r="A27" s="240" t="s">
        <v>98</v>
      </c>
      <c r="B27" s="247" t="s">
        <v>155</v>
      </c>
      <c r="C27" s="241"/>
      <c r="D27" s="241" t="s">
        <v>86</v>
      </c>
      <c r="E27" s="241" t="s">
        <v>99</v>
      </c>
      <c r="F27" s="242">
        <v>45</v>
      </c>
      <c r="G27" s="243">
        <v>2</v>
      </c>
      <c r="H27" s="244">
        <v>2</v>
      </c>
      <c r="I27" s="246" t="s">
        <v>84</v>
      </c>
      <c r="J27" s="243">
        <v>2</v>
      </c>
      <c r="K27" s="244">
        <v>2</v>
      </c>
      <c r="L27" s="246" t="s">
        <v>84</v>
      </c>
      <c r="M27" s="243">
        <v>2</v>
      </c>
      <c r="N27" s="244">
        <v>2</v>
      </c>
      <c r="O27" s="246" t="s">
        <v>84</v>
      </c>
      <c r="P27" s="243">
        <v>2</v>
      </c>
      <c r="Q27" s="244">
        <v>2</v>
      </c>
      <c r="R27" s="246" t="s">
        <v>84</v>
      </c>
      <c r="S27" s="243">
        <v>2</v>
      </c>
      <c r="T27" s="244">
        <v>2</v>
      </c>
      <c r="U27" s="246" t="s">
        <v>84</v>
      </c>
      <c r="V27" s="243">
        <v>2</v>
      </c>
      <c r="W27" s="244">
        <v>2</v>
      </c>
      <c r="X27" s="246" t="s">
        <v>84</v>
      </c>
      <c r="Y27" s="61">
        <f t="shared" si="7"/>
        <v>180</v>
      </c>
      <c r="Z27" s="10">
        <f t="shared" si="8"/>
        <v>12</v>
      </c>
    </row>
    <row r="28" spans="1:26" ht="13.5" customHeight="1" x14ac:dyDescent="0.2">
      <c r="A28" s="240" t="s">
        <v>100</v>
      </c>
      <c r="B28" s="247" t="s">
        <v>156</v>
      </c>
      <c r="C28" s="241"/>
      <c r="D28" s="241" t="s">
        <v>86</v>
      </c>
      <c r="E28" s="241" t="s">
        <v>99</v>
      </c>
      <c r="F28" s="242">
        <v>45</v>
      </c>
      <c r="G28" s="243"/>
      <c r="H28" s="244"/>
      <c r="I28" s="246"/>
      <c r="J28" s="243"/>
      <c r="K28" s="244"/>
      <c r="L28" s="246"/>
      <c r="M28" s="243"/>
      <c r="N28" s="244"/>
      <c r="O28" s="246"/>
      <c r="P28" s="243"/>
      <c r="Q28" s="244"/>
      <c r="R28" s="246"/>
      <c r="S28" s="243"/>
      <c r="T28" s="244"/>
      <c r="U28" s="246"/>
      <c r="V28" s="243">
        <v>1</v>
      </c>
      <c r="W28" s="244">
        <v>2</v>
      </c>
      <c r="X28" s="246" t="s">
        <v>84</v>
      </c>
      <c r="Y28" s="61">
        <f t="shared" si="7"/>
        <v>15</v>
      </c>
      <c r="Z28" s="10">
        <f t="shared" si="8"/>
        <v>2</v>
      </c>
    </row>
    <row r="29" spans="1:26" ht="13.5" customHeight="1" x14ac:dyDescent="0.2">
      <c r="A29" s="240" t="s">
        <v>101</v>
      </c>
      <c r="B29" s="247" t="s">
        <v>157</v>
      </c>
      <c r="C29" s="241" t="s">
        <v>81</v>
      </c>
      <c r="D29" s="241" t="s">
        <v>86</v>
      </c>
      <c r="E29" s="241" t="s">
        <v>99</v>
      </c>
      <c r="F29" s="242">
        <v>45</v>
      </c>
      <c r="G29" s="243">
        <v>1</v>
      </c>
      <c r="H29" s="244">
        <v>2</v>
      </c>
      <c r="I29" s="246" t="s">
        <v>83</v>
      </c>
      <c r="J29" s="243">
        <v>1</v>
      </c>
      <c r="K29" s="244">
        <v>2</v>
      </c>
      <c r="L29" s="246" t="s">
        <v>83</v>
      </c>
      <c r="M29" s="243"/>
      <c r="N29" s="244"/>
      <c r="O29" s="246"/>
      <c r="P29" s="243"/>
      <c r="Q29" s="244"/>
      <c r="R29" s="246"/>
      <c r="S29" s="243"/>
      <c r="T29" s="244"/>
      <c r="U29" s="246"/>
      <c r="V29" s="243"/>
      <c r="W29" s="244"/>
      <c r="X29" s="246"/>
      <c r="Y29" s="61">
        <f t="shared" si="7"/>
        <v>30</v>
      </c>
      <c r="Z29" s="10">
        <f t="shared" si="8"/>
        <v>4</v>
      </c>
    </row>
    <row r="30" spans="1:26" ht="13.5" customHeight="1" x14ac:dyDescent="0.2">
      <c r="A30" s="240" t="s">
        <v>102</v>
      </c>
      <c r="B30" s="247" t="s">
        <v>158</v>
      </c>
      <c r="C30" s="241" t="s">
        <v>81</v>
      </c>
      <c r="D30" s="241" t="s">
        <v>86</v>
      </c>
      <c r="E30" s="241" t="s">
        <v>99</v>
      </c>
      <c r="F30" s="242">
        <v>45</v>
      </c>
      <c r="G30" s="243"/>
      <c r="H30" s="244"/>
      <c r="I30" s="246"/>
      <c r="J30" s="243"/>
      <c r="K30" s="244"/>
      <c r="L30" s="246"/>
      <c r="M30" s="243"/>
      <c r="N30" s="244"/>
      <c r="O30" s="246"/>
      <c r="P30" s="243"/>
      <c r="Q30" s="244"/>
      <c r="R30" s="246"/>
      <c r="S30" s="243">
        <v>1</v>
      </c>
      <c r="T30" s="244">
        <v>1</v>
      </c>
      <c r="U30" s="246" t="s">
        <v>83</v>
      </c>
      <c r="V30" s="243">
        <v>1</v>
      </c>
      <c r="W30" s="244">
        <v>1</v>
      </c>
      <c r="X30" s="246" t="s">
        <v>83</v>
      </c>
      <c r="Y30" s="61">
        <f t="shared" ref="Y30:Y31" si="9">SUM(G30,J30,M30,P30,S30,V30)*15</f>
        <v>30</v>
      </c>
      <c r="Z30" s="10">
        <f t="shared" ref="Z30:Z31" si="10">SUM(H30,K30,N30,Q30,T30,W30)</f>
        <v>2</v>
      </c>
    </row>
    <row r="31" spans="1:26" ht="13.5" customHeight="1" thickBot="1" x14ac:dyDescent="0.25">
      <c r="A31" s="6" t="s">
        <v>103</v>
      </c>
      <c r="B31" s="44" t="s">
        <v>159</v>
      </c>
      <c r="C31" s="7"/>
      <c r="D31" s="7" t="s">
        <v>86</v>
      </c>
      <c r="E31" s="7" t="s">
        <v>99</v>
      </c>
      <c r="F31" s="8">
        <v>45</v>
      </c>
      <c r="G31" s="9"/>
      <c r="H31" s="4"/>
      <c r="I31" s="2"/>
      <c r="J31" s="9"/>
      <c r="K31" s="4"/>
      <c r="L31" s="2"/>
      <c r="M31" s="9">
        <v>1</v>
      </c>
      <c r="N31" s="4">
        <v>1</v>
      </c>
      <c r="O31" s="2" t="s">
        <v>83</v>
      </c>
      <c r="P31" s="9"/>
      <c r="Q31" s="4"/>
      <c r="R31" s="2"/>
      <c r="S31" s="9"/>
      <c r="T31" s="4"/>
      <c r="U31" s="2"/>
      <c r="V31" s="9"/>
      <c r="W31" s="4"/>
      <c r="X31" s="2"/>
      <c r="Y31" s="61">
        <f t="shared" si="9"/>
        <v>15</v>
      </c>
      <c r="Z31" s="10">
        <f t="shared" si="10"/>
        <v>1</v>
      </c>
    </row>
    <row r="32" spans="1:26" ht="13.5" customHeight="1" thickTop="1" thickBot="1" x14ac:dyDescent="0.25">
      <c r="A32" s="410" t="s">
        <v>104</v>
      </c>
      <c r="B32" s="429"/>
      <c r="C32" s="429"/>
      <c r="D32" s="429"/>
      <c r="E32" s="429"/>
      <c r="F32" s="429"/>
      <c r="G32" s="429"/>
      <c r="H32" s="429"/>
      <c r="I32" s="429"/>
      <c r="J32" s="429"/>
      <c r="K32" s="429"/>
      <c r="L32" s="429"/>
      <c r="M32" s="429"/>
      <c r="N32" s="429"/>
      <c r="O32" s="429"/>
      <c r="P32" s="429"/>
      <c r="Q32" s="429"/>
      <c r="R32" s="429"/>
      <c r="S32" s="429"/>
      <c r="T32" s="429"/>
      <c r="U32" s="429"/>
      <c r="V32" s="429"/>
      <c r="W32" s="429"/>
      <c r="X32" s="429"/>
      <c r="Y32" s="429"/>
      <c r="Z32" s="430"/>
    </row>
    <row r="33" spans="1:26" ht="13.5" customHeight="1" thickBot="1" x14ac:dyDescent="0.25">
      <c r="A33" s="39" t="s">
        <v>105</v>
      </c>
      <c r="B33" s="83" t="s">
        <v>106</v>
      </c>
      <c r="C33" s="84"/>
      <c r="D33" s="84"/>
      <c r="E33" s="84"/>
      <c r="F33" s="85"/>
      <c r="G33" s="71"/>
      <c r="H33" s="72">
        <v>3</v>
      </c>
      <c r="I33" s="40"/>
      <c r="J33" s="71"/>
      <c r="K33" s="228">
        <v>3</v>
      </c>
      <c r="L33" s="40"/>
      <c r="M33" s="71"/>
      <c r="N33" s="72">
        <v>3</v>
      </c>
      <c r="O33" s="40"/>
      <c r="P33" s="71"/>
      <c r="Q33" s="72">
        <v>3</v>
      </c>
      <c r="R33" s="40"/>
      <c r="S33" s="71"/>
      <c r="T33" s="72">
        <v>3</v>
      </c>
      <c r="U33" s="40"/>
      <c r="V33" s="71"/>
      <c r="W33" s="72"/>
      <c r="X33" s="40"/>
      <c r="Y33" s="52"/>
      <c r="Z33" s="137">
        <f>SUM(H33,K33,N33,Q33,T33,W33)</f>
        <v>15</v>
      </c>
    </row>
    <row r="34" spans="1:26" ht="13.5" customHeight="1" thickTop="1" thickBot="1" x14ac:dyDescent="0.25">
      <c r="A34" s="41" t="s">
        <v>107</v>
      </c>
      <c r="B34" s="86" t="s">
        <v>108</v>
      </c>
      <c r="C34" s="87"/>
      <c r="D34" s="87"/>
      <c r="E34" s="87" t="s">
        <v>109</v>
      </c>
      <c r="F34" s="88"/>
      <c r="G34" s="89"/>
      <c r="H34" s="90"/>
      <c r="I34" s="91"/>
      <c r="J34" s="89"/>
      <c r="K34" s="90"/>
      <c r="L34" s="91"/>
      <c r="M34" s="89"/>
      <c r="N34" s="90"/>
      <c r="O34" s="91"/>
      <c r="P34" s="89"/>
      <c r="Q34" s="90"/>
      <c r="R34" s="91"/>
      <c r="S34" s="89">
        <v>0</v>
      </c>
      <c r="T34" s="90">
        <v>3</v>
      </c>
      <c r="U34" s="91" t="s">
        <v>83</v>
      </c>
      <c r="V34" s="89">
        <v>0</v>
      </c>
      <c r="W34" s="90">
        <v>3</v>
      </c>
      <c r="X34" s="91" t="s">
        <v>83</v>
      </c>
      <c r="Y34" s="53">
        <f>SUM(G34,J34,M34,P34,S34,V34)*15</f>
        <v>0</v>
      </c>
      <c r="Z34" s="92">
        <f>SUM(H34,K34,N34,Q34,T34,W34)</f>
        <v>6</v>
      </c>
    </row>
    <row r="35" spans="1:26" ht="13.5" customHeight="1" thickTop="1" thickBot="1" x14ac:dyDescent="0.25">
      <c r="A35" s="413" t="s">
        <v>110</v>
      </c>
      <c r="B35" s="414"/>
      <c r="C35" s="414"/>
      <c r="D35" s="414"/>
      <c r="E35" s="414"/>
      <c r="F35" s="415"/>
      <c r="G35" s="93">
        <f>SUM(G8:G34)</f>
        <v>18</v>
      </c>
      <c r="H35" s="94">
        <f t="shared" ref="H35:W35" si="11">SUM(H8:H34)</f>
        <v>29</v>
      </c>
      <c r="I35" s="95"/>
      <c r="J35" s="93">
        <f t="shared" si="11"/>
        <v>18</v>
      </c>
      <c r="K35" s="94">
        <f t="shared" si="11"/>
        <v>29</v>
      </c>
      <c r="L35" s="95"/>
      <c r="M35" s="93">
        <f t="shared" si="11"/>
        <v>21</v>
      </c>
      <c r="N35" s="94">
        <f t="shared" si="11"/>
        <v>31</v>
      </c>
      <c r="O35" s="95"/>
      <c r="P35" s="93">
        <f t="shared" si="11"/>
        <v>20</v>
      </c>
      <c r="Q35" s="94">
        <f t="shared" si="11"/>
        <v>31</v>
      </c>
      <c r="R35" s="95"/>
      <c r="S35" s="93">
        <f t="shared" si="11"/>
        <v>18</v>
      </c>
      <c r="T35" s="94">
        <f t="shared" si="11"/>
        <v>29</v>
      </c>
      <c r="U35" s="95"/>
      <c r="V35" s="93">
        <f t="shared" si="11"/>
        <v>19</v>
      </c>
      <c r="W35" s="94">
        <f t="shared" si="11"/>
        <v>31</v>
      </c>
      <c r="X35" s="95"/>
      <c r="Y35" s="96">
        <f>SUM(Y8:Y34)</f>
        <v>1710</v>
      </c>
      <c r="Z35" s="97">
        <f>SUM(Z8:Z34)</f>
        <v>180</v>
      </c>
    </row>
    <row r="36" spans="1:26" ht="13.5" customHeight="1" thickTop="1" x14ac:dyDescent="0.2"/>
    <row r="37" spans="1:26" ht="12" customHeight="1" x14ac:dyDescent="0.2">
      <c r="A37" s="36" t="s">
        <v>111</v>
      </c>
      <c r="U37" s="38"/>
    </row>
    <row r="38" spans="1:26" ht="12" customHeight="1" x14ac:dyDescent="0.2">
      <c r="A38" s="36" t="s">
        <v>112</v>
      </c>
      <c r="U38" s="38"/>
    </row>
    <row r="39" spans="1:26" ht="12" customHeight="1" x14ac:dyDescent="0.2">
      <c r="U39" s="38"/>
    </row>
    <row r="40" spans="1:26" ht="12" customHeight="1" x14ac:dyDescent="0.2">
      <c r="A40" s="98" t="s">
        <v>113</v>
      </c>
      <c r="U40" s="38"/>
    </row>
    <row r="41" spans="1:26" ht="12" customHeight="1" x14ac:dyDescent="0.2">
      <c r="A41" s="36" t="s">
        <v>114</v>
      </c>
      <c r="D41" s="36" t="s">
        <v>115</v>
      </c>
      <c r="G41" s="36" t="s">
        <v>116</v>
      </c>
      <c r="M41" s="36" t="s">
        <v>117</v>
      </c>
      <c r="R41" s="38"/>
      <c r="T41" s="38"/>
      <c r="U41" s="38"/>
    </row>
    <row r="42" spans="1:26" ht="12" customHeight="1" x14ac:dyDescent="0.2">
      <c r="A42" s="36" t="s">
        <v>118</v>
      </c>
      <c r="D42" s="36" t="s">
        <v>119</v>
      </c>
      <c r="G42" s="36" t="s">
        <v>120</v>
      </c>
      <c r="M42" s="36" t="s">
        <v>121</v>
      </c>
      <c r="R42" s="38"/>
      <c r="T42" s="38"/>
      <c r="U42" s="38"/>
    </row>
    <row r="43" spans="1:26" ht="12" customHeight="1" x14ac:dyDescent="0.2">
      <c r="A43" s="36" t="s">
        <v>122</v>
      </c>
      <c r="D43" s="36" t="s">
        <v>123</v>
      </c>
      <c r="G43" s="36" t="s">
        <v>124</v>
      </c>
      <c r="M43" s="36" t="s">
        <v>125</v>
      </c>
      <c r="R43" s="38"/>
      <c r="T43" s="38"/>
      <c r="U43" s="38"/>
    </row>
    <row r="44" spans="1:26" ht="12" customHeight="1" x14ac:dyDescent="0.2">
      <c r="A44" s="36" t="s">
        <v>126</v>
      </c>
      <c r="G44" s="36" t="s">
        <v>127</v>
      </c>
      <c r="R44" s="38"/>
      <c r="T44" s="38"/>
      <c r="U44" s="38"/>
    </row>
    <row r="45" spans="1:26" ht="12" customHeight="1" x14ac:dyDescent="0.2">
      <c r="A45" s="36" t="s">
        <v>128</v>
      </c>
      <c r="G45" s="36" t="s">
        <v>129</v>
      </c>
      <c r="R45" s="38"/>
      <c r="T45" s="38"/>
      <c r="U45" s="38"/>
    </row>
    <row r="46" spans="1:26" ht="12" customHeight="1" x14ac:dyDescent="0.2">
      <c r="A46" s="99" t="s">
        <v>130</v>
      </c>
      <c r="R46" s="38"/>
      <c r="T46" s="38"/>
      <c r="U46" s="38"/>
    </row>
    <row r="47" spans="1:26" ht="12" customHeight="1" x14ac:dyDescent="0.2">
      <c r="T47" s="38"/>
      <c r="U47" s="38"/>
    </row>
    <row r="48" spans="1:26" ht="12" customHeight="1" x14ac:dyDescent="0.2">
      <c r="A48" s="98" t="s">
        <v>131</v>
      </c>
      <c r="S48" s="38"/>
      <c r="T48" s="38"/>
    </row>
    <row r="49" spans="1:1" ht="12" customHeight="1" x14ac:dyDescent="0.2">
      <c r="A49" s="36" t="s">
        <v>132</v>
      </c>
    </row>
    <row r="50" spans="1:1" ht="12" customHeight="1" x14ac:dyDescent="0.2">
      <c r="A50" s="36" t="s">
        <v>133</v>
      </c>
    </row>
    <row r="51" spans="1:1" ht="12" customHeight="1" x14ac:dyDescent="0.2">
      <c r="A51" s="36" t="s">
        <v>134</v>
      </c>
    </row>
    <row r="52" spans="1:1" ht="12" customHeight="1" x14ac:dyDescent="0.2">
      <c r="A52" s="36" t="s">
        <v>135</v>
      </c>
    </row>
    <row r="53" spans="1:1" ht="12" customHeight="1" x14ac:dyDescent="0.2">
      <c r="A53" s="36" t="s">
        <v>136</v>
      </c>
    </row>
    <row r="54" spans="1:1" ht="13.5" customHeight="1" x14ac:dyDescent="0.2"/>
  </sheetData>
  <sheetProtection password="CEBE" sheet="1" objects="1" scenarios="1"/>
  <customSheetViews>
    <customSheetView guid="{469C43B7-66D0-4AB4-9148-95ACE45F0B1A}">
      <selection sqref="A1:Z2"/>
      <pageMargins left="0" right="0" top="0" bottom="0" header="0" footer="0"/>
      <printOptions horizontalCentered="1" verticalCentered="1"/>
      <pageSetup paperSize="9" scale="80" orientation="landscape" horizontalDpi="300" r:id="rId1"/>
    </customSheetView>
    <customSheetView guid="{91A788A7-EA05-4A67-A5D3-2A427F0AB55D}">
      <selection activeCell="AA1" sqref="AA1"/>
      <pageMargins left="0" right="0" top="0" bottom="0" header="0" footer="0"/>
      <printOptions horizontalCentered="1" verticalCentered="1"/>
      <pageSetup paperSize="9" scale="80" orientation="landscape" horizontalDpi="300" r:id="rId2"/>
    </customSheetView>
  </customSheetViews>
  <mergeCells count="23">
    <mergeCell ref="A32:Z32"/>
    <mergeCell ref="A35:F35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1:Z1"/>
    <mergeCell ref="A2:Z2"/>
    <mergeCell ref="A4:F4"/>
    <mergeCell ref="G4:X4"/>
    <mergeCell ref="Y4:Z4"/>
    <mergeCell ref="A3:Z3"/>
  </mergeCells>
  <printOptions horizontalCentered="1" verticalCentered="1"/>
  <pageMargins left="0.39370078740157483" right="0.39370078740157483" top="0.23622047244094491" bottom="0.23622047244094491" header="0.31496062992125984" footer="0.31496062992125984"/>
  <pageSetup paperSize="9" scale="80" orientation="landscape" horizontalDpi="300" r:id="rId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theme="2" tint="-0.249977111117893"/>
  </sheetPr>
  <dimension ref="A1:Z54"/>
  <sheetViews>
    <sheetView workbookViewId="0">
      <selection sqref="A1:Z1"/>
    </sheetView>
  </sheetViews>
  <sheetFormatPr defaultColWidth="9.140625" defaultRowHeight="12" x14ac:dyDescent="0.2"/>
  <cols>
    <col min="1" max="1" width="33.7109375" style="36" customWidth="1"/>
    <col min="2" max="3" width="11.7109375" style="36" customWidth="1"/>
    <col min="4" max="6" width="5.140625" style="36" customWidth="1"/>
    <col min="7" max="24" width="3.7109375" style="36" customWidth="1"/>
    <col min="25" max="26" width="5.5703125" style="38" customWidth="1"/>
    <col min="27" max="45" width="4" style="36" customWidth="1"/>
    <col min="46" max="16384" width="9.140625" style="36"/>
  </cols>
  <sheetData>
    <row r="1" spans="1:26" ht="13.5" customHeight="1" thickTop="1" x14ac:dyDescent="0.2">
      <c r="A1" s="404" t="s">
        <v>426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5"/>
      <c r="Q1" s="405"/>
      <c r="R1" s="405"/>
      <c r="S1" s="405"/>
      <c r="T1" s="405"/>
      <c r="U1" s="405"/>
      <c r="V1" s="405"/>
      <c r="W1" s="405"/>
      <c r="X1" s="405"/>
      <c r="Y1" s="405"/>
      <c r="Z1" s="406"/>
    </row>
    <row r="2" spans="1:26" ht="13.5" customHeight="1" x14ac:dyDescent="0.2">
      <c r="A2" s="407" t="s">
        <v>57</v>
      </c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  <c r="N2" s="408"/>
      <c r="O2" s="408"/>
      <c r="P2" s="408"/>
      <c r="Q2" s="408"/>
      <c r="R2" s="408"/>
      <c r="S2" s="408"/>
      <c r="T2" s="408"/>
      <c r="U2" s="408"/>
      <c r="V2" s="408"/>
      <c r="W2" s="408"/>
      <c r="X2" s="408"/>
      <c r="Y2" s="408"/>
      <c r="Z2" s="409"/>
    </row>
    <row r="3" spans="1:26" ht="13.5" customHeight="1" x14ac:dyDescent="0.2">
      <c r="A3" s="399" t="s">
        <v>58</v>
      </c>
      <c r="B3" s="400"/>
      <c r="C3" s="400"/>
      <c r="D3" s="400"/>
      <c r="E3" s="400"/>
      <c r="F3" s="400"/>
      <c r="G3" s="400"/>
      <c r="H3" s="400"/>
      <c r="I3" s="400"/>
      <c r="J3" s="400"/>
      <c r="K3" s="400"/>
      <c r="L3" s="400"/>
      <c r="M3" s="400"/>
      <c r="N3" s="400"/>
      <c r="O3" s="400"/>
      <c r="P3" s="400"/>
      <c r="Q3" s="400"/>
      <c r="R3" s="400"/>
      <c r="S3" s="400"/>
      <c r="T3" s="400"/>
      <c r="U3" s="400"/>
      <c r="V3" s="400"/>
      <c r="W3" s="400"/>
      <c r="X3" s="400"/>
      <c r="Y3" s="400"/>
      <c r="Z3" s="401"/>
    </row>
    <row r="4" spans="1:26" ht="18" customHeight="1" x14ac:dyDescent="0.2">
      <c r="A4" s="393" t="s">
        <v>59</v>
      </c>
      <c r="B4" s="394"/>
      <c r="C4" s="394"/>
      <c r="D4" s="394"/>
      <c r="E4" s="394"/>
      <c r="F4" s="395"/>
      <c r="G4" s="396" t="s">
        <v>60</v>
      </c>
      <c r="H4" s="397"/>
      <c r="I4" s="397"/>
      <c r="J4" s="397"/>
      <c r="K4" s="397"/>
      <c r="L4" s="397"/>
      <c r="M4" s="397"/>
      <c r="N4" s="397"/>
      <c r="O4" s="397"/>
      <c r="P4" s="397"/>
      <c r="Q4" s="397"/>
      <c r="R4" s="397"/>
      <c r="S4" s="397"/>
      <c r="T4" s="397"/>
      <c r="U4" s="397"/>
      <c r="V4" s="397"/>
      <c r="W4" s="397"/>
      <c r="X4" s="397"/>
      <c r="Y4" s="396"/>
      <c r="Z4" s="398"/>
    </row>
    <row r="5" spans="1:26" ht="18" customHeight="1" x14ac:dyDescent="0.2">
      <c r="A5" s="472" t="s">
        <v>61</v>
      </c>
      <c r="B5" s="474" t="s">
        <v>62</v>
      </c>
      <c r="C5" s="476" t="s">
        <v>63</v>
      </c>
      <c r="D5" s="476" t="s">
        <v>64</v>
      </c>
      <c r="E5" s="456" t="s">
        <v>65</v>
      </c>
      <c r="F5" s="469" t="s">
        <v>66</v>
      </c>
      <c r="G5" s="459" t="s">
        <v>67</v>
      </c>
      <c r="H5" s="459"/>
      <c r="I5" s="471"/>
      <c r="J5" s="458" t="s">
        <v>68</v>
      </c>
      <c r="K5" s="459"/>
      <c r="L5" s="471"/>
      <c r="M5" s="458" t="s">
        <v>69</v>
      </c>
      <c r="N5" s="459"/>
      <c r="O5" s="471"/>
      <c r="P5" s="458" t="s">
        <v>70</v>
      </c>
      <c r="Q5" s="459"/>
      <c r="R5" s="471"/>
      <c r="S5" s="458" t="s">
        <v>71</v>
      </c>
      <c r="T5" s="459"/>
      <c r="U5" s="459"/>
      <c r="V5" s="460" t="s">
        <v>72</v>
      </c>
      <c r="W5" s="461"/>
      <c r="X5" s="462"/>
      <c r="Y5" s="463" t="s">
        <v>73</v>
      </c>
      <c r="Z5" s="463" t="s">
        <v>74</v>
      </c>
    </row>
    <row r="6" spans="1:26" ht="18" customHeight="1" x14ac:dyDescent="0.2">
      <c r="A6" s="473"/>
      <c r="B6" s="475"/>
      <c r="C6" s="477"/>
      <c r="D6" s="477"/>
      <c r="E6" s="457"/>
      <c r="F6" s="470"/>
      <c r="G6" s="285" t="s">
        <v>75</v>
      </c>
      <c r="H6" s="286" t="s">
        <v>76</v>
      </c>
      <c r="I6" s="287" t="s">
        <v>77</v>
      </c>
      <c r="J6" s="288" t="s">
        <v>75</v>
      </c>
      <c r="K6" s="286" t="s">
        <v>76</v>
      </c>
      <c r="L6" s="287" t="s">
        <v>77</v>
      </c>
      <c r="M6" s="288" t="s">
        <v>75</v>
      </c>
      <c r="N6" s="286" t="s">
        <v>76</v>
      </c>
      <c r="O6" s="287" t="s">
        <v>77</v>
      </c>
      <c r="P6" s="288" t="s">
        <v>75</v>
      </c>
      <c r="Q6" s="286" t="s">
        <v>76</v>
      </c>
      <c r="R6" s="287" t="s">
        <v>77</v>
      </c>
      <c r="S6" s="288" t="s">
        <v>75</v>
      </c>
      <c r="T6" s="286" t="s">
        <v>76</v>
      </c>
      <c r="U6" s="287" t="s">
        <v>77</v>
      </c>
      <c r="V6" s="289" t="s">
        <v>75</v>
      </c>
      <c r="W6" s="290" t="s">
        <v>76</v>
      </c>
      <c r="X6" s="291" t="s">
        <v>77</v>
      </c>
      <c r="Y6" s="464"/>
      <c r="Z6" s="465"/>
    </row>
    <row r="7" spans="1:26" ht="13.5" customHeight="1" x14ac:dyDescent="0.2">
      <c r="A7" s="466" t="s">
        <v>78</v>
      </c>
      <c r="B7" s="467"/>
      <c r="C7" s="467"/>
      <c r="D7" s="467"/>
      <c r="E7" s="467"/>
      <c r="F7" s="467"/>
      <c r="G7" s="467"/>
      <c r="H7" s="467"/>
      <c r="I7" s="467"/>
      <c r="J7" s="467"/>
      <c r="K7" s="467"/>
      <c r="L7" s="467"/>
      <c r="M7" s="467"/>
      <c r="N7" s="467"/>
      <c r="O7" s="467"/>
      <c r="P7" s="467"/>
      <c r="Q7" s="467"/>
      <c r="R7" s="467"/>
      <c r="S7" s="467"/>
      <c r="T7" s="467"/>
      <c r="U7" s="467"/>
      <c r="V7" s="467"/>
      <c r="W7" s="467"/>
      <c r="X7" s="467"/>
      <c r="Y7" s="467"/>
      <c r="Z7" s="468"/>
    </row>
    <row r="8" spans="1:26" ht="13.5" customHeight="1" x14ac:dyDescent="0.2">
      <c r="A8" s="232" t="s">
        <v>427</v>
      </c>
      <c r="B8" s="233" t="s">
        <v>664</v>
      </c>
      <c r="C8" s="234" t="s">
        <v>81</v>
      </c>
      <c r="D8" s="234" t="s">
        <v>82</v>
      </c>
      <c r="E8" s="234" t="s">
        <v>83</v>
      </c>
      <c r="F8" s="235">
        <v>60</v>
      </c>
      <c r="G8" s="236">
        <v>2</v>
      </c>
      <c r="H8" s="237">
        <v>7</v>
      </c>
      <c r="I8" s="238" t="s">
        <v>84</v>
      </c>
      <c r="J8" s="236">
        <v>2</v>
      </c>
      <c r="K8" s="237">
        <v>7</v>
      </c>
      <c r="L8" s="239" t="s">
        <v>84</v>
      </c>
      <c r="M8" s="236">
        <v>2</v>
      </c>
      <c r="N8" s="237">
        <v>7</v>
      </c>
      <c r="O8" s="238" t="s">
        <v>84</v>
      </c>
      <c r="P8" s="236">
        <v>2</v>
      </c>
      <c r="Q8" s="237">
        <v>7</v>
      </c>
      <c r="R8" s="239" t="s">
        <v>84</v>
      </c>
      <c r="S8" s="236">
        <v>2</v>
      </c>
      <c r="T8" s="237">
        <v>7</v>
      </c>
      <c r="U8" s="238" t="s">
        <v>84</v>
      </c>
      <c r="V8" s="236">
        <v>2</v>
      </c>
      <c r="W8" s="237">
        <v>7</v>
      </c>
      <c r="X8" s="239" t="s">
        <v>84</v>
      </c>
      <c r="Y8" s="292">
        <f t="shared" ref="Y8:Y10" si="0">SUM(G8,J8,M8,P8,S8,V8)*15</f>
        <v>180</v>
      </c>
      <c r="Z8" s="293">
        <f t="shared" ref="Z8:Z10" si="1">SUM(H8,K8,N8,Q8,T8,W8)</f>
        <v>42</v>
      </c>
    </row>
    <row r="9" spans="1:26" ht="13.5" customHeight="1" x14ac:dyDescent="0.2">
      <c r="A9" s="232" t="s">
        <v>661</v>
      </c>
      <c r="B9" s="233" t="s">
        <v>663</v>
      </c>
      <c r="C9" s="234" t="s">
        <v>81</v>
      </c>
      <c r="D9" s="234" t="s">
        <v>82</v>
      </c>
      <c r="E9" s="234" t="s">
        <v>83</v>
      </c>
      <c r="F9" s="235">
        <v>60</v>
      </c>
      <c r="G9" s="243">
        <v>1</v>
      </c>
      <c r="H9" s="244">
        <v>2</v>
      </c>
      <c r="I9" s="245" t="s">
        <v>84</v>
      </c>
      <c r="J9" s="243">
        <v>1</v>
      </c>
      <c r="K9" s="244">
        <v>2</v>
      </c>
      <c r="L9" s="245" t="s">
        <v>84</v>
      </c>
      <c r="M9" s="243">
        <v>1</v>
      </c>
      <c r="N9" s="244">
        <v>2</v>
      </c>
      <c r="O9" s="245" t="s">
        <v>84</v>
      </c>
      <c r="P9" s="243">
        <v>1</v>
      </c>
      <c r="Q9" s="244">
        <v>2</v>
      </c>
      <c r="R9" s="245" t="s">
        <v>84</v>
      </c>
      <c r="S9" s="243">
        <v>1</v>
      </c>
      <c r="T9" s="244">
        <v>2</v>
      </c>
      <c r="U9" s="245" t="s">
        <v>84</v>
      </c>
      <c r="V9" s="243">
        <v>1</v>
      </c>
      <c r="W9" s="244">
        <v>2</v>
      </c>
      <c r="X9" s="245" t="s">
        <v>84</v>
      </c>
      <c r="Y9" s="265">
        <f t="shared" si="0"/>
        <v>90</v>
      </c>
      <c r="Z9" s="266">
        <f t="shared" si="1"/>
        <v>12</v>
      </c>
    </row>
    <row r="10" spans="1:26" ht="13.5" customHeight="1" x14ac:dyDescent="0.2">
      <c r="A10" s="240" t="s">
        <v>391</v>
      </c>
      <c r="B10" s="247" t="s">
        <v>392</v>
      </c>
      <c r="C10" s="241" t="s">
        <v>81</v>
      </c>
      <c r="D10" s="241" t="s">
        <v>86</v>
      </c>
      <c r="E10" s="241" t="s">
        <v>83</v>
      </c>
      <c r="F10" s="242">
        <v>60</v>
      </c>
      <c r="G10" s="243">
        <v>2</v>
      </c>
      <c r="H10" s="244">
        <v>2</v>
      </c>
      <c r="I10" s="245" t="s">
        <v>83</v>
      </c>
      <c r="J10" s="243">
        <v>2</v>
      </c>
      <c r="K10" s="244">
        <v>2</v>
      </c>
      <c r="L10" s="246" t="s">
        <v>83</v>
      </c>
      <c r="M10" s="243">
        <v>2</v>
      </c>
      <c r="N10" s="244">
        <v>2</v>
      </c>
      <c r="O10" s="245" t="s">
        <v>83</v>
      </c>
      <c r="P10" s="243">
        <v>2</v>
      </c>
      <c r="Q10" s="244">
        <v>2</v>
      </c>
      <c r="R10" s="246" t="s">
        <v>83</v>
      </c>
      <c r="S10" s="243">
        <v>2</v>
      </c>
      <c r="T10" s="244">
        <v>2</v>
      </c>
      <c r="U10" s="245" t="s">
        <v>83</v>
      </c>
      <c r="V10" s="243">
        <v>2</v>
      </c>
      <c r="W10" s="244">
        <v>2</v>
      </c>
      <c r="X10" s="246" t="s">
        <v>83</v>
      </c>
      <c r="Y10" s="265">
        <f t="shared" si="0"/>
        <v>180</v>
      </c>
      <c r="Z10" s="266">
        <f t="shared" si="1"/>
        <v>12</v>
      </c>
    </row>
    <row r="11" spans="1:26" ht="13.5" customHeight="1" x14ac:dyDescent="0.2">
      <c r="A11" s="248" t="s">
        <v>393</v>
      </c>
      <c r="B11" s="249" t="s">
        <v>394</v>
      </c>
      <c r="C11" s="250" t="s">
        <v>81</v>
      </c>
      <c r="D11" s="250" t="s">
        <v>86</v>
      </c>
      <c r="E11" s="250" t="s">
        <v>83</v>
      </c>
      <c r="F11" s="251">
        <v>60</v>
      </c>
      <c r="G11" s="252"/>
      <c r="H11" s="253"/>
      <c r="I11" s="254"/>
      <c r="J11" s="252"/>
      <c r="K11" s="253"/>
      <c r="L11" s="255"/>
      <c r="M11" s="252"/>
      <c r="N11" s="253"/>
      <c r="O11" s="254"/>
      <c r="P11" s="252"/>
      <c r="Q11" s="253"/>
      <c r="R11" s="255"/>
      <c r="S11" s="252">
        <v>2</v>
      </c>
      <c r="T11" s="253">
        <v>1</v>
      </c>
      <c r="U11" s="254" t="s">
        <v>83</v>
      </c>
      <c r="V11" s="252">
        <v>2</v>
      </c>
      <c r="W11" s="253">
        <v>1</v>
      </c>
      <c r="X11" s="255" t="s">
        <v>83</v>
      </c>
      <c r="Y11" s="294">
        <f>SUM(G11,J11,M11,P11,S11,V11)*15</f>
        <v>60</v>
      </c>
      <c r="Z11" s="295">
        <f>SUM(H11,K11,N11,Q11,T11,W11)</f>
        <v>2</v>
      </c>
    </row>
    <row r="12" spans="1:26" ht="13.5" customHeight="1" x14ac:dyDescent="0.2">
      <c r="A12" s="248" t="s">
        <v>395</v>
      </c>
      <c r="B12" s="249" t="s">
        <v>396</v>
      </c>
      <c r="C12" s="250" t="s">
        <v>81</v>
      </c>
      <c r="D12" s="250" t="s">
        <v>86</v>
      </c>
      <c r="E12" s="250" t="s">
        <v>83</v>
      </c>
      <c r="F12" s="251">
        <v>60</v>
      </c>
      <c r="G12" s="252"/>
      <c r="H12" s="253"/>
      <c r="I12" s="254"/>
      <c r="J12" s="252"/>
      <c r="K12" s="253"/>
      <c r="L12" s="255"/>
      <c r="M12" s="252"/>
      <c r="N12" s="253"/>
      <c r="O12" s="254"/>
      <c r="P12" s="252"/>
      <c r="Q12" s="253"/>
      <c r="R12" s="255"/>
      <c r="S12" s="252">
        <v>1</v>
      </c>
      <c r="T12" s="253">
        <v>1</v>
      </c>
      <c r="U12" s="254" t="s">
        <v>83</v>
      </c>
      <c r="V12" s="252">
        <v>1</v>
      </c>
      <c r="W12" s="253">
        <v>1</v>
      </c>
      <c r="X12" s="255" t="s">
        <v>83</v>
      </c>
      <c r="Y12" s="294">
        <f>SUM(G12,J12,M12,P12,S12,V12)*15</f>
        <v>30</v>
      </c>
      <c r="Z12" s="295">
        <f>SUM(H12,K12,N12,Q12,T12,W12)</f>
        <v>2</v>
      </c>
    </row>
    <row r="13" spans="1:26" ht="13.5" customHeight="1" x14ac:dyDescent="0.2">
      <c r="A13" s="240" t="s">
        <v>397</v>
      </c>
      <c r="B13" s="247" t="s">
        <v>398</v>
      </c>
      <c r="C13" s="241" t="s">
        <v>81</v>
      </c>
      <c r="D13" s="241" t="s">
        <v>86</v>
      </c>
      <c r="E13" s="241" t="s">
        <v>83</v>
      </c>
      <c r="F13" s="242">
        <v>60</v>
      </c>
      <c r="G13" s="243">
        <v>2</v>
      </c>
      <c r="H13" s="244">
        <v>2</v>
      </c>
      <c r="I13" s="245" t="s">
        <v>83</v>
      </c>
      <c r="J13" s="243">
        <v>2</v>
      </c>
      <c r="K13" s="244">
        <v>2</v>
      </c>
      <c r="L13" s="246" t="s">
        <v>83</v>
      </c>
      <c r="M13" s="243">
        <v>2</v>
      </c>
      <c r="N13" s="244">
        <v>2</v>
      </c>
      <c r="O13" s="245" t="s">
        <v>83</v>
      </c>
      <c r="P13" s="243">
        <v>2</v>
      </c>
      <c r="Q13" s="244">
        <v>2</v>
      </c>
      <c r="R13" s="246" t="s">
        <v>83</v>
      </c>
      <c r="S13" s="243"/>
      <c r="T13" s="244"/>
      <c r="U13" s="245"/>
      <c r="V13" s="243"/>
      <c r="W13" s="244"/>
      <c r="X13" s="246"/>
      <c r="Y13" s="265">
        <f>SUM(G13,J13,M13,P13,S13,V13)*15</f>
        <v>120</v>
      </c>
      <c r="Z13" s="266">
        <f>SUM(H13,K13,N13,Q13,T13,W13)</f>
        <v>8</v>
      </c>
    </row>
    <row r="14" spans="1:26" ht="13.5" customHeight="1" x14ac:dyDescent="0.2">
      <c r="A14" s="240" t="s">
        <v>399</v>
      </c>
      <c r="B14" s="247" t="s">
        <v>673</v>
      </c>
      <c r="C14" s="241" t="s">
        <v>81</v>
      </c>
      <c r="D14" s="241" t="s">
        <v>86</v>
      </c>
      <c r="E14" s="241" t="s">
        <v>83</v>
      </c>
      <c r="F14" s="242">
        <v>60</v>
      </c>
      <c r="G14" s="243"/>
      <c r="H14" s="244"/>
      <c r="I14" s="245"/>
      <c r="J14" s="243"/>
      <c r="K14" s="244"/>
      <c r="L14" s="246"/>
      <c r="M14" s="243"/>
      <c r="N14" s="244"/>
      <c r="O14" s="245"/>
      <c r="P14" s="243"/>
      <c r="Q14" s="244"/>
      <c r="R14" s="246"/>
      <c r="S14" s="243">
        <v>2</v>
      </c>
      <c r="T14" s="244">
        <v>2</v>
      </c>
      <c r="U14" s="245" t="s">
        <v>83</v>
      </c>
      <c r="V14" s="243">
        <v>2</v>
      </c>
      <c r="W14" s="244">
        <v>2</v>
      </c>
      <c r="X14" s="246" t="s">
        <v>83</v>
      </c>
      <c r="Y14" s="265">
        <f t="shared" ref="Y14:Y18" si="2">SUM(G14,J14,M14,P14,S14,V14)*15</f>
        <v>60</v>
      </c>
      <c r="Z14" s="266">
        <f t="shared" ref="Z14:Z18" si="3">SUM(H14,K14,N14,Q14,T14,W14)</f>
        <v>4</v>
      </c>
    </row>
    <row r="15" spans="1:26" ht="13.5" customHeight="1" x14ac:dyDescent="0.2">
      <c r="A15" s="248" t="s">
        <v>678</v>
      </c>
      <c r="B15" s="249" t="s">
        <v>683</v>
      </c>
      <c r="C15" s="241" t="s">
        <v>81</v>
      </c>
      <c r="D15" s="241" t="s">
        <v>86</v>
      </c>
      <c r="E15" s="241" t="s">
        <v>83</v>
      </c>
      <c r="F15" s="242">
        <v>60</v>
      </c>
      <c r="G15" s="300"/>
      <c r="H15" s="301"/>
      <c r="I15" s="302"/>
      <c r="J15" s="300"/>
      <c r="K15" s="301"/>
      <c r="L15" s="303"/>
      <c r="M15" s="252"/>
      <c r="N15" s="253"/>
      <c r="O15" s="254"/>
      <c r="P15" s="252"/>
      <c r="Q15" s="253"/>
      <c r="R15" s="255"/>
      <c r="S15" s="252">
        <v>1</v>
      </c>
      <c r="T15" s="253">
        <v>1</v>
      </c>
      <c r="U15" s="254" t="s">
        <v>83</v>
      </c>
      <c r="V15" s="252">
        <v>1</v>
      </c>
      <c r="W15" s="253">
        <v>1</v>
      </c>
      <c r="X15" s="255" t="s">
        <v>83</v>
      </c>
      <c r="Y15" s="265">
        <f t="shared" si="2"/>
        <v>30</v>
      </c>
      <c r="Z15" s="266">
        <f t="shared" si="3"/>
        <v>2</v>
      </c>
    </row>
    <row r="16" spans="1:26" ht="13.5" customHeight="1" x14ac:dyDescent="0.2">
      <c r="A16" s="248" t="s">
        <v>400</v>
      </c>
      <c r="B16" s="249" t="s">
        <v>401</v>
      </c>
      <c r="C16" s="250" t="s">
        <v>81</v>
      </c>
      <c r="D16" s="250" t="s">
        <v>86</v>
      </c>
      <c r="E16" s="250" t="s">
        <v>92</v>
      </c>
      <c r="F16" s="251">
        <v>45</v>
      </c>
      <c r="G16" s="252">
        <v>2</v>
      </c>
      <c r="H16" s="253">
        <v>2</v>
      </c>
      <c r="I16" s="254" t="s">
        <v>84</v>
      </c>
      <c r="J16" s="252">
        <v>2</v>
      </c>
      <c r="K16" s="253">
        <v>2</v>
      </c>
      <c r="L16" s="255" t="s">
        <v>84</v>
      </c>
      <c r="M16" s="252">
        <v>2</v>
      </c>
      <c r="N16" s="253">
        <v>2</v>
      </c>
      <c r="O16" s="254" t="s">
        <v>84</v>
      </c>
      <c r="P16" s="252">
        <v>2</v>
      </c>
      <c r="Q16" s="253">
        <v>2</v>
      </c>
      <c r="R16" s="255" t="s">
        <v>83</v>
      </c>
      <c r="S16" s="252"/>
      <c r="T16" s="253"/>
      <c r="U16" s="254"/>
      <c r="V16" s="252"/>
      <c r="W16" s="253"/>
      <c r="X16" s="255"/>
      <c r="Y16" s="294">
        <f t="shared" si="2"/>
        <v>120</v>
      </c>
      <c r="Z16" s="295">
        <f t="shared" si="3"/>
        <v>8</v>
      </c>
    </row>
    <row r="17" spans="1:26" ht="13.5" customHeight="1" x14ac:dyDescent="0.2">
      <c r="A17" s="248" t="s">
        <v>402</v>
      </c>
      <c r="B17" s="249" t="s">
        <v>403</v>
      </c>
      <c r="C17" s="250" t="s">
        <v>404</v>
      </c>
      <c r="D17" s="250"/>
      <c r="E17" s="250"/>
      <c r="F17" s="251"/>
      <c r="G17" s="252"/>
      <c r="H17" s="253"/>
      <c r="I17" s="254"/>
      <c r="J17" s="252"/>
      <c r="K17" s="253"/>
      <c r="L17" s="255"/>
      <c r="M17" s="252"/>
      <c r="N17" s="253"/>
      <c r="O17" s="254"/>
      <c r="P17" s="252">
        <v>0</v>
      </c>
      <c r="Q17" s="253">
        <v>1</v>
      </c>
      <c r="R17" s="255" t="s">
        <v>405</v>
      </c>
      <c r="S17" s="252"/>
      <c r="T17" s="253"/>
      <c r="U17" s="254"/>
      <c r="V17" s="252"/>
      <c r="W17" s="253"/>
      <c r="X17" s="255"/>
      <c r="Y17" s="294">
        <f t="shared" si="2"/>
        <v>0</v>
      </c>
      <c r="Z17" s="295">
        <f t="shared" si="3"/>
        <v>1</v>
      </c>
    </row>
    <row r="18" spans="1:26" ht="13.5" customHeight="1" x14ac:dyDescent="0.2">
      <c r="A18" s="248" t="s">
        <v>406</v>
      </c>
      <c r="B18" s="249" t="s">
        <v>407</v>
      </c>
      <c r="C18" s="250" t="s">
        <v>81</v>
      </c>
      <c r="D18" s="250" t="s">
        <v>86</v>
      </c>
      <c r="E18" s="250" t="s">
        <v>99</v>
      </c>
      <c r="F18" s="251">
        <v>45</v>
      </c>
      <c r="G18" s="252">
        <v>2</v>
      </c>
      <c r="H18" s="253">
        <v>2</v>
      </c>
      <c r="I18" s="254" t="s">
        <v>84</v>
      </c>
      <c r="J18" s="252">
        <v>2</v>
      </c>
      <c r="K18" s="253">
        <v>2</v>
      </c>
      <c r="L18" s="255" t="s">
        <v>84</v>
      </c>
      <c r="M18" s="252">
        <v>2</v>
      </c>
      <c r="N18" s="253">
        <v>2</v>
      </c>
      <c r="O18" s="254" t="s">
        <v>84</v>
      </c>
      <c r="P18" s="252">
        <v>2</v>
      </c>
      <c r="Q18" s="253">
        <v>2</v>
      </c>
      <c r="R18" s="255" t="s">
        <v>84</v>
      </c>
      <c r="S18" s="252">
        <v>1</v>
      </c>
      <c r="T18" s="253">
        <v>1</v>
      </c>
      <c r="U18" s="254" t="s">
        <v>84</v>
      </c>
      <c r="V18" s="252">
        <v>1</v>
      </c>
      <c r="W18" s="253">
        <v>1</v>
      </c>
      <c r="X18" s="255" t="s">
        <v>83</v>
      </c>
      <c r="Y18" s="294">
        <f t="shared" si="2"/>
        <v>150</v>
      </c>
      <c r="Z18" s="295">
        <f t="shared" si="3"/>
        <v>10</v>
      </c>
    </row>
    <row r="19" spans="1:26" ht="13.5" customHeight="1" x14ac:dyDescent="0.2">
      <c r="A19" s="248" t="s">
        <v>408</v>
      </c>
      <c r="B19" s="249" t="s">
        <v>409</v>
      </c>
      <c r="C19" s="250" t="s">
        <v>410</v>
      </c>
      <c r="D19" s="250"/>
      <c r="E19" s="250"/>
      <c r="F19" s="251"/>
      <c r="G19" s="252"/>
      <c r="H19" s="253"/>
      <c r="I19" s="254"/>
      <c r="J19" s="252"/>
      <c r="K19" s="253"/>
      <c r="L19" s="255"/>
      <c r="M19" s="252"/>
      <c r="N19" s="253"/>
      <c r="O19" s="254"/>
      <c r="P19" s="252"/>
      <c r="Q19" s="253"/>
      <c r="R19" s="255"/>
      <c r="S19" s="252"/>
      <c r="T19" s="253"/>
      <c r="U19" s="254"/>
      <c r="V19" s="252">
        <v>0</v>
      </c>
      <c r="W19" s="253">
        <v>1</v>
      </c>
      <c r="X19" s="255" t="s">
        <v>405</v>
      </c>
      <c r="Y19" s="294">
        <f t="shared" ref="Y19:Y22" si="4">SUM(G19,J19,M19,P19,S19,V19)*15</f>
        <v>0</v>
      </c>
      <c r="Z19" s="295">
        <f t="shared" ref="Z19:Z22" si="5">SUM(H19,K19,N19,Q19,T19,W19)</f>
        <v>1</v>
      </c>
    </row>
    <row r="20" spans="1:26" ht="13.5" customHeight="1" x14ac:dyDescent="0.2">
      <c r="A20" s="248" t="s">
        <v>411</v>
      </c>
      <c r="B20" s="249" t="s">
        <v>412</v>
      </c>
      <c r="C20" s="250" t="s">
        <v>81</v>
      </c>
      <c r="D20" s="250" t="s">
        <v>86</v>
      </c>
      <c r="E20" s="250" t="s">
        <v>99</v>
      </c>
      <c r="F20" s="251">
        <v>45</v>
      </c>
      <c r="G20" s="252"/>
      <c r="H20" s="253"/>
      <c r="I20" s="254"/>
      <c r="J20" s="252"/>
      <c r="K20" s="253"/>
      <c r="L20" s="255"/>
      <c r="M20" s="252">
        <v>1</v>
      </c>
      <c r="N20" s="253">
        <v>1</v>
      </c>
      <c r="O20" s="254" t="s">
        <v>84</v>
      </c>
      <c r="P20" s="252">
        <v>1</v>
      </c>
      <c r="Q20" s="253">
        <v>1</v>
      </c>
      <c r="R20" s="255" t="s">
        <v>84</v>
      </c>
      <c r="S20" s="252"/>
      <c r="T20" s="253"/>
      <c r="U20" s="254"/>
      <c r="V20" s="252"/>
      <c r="W20" s="253"/>
      <c r="X20" s="255"/>
      <c r="Y20" s="294">
        <f t="shared" si="4"/>
        <v>30</v>
      </c>
      <c r="Z20" s="295">
        <f t="shared" si="5"/>
        <v>2</v>
      </c>
    </row>
    <row r="21" spans="1:26" ht="13.5" customHeight="1" x14ac:dyDescent="0.2">
      <c r="A21" s="248" t="s">
        <v>413</v>
      </c>
      <c r="B21" s="249" t="s">
        <v>658</v>
      </c>
      <c r="C21" s="250" t="s">
        <v>81</v>
      </c>
      <c r="D21" s="250" t="s">
        <v>86</v>
      </c>
      <c r="E21" s="250" t="s">
        <v>92</v>
      </c>
      <c r="F21" s="251">
        <v>60</v>
      </c>
      <c r="G21" s="252">
        <v>1</v>
      </c>
      <c r="H21" s="253">
        <v>2</v>
      </c>
      <c r="I21" s="254" t="s">
        <v>83</v>
      </c>
      <c r="J21" s="252">
        <v>1</v>
      </c>
      <c r="K21" s="253">
        <v>2</v>
      </c>
      <c r="L21" s="255" t="s">
        <v>83</v>
      </c>
      <c r="M21" s="252">
        <v>1</v>
      </c>
      <c r="N21" s="253">
        <v>2</v>
      </c>
      <c r="O21" s="254" t="s">
        <v>83</v>
      </c>
      <c r="P21" s="252">
        <v>1</v>
      </c>
      <c r="Q21" s="253">
        <v>2</v>
      </c>
      <c r="R21" s="255" t="s">
        <v>83</v>
      </c>
      <c r="S21" s="243"/>
      <c r="T21" s="244"/>
      <c r="U21" s="245"/>
      <c r="V21" s="243"/>
      <c r="W21" s="244"/>
      <c r="X21" s="246"/>
      <c r="Y21" s="294">
        <f t="shared" si="4"/>
        <v>60</v>
      </c>
      <c r="Z21" s="295">
        <f t="shared" si="5"/>
        <v>8</v>
      </c>
    </row>
    <row r="22" spans="1:26" ht="13.5" customHeight="1" thickBot="1" x14ac:dyDescent="0.25">
      <c r="A22" s="248" t="s">
        <v>4</v>
      </c>
      <c r="B22" s="249" t="s">
        <v>428</v>
      </c>
      <c r="C22" s="250" t="s">
        <v>81</v>
      </c>
      <c r="D22" s="250" t="s">
        <v>82</v>
      </c>
      <c r="E22" s="250" t="s">
        <v>83</v>
      </c>
      <c r="F22" s="251">
        <v>60</v>
      </c>
      <c r="G22" s="252">
        <v>0.5</v>
      </c>
      <c r="H22" s="253">
        <v>2</v>
      </c>
      <c r="I22" s="254" t="s">
        <v>83</v>
      </c>
      <c r="J22" s="252">
        <v>0.5</v>
      </c>
      <c r="K22" s="253">
        <v>2</v>
      </c>
      <c r="L22" s="255" t="s">
        <v>84</v>
      </c>
      <c r="M22" s="252"/>
      <c r="N22" s="253"/>
      <c r="O22" s="254"/>
      <c r="P22" s="252"/>
      <c r="Q22" s="253"/>
      <c r="R22" s="255"/>
      <c r="S22" s="252"/>
      <c r="T22" s="253"/>
      <c r="U22" s="254"/>
      <c r="V22" s="252"/>
      <c r="W22" s="253"/>
      <c r="X22" s="255"/>
      <c r="Y22" s="294">
        <f t="shared" si="4"/>
        <v>15</v>
      </c>
      <c r="Z22" s="295">
        <f t="shared" si="5"/>
        <v>4</v>
      </c>
    </row>
    <row r="23" spans="1:26" ht="13.5" customHeight="1" x14ac:dyDescent="0.2">
      <c r="A23" s="256" t="s">
        <v>416</v>
      </c>
      <c r="B23" s="257" t="s">
        <v>417</v>
      </c>
      <c r="C23" s="258" t="s">
        <v>81</v>
      </c>
      <c r="D23" s="258" t="s">
        <v>86</v>
      </c>
      <c r="E23" s="258" t="s">
        <v>92</v>
      </c>
      <c r="F23" s="259">
        <v>45</v>
      </c>
      <c r="G23" s="260">
        <v>1</v>
      </c>
      <c r="H23" s="261">
        <v>1</v>
      </c>
      <c r="I23" s="262" t="s">
        <v>84</v>
      </c>
      <c r="J23" s="260">
        <v>1</v>
      </c>
      <c r="K23" s="261">
        <v>1</v>
      </c>
      <c r="L23" s="262" t="s">
        <v>84</v>
      </c>
      <c r="M23" s="260">
        <v>1</v>
      </c>
      <c r="N23" s="261">
        <v>1</v>
      </c>
      <c r="O23" s="262" t="s">
        <v>84</v>
      </c>
      <c r="P23" s="260">
        <v>1</v>
      </c>
      <c r="Q23" s="261">
        <v>1</v>
      </c>
      <c r="R23" s="262" t="s">
        <v>84</v>
      </c>
      <c r="S23" s="260">
        <v>1</v>
      </c>
      <c r="T23" s="261">
        <v>1</v>
      </c>
      <c r="U23" s="262" t="s">
        <v>84</v>
      </c>
      <c r="V23" s="260">
        <v>1</v>
      </c>
      <c r="W23" s="261">
        <v>1</v>
      </c>
      <c r="X23" s="262" t="s">
        <v>83</v>
      </c>
      <c r="Y23" s="296">
        <f>SUM(G23,J23,M23,P23,S23,V23)*15</f>
        <v>90</v>
      </c>
      <c r="Z23" s="297">
        <f>SUM(H23,K23,N23,Q23,T23,W23)</f>
        <v>6</v>
      </c>
    </row>
    <row r="24" spans="1:26" ht="13.5" customHeight="1" x14ac:dyDescent="0.2">
      <c r="A24" s="240" t="s">
        <v>418</v>
      </c>
      <c r="B24" s="247" t="s">
        <v>419</v>
      </c>
      <c r="C24" s="241" t="s">
        <v>420</v>
      </c>
      <c r="D24" s="241"/>
      <c r="E24" s="241"/>
      <c r="F24" s="242"/>
      <c r="G24" s="243"/>
      <c r="H24" s="244"/>
      <c r="I24" s="246"/>
      <c r="J24" s="243"/>
      <c r="K24" s="244"/>
      <c r="L24" s="246"/>
      <c r="M24" s="243"/>
      <c r="N24" s="244"/>
      <c r="O24" s="246"/>
      <c r="P24" s="243"/>
      <c r="Q24" s="244"/>
      <c r="R24" s="246"/>
      <c r="S24" s="243"/>
      <c r="T24" s="244"/>
      <c r="U24" s="246"/>
      <c r="V24" s="243">
        <v>0</v>
      </c>
      <c r="W24" s="244">
        <v>1</v>
      </c>
      <c r="X24" s="246" t="s">
        <v>405</v>
      </c>
      <c r="Y24" s="298">
        <f t="shared" ref="Y24:Y31" si="6">SUM(G24,J24,M24,P24,S24,V24)*15</f>
        <v>0</v>
      </c>
      <c r="Z24" s="266">
        <f>SUM(H24,K24,N24,Q24,T24,W24)</f>
        <v>1</v>
      </c>
    </row>
    <row r="25" spans="1:26" ht="13.5" customHeight="1" x14ac:dyDescent="0.2">
      <c r="A25" s="240" t="s">
        <v>421</v>
      </c>
      <c r="B25" s="247" t="s">
        <v>422</v>
      </c>
      <c r="C25" s="241" t="s">
        <v>81</v>
      </c>
      <c r="D25" s="241" t="s">
        <v>86</v>
      </c>
      <c r="E25" s="241" t="s">
        <v>92</v>
      </c>
      <c r="F25" s="242">
        <v>45</v>
      </c>
      <c r="G25" s="243">
        <v>2</v>
      </c>
      <c r="H25" s="244">
        <v>2</v>
      </c>
      <c r="I25" s="246" t="s">
        <v>84</v>
      </c>
      <c r="J25" s="243">
        <v>2</v>
      </c>
      <c r="K25" s="244">
        <v>2</v>
      </c>
      <c r="L25" s="246" t="s">
        <v>84</v>
      </c>
      <c r="M25" s="243">
        <v>2</v>
      </c>
      <c r="N25" s="244">
        <v>2</v>
      </c>
      <c r="O25" s="246" t="s">
        <v>84</v>
      </c>
      <c r="P25" s="243">
        <v>2</v>
      </c>
      <c r="Q25" s="244">
        <v>2</v>
      </c>
      <c r="R25" s="246" t="s">
        <v>84</v>
      </c>
      <c r="S25" s="243">
        <v>2</v>
      </c>
      <c r="T25" s="244">
        <v>2</v>
      </c>
      <c r="U25" s="246" t="s">
        <v>84</v>
      </c>
      <c r="V25" s="243">
        <v>2</v>
      </c>
      <c r="W25" s="244">
        <v>2</v>
      </c>
      <c r="X25" s="246" t="s">
        <v>83</v>
      </c>
      <c r="Y25" s="298">
        <f t="shared" si="6"/>
        <v>180</v>
      </c>
      <c r="Z25" s="266">
        <f t="shared" ref="Z25:Z31" si="7">SUM(H25,K25,N25,Q25,T25,W25)</f>
        <v>12</v>
      </c>
    </row>
    <row r="26" spans="1:26" ht="13.5" customHeight="1" x14ac:dyDescent="0.2">
      <c r="A26" s="240" t="s">
        <v>423</v>
      </c>
      <c r="B26" s="247" t="s">
        <v>424</v>
      </c>
      <c r="C26" s="241" t="s">
        <v>425</v>
      </c>
      <c r="D26" s="241"/>
      <c r="E26" s="241"/>
      <c r="F26" s="242"/>
      <c r="G26" s="243"/>
      <c r="H26" s="244"/>
      <c r="I26" s="246"/>
      <c r="J26" s="243"/>
      <c r="K26" s="244"/>
      <c r="L26" s="246"/>
      <c r="M26" s="243"/>
      <c r="N26" s="244"/>
      <c r="O26" s="246"/>
      <c r="P26" s="243"/>
      <c r="Q26" s="244"/>
      <c r="R26" s="246"/>
      <c r="S26" s="243"/>
      <c r="T26" s="244"/>
      <c r="U26" s="246"/>
      <c r="V26" s="243">
        <v>0</v>
      </c>
      <c r="W26" s="244">
        <v>1</v>
      </c>
      <c r="X26" s="246" t="s">
        <v>405</v>
      </c>
      <c r="Y26" s="298">
        <f t="shared" si="6"/>
        <v>0</v>
      </c>
      <c r="Z26" s="266">
        <f t="shared" si="7"/>
        <v>1</v>
      </c>
    </row>
    <row r="27" spans="1:26" ht="13.5" customHeight="1" x14ac:dyDescent="0.2">
      <c r="A27" s="240" t="s">
        <v>98</v>
      </c>
      <c r="B27" s="247" t="s">
        <v>155</v>
      </c>
      <c r="C27" s="241"/>
      <c r="D27" s="241" t="s">
        <v>86</v>
      </c>
      <c r="E27" s="241" t="s">
        <v>99</v>
      </c>
      <c r="F27" s="242">
        <v>45</v>
      </c>
      <c r="G27" s="243">
        <v>2</v>
      </c>
      <c r="H27" s="244">
        <v>2</v>
      </c>
      <c r="I27" s="246" t="s">
        <v>84</v>
      </c>
      <c r="J27" s="243">
        <v>2</v>
      </c>
      <c r="K27" s="244">
        <v>2</v>
      </c>
      <c r="L27" s="246" t="s">
        <v>84</v>
      </c>
      <c r="M27" s="243">
        <v>2</v>
      </c>
      <c r="N27" s="244">
        <v>2</v>
      </c>
      <c r="O27" s="246" t="s">
        <v>84</v>
      </c>
      <c r="P27" s="243">
        <v>2</v>
      </c>
      <c r="Q27" s="244">
        <v>2</v>
      </c>
      <c r="R27" s="246" t="s">
        <v>84</v>
      </c>
      <c r="S27" s="243">
        <v>2</v>
      </c>
      <c r="T27" s="244">
        <v>2</v>
      </c>
      <c r="U27" s="246" t="s">
        <v>84</v>
      </c>
      <c r="V27" s="243">
        <v>2</v>
      </c>
      <c r="W27" s="244">
        <v>2</v>
      </c>
      <c r="X27" s="246" t="s">
        <v>84</v>
      </c>
      <c r="Y27" s="298">
        <f t="shared" si="6"/>
        <v>180</v>
      </c>
      <c r="Z27" s="266">
        <f t="shared" si="7"/>
        <v>12</v>
      </c>
    </row>
    <row r="28" spans="1:26" ht="13.5" customHeight="1" x14ac:dyDescent="0.2">
      <c r="A28" s="240" t="s">
        <v>100</v>
      </c>
      <c r="B28" s="247" t="s">
        <v>156</v>
      </c>
      <c r="C28" s="241"/>
      <c r="D28" s="241" t="s">
        <v>86</v>
      </c>
      <c r="E28" s="241" t="s">
        <v>99</v>
      </c>
      <c r="F28" s="242">
        <v>45</v>
      </c>
      <c r="G28" s="243"/>
      <c r="H28" s="244"/>
      <c r="I28" s="246"/>
      <c r="J28" s="243"/>
      <c r="K28" s="244"/>
      <c r="L28" s="246"/>
      <c r="M28" s="243"/>
      <c r="N28" s="244"/>
      <c r="O28" s="246"/>
      <c r="P28" s="243"/>
      <c r="Q28" s="244"/>
      <c r="R28" s="246"/>
      <c r="S28" s="243"/>
      <c r="T28" s="244"/>
      <c r="U28" s="246"/>
      <c r="V28" s="243">
        <v>1</v>
      </c>
      <c r="W28" s="244">
        <v>2</v>
      </c>
      <c r="X28" s="246" t="s">
        <v>84</v>
      </c>
      <c r="Y28" s="298">
        <f t="shared" si="6"/>
        <v>15</v>
      </c>
      <c r="Z28" s="266">
        <f t="shared" si="7"/>
        <v>2</v>
      </c>
    </row>
    <row r="29" spans="1:26" ht="13.5" customHeight="1" x14ac:dyDescent="0.2">
      <c r="A29" s="240" t="s">
        <v>101</v>
      </c>
      <c r="B29" s="247" t="s">
        <v>157</v>
      </c>
      <c r="C29" s="241" t="s">
        <v>81</v>
      </c>
      <c r="D29" s="241" t="s">
        <v>86</v>
      </c>
      <c r="E29" s="241" t="s">
        <v>99</v>
      </c>
      <c r="F29" s="242">
        <v>45</v>
      </c>
      <c r="G29" s="243">
        <v>1</v>
      </c>
      <c r="H29" s="244">
        <v>2</v>
      </c>
      <c r="I29" s="246" t="s">
        <v>83</v>
      </c>
      <c r="J29" s="243">
        <v>1</v>
      </c>
      <c r="K29" s="244">
        <v>2</v>
      </c>
      <c r="L29" s="246" t="s">
        <v>83</v>
      </c>
      <c r="M29" s="243"/>
      <c r="N29" s="244"/>
      <c r="O29" s="246"/>
      <c r="P29" s="243"/>
      <c r="Q29" s="244"/>
      <c r="R29" s="246"/>
      <c r="S29" s="243"/>
      <c r="T29" s="244"/>
      <c r="U29" s="246"/>
      <c r="V29" s="243"/>
      <c r="W29" s="244"/>
      <c r="X29" s="246"/>
      <c r="Y29" s="298">
        <f t="shared" si="6"/>
        <v>30</v>
      </c>
      <c r="Z29" s="266">
        <f t="shared" si="7"/>
        <v>4</v>
      </c>
    </row>
    <row r="30" spans="1:26" ht="13.5" customHeight="1" x14ac:dyDescent="0.2">
      <c r="A30" s="240" t="s">
        <v>102</v>
      </c>
      <c r="B30" s="247" t="s">
        <v>158</v>
      </c>
      <c r="C30" s="241" t="s">
        <v>81</v>
      </c>
      <c r="D30" s="241" t="s">
        <v>86</v>
      </c>
      <c r="E30" s="241" t="s">
        <v>99</v>
      </c>
      <c r="F30" s="242">
        <v>45</v>
      </c>
      <c r="G30" s="243"/>
      <c r="H30" s="244"/>
      <c r="I30" s="246"/>
      <c r="J30" s="243"/>
      <c r="K30" s="244"/>
      <c r="L30" s="246"/>
      <c r="M30" s="243"/>
      <c r="N30" s="244"/>
      <c r="O30" s="246"/>
      <c r="P30" s="243"/>
      <c r="Q30" s="244"/>
      <c r="R30" s="246"/>
      <c r="S30" s="243">
        <v>1</v>
      </c>
      <c r="T30" s="244">
        <v>1</v>
      </c>
      <c r="U30" s="246" t="s">
        <v>83</v>
      </c>
      <c r="V30" s="243">
        <v>1</v>
      </c>
      <c r="W30" s="244">
        <v>1</v>
      </c>
      <c r="X30" s="246" t="s">
        <v>83</v>
      </c>
      <c r="Y30" s="298">
        <f t="shared" si="6"/>
        <v>30</v>
      </c>
      <c r="Z30" s="266">
        <f t="shared" si="7"/>
        <v>2</v>
      </c>
    </row>
    <row r="31" spans="1:26" ht="13.5" customHeight="1" thickBot="1" x14ac:dyDescent="0.25">
      <c r="A31" s="240" t="s">
        <v>103</v>
      </c>
      <c r="B31" s="247" t="s">
        <v>159</v>
      </c>
      <c r="C31" s="241"/>
      <c r="D31" s="241" t="s">
        <v>86</v>
      </c>
      <c r="E31" s="241" t="s">
        <v>99</v>
      </c>
      <c r="F31" s="242">
        <v>45</v>
      </c>
      <c r="G31" s="243"/>
      <c r="H31" s="244"/>
      <c r="I31" s="246"/>
      <c r="J31" s="243"/>
      <c r="K31" s="244"/>
      <c r="L31" s="246"/>
      <c r="M31" s="243">
        <v>1</v>
      </c>
      <c r="N31" s="244">
        <v>1</v>
      </c>
      <c r="O31" s="246" t="s">
        <v>83</v>
      </c>
      <c r="P31" s="243"/>
      <c r="Q31" s="244"/>
      <c r="R31" s="246"/>
      <c r="S31" s="243"/>
      <c r="T31" s="244"/>
      <c r="U31" s="246"/>
      <c r="V31" s="243"/>
      <c r="W31" s="244"/>
      <c r="X31" s="246"/>
      <c r="Y31" s="298">
        <f t="shared" si="6"/>
        <v>15</v>
      </c>
      <c r="Z31" s="266">
        <f t="shared" si="7"/>
        <v>1</v>
      </c>
    </row>
    <row r="32" spans="1:26" ht="13.5" customHeight="1" thickTop="1" thickBot="1" x14ac:dyDescent="0.25">
      <c r="A32" s="410" t="s">
        <v>104</v>
      </c>
      <c r="B32" s="429"/>
      <c r="C32" s="429"/>
      <c r="D32" s="429"/>
      <c r="E32" s="429"/>
      <c r="F32" s="429"/>
      <c r="G32" s="429"/>
      <c r="H32" s="429"/>
      <c r="I32" s="429"/>
      <c r="J32" s="429"/>
      <c r="K32" s="429"/>
      <c r="L32" s="429"/>
      <c r="M32" s="429"/>
      <c r="N32" s="429"/>
      <c r="O32" s="429"/>
      <c r="P32" s="429"/>
      <c r="Q32" s="429"/>
      <c r="R32" s="429"/>
      <c r="S32" s="429"/>
      <c r="T32" s="429"/>
      <c r="U32" s="429"/>
      <c r="V32" s="429"/>
      <c r="W32" s="429"/>
      <c r="X32" s="429"/>
      <c r="Y32" s="429"/>
      <c r="Z32" s="430"/>
    </row>
    <row r="33" spans="1:26" ht="13.5" customHeight="1" thickBot="1" x14ac:dyDescent="0.25">
      <c r="A33" s="39" t="s">
        <v>105</v>
      </c>
      <c r="B33" s="83" t="s">
        <v>106</v>
      </c>
      <c r="C33" s="84"/>
      <c r="D33" s="84"/>
      <c r="E33" s="84"/>
      <c r="F33" s="85"/>
      <c r="G33" s="71"/>
      <c r="H33" s="72">
        <v>3</v>
      </c>
      <c r="I33" s="40"/>
      <c r="J33" s="71"/>
      <c r="K33" s="228">
        <v>3</v>
      </c>
      <c r="L33" s="40"/>
      <c r="M33" s="71"/>
      <c r="N33" s="72">
        <v>3</v>
      </c>
      <c r="O33" s="40"/>
      <c r="P33" s="71"/>
      <c r="Q33" s="72">
        <v>3</v>
      </c>
      <c r="R33" s="40"/>
      <c r="S33" s="71"/>
      <c r="T33" s="72">
        <v>3</v>
      </c>
      <c r="U33" s="40"/>
      <c r="V33" s="71"/>
      <c r="W33" s="72"/>
      <c r="X33" s="40"/>
      <c r="Y33" s="52"/>
      <c r="Z33" s="137">
        <f>SUM(H33,K33,N33,Q33,T33,W33)</f>
        <v>15</v>
      </c>
    </row>
    <row r="34" spans="1:26" ht="13.5" customHeight="1" thickTop="1" thickBot="1" x14ac:dyDescent="0.25">
      <c r="A34" s="41" t="s">
        <v>107</v>
      </c>
      <c r="B34" s="86" t="s">
        <v>108</v>
      </c>
      <c r="C34" s="87"/>
      <c r="D34" s="87"/>
      <c r="E34" s="87" t="s">
        <v>109</v>
      </c>
      <c r="F34" s="88"/>
      <c r="G34" s="89"/>
      <c r="H34" s="90"/>
      <c r="I34" s="91"/>
      <c r="J34" s="89"/>
      <c r="K34" s="90"/>
      <c r="L34" s="91"/>
      <c r="M34" s="89"/>
      <c r="N34" s="90"/>
      <c r="O34" s="91"/>
      <c r="P34" s="89"/>
      <c r="Q34" s="90"/>
      <c r="R34" s="91"/>
      <c r="S34" s="89">
        <v>0</v>
      </c>
      <c r="T34" s="90">
        <v>3</v>
      </c>
      <c r="U34" s="91" t="s">
        <v>83</v>
      </c>
      <c r="V34" s="89">
        <v>0</v>
      </c>
      <c r="W34" s="90">
        <v>3</v>
      </c>
      <c r="X34" s="91" t="s">
        <v>83</v>
      </c>
      <c r="Y34" s="53">
        <f>SUM(G34,J34,M34,P34,S34,V34)*15</f>
        <v>0</v>
      </c>
      <c r="Z34" s="92">
        <f>SUM(H34,K34,N34,Q34,T34,W34)</f>
        <v>6</v>
      </c>
    </row>
    <row r="35" spans="1:26" ht="13.5" customHeight="1" thickTop="1" thickBot="1" x14ac:dyDescent="0.25">
      <c r="A35" s="413" t="s">
        <v>110</v>
      </c>
      <c r="B35" s="414"/>
      <c r="C35" s="414"/>
      <c r="D35" s="414"/>
      <c r="E35" s="414"/>
      <c r="F35" s="415"/>
      <c r="G35" s="93">
        <f>SUM(G8:G34)</f>
        <v>18.5</v>
      </c>
      <c r="H35" s="94">
        <f t="shared" ref="H35:W35" si="8">SUM(H8:H34)</f>
        <v>31</v>
      </c>
      <c r="I35" s="95"/>
      <c r="J35" s="93">
        <f t="shared" si="8"/>
        <v>18.5</v>
      </c>
      <c r="K35" s="94">
        <f t="shared" si="8"/>
        <v>31</v>
      </c>
      <c r="L35" s="95"/>
      <c r="M35" s="93">
        <f t="shared" si="8"/>
        <v>19</v>
      </c>
      <c r="N35" s="94">
        <f t="shared" si="8"/>
        <v>29</v>
      </c>
      <c r="O35" s="95"/>
      <c r="P35" s="93">
        <f t="shared" si="8"/>
        <v>18</v>
      </c>
      <c r="Q35" s="94">
        <f t="shared" si="8"/>
        <v>29</v>
      </c>
      <c r="R35" s="95"/>
      <c r="S35" s="93">
        <f t="shared" si="8"/>
        <v>18</v>
      </c>
      <c r="T35" s="94">
        <f t="shared" si="8"/>
        <v>29</v>
      </c>
      <c r="U35" s="95"/>
      <c r="V35" s="93">
        <f t="shared" si="8"/>
        <v>19</v>
      </c>
      <c r="W35" s="94">
        <f t="shared" si="8"/>
        <v>31</v>
      </c>
      <c r="X35" s="95"/>
      <c r="Y35" s="96">
        <f>SUM(Y8:Y34)</f>
        <v>1665</v>
      </c>
      <c r="Z35" s="97">
        <f>SUM(Z8:Z34)</f>
        <v>180</v>
      </c>
    </row>
    <row r="36" spans="1:26" ht="13.5" customHeight="1" thickTop="1" x14ac:dyDescent="0.2"/>
    <row r="37" spans="1:26" ht="12" customHeight="1" x14ac:dyDescent="0.2">
      <c r="A37" s="36" t="s">
        <v>111</v>
      </c>
      <c r="U37" s="38"/>
    </row>
    <row r="38" spans="1:26" ht="12" customHeight="1" x14ac:dyDescent="0.2">
      <c r="A38" s="36" t="s">
        <v>112</v>
      </c>
      <c r="U38" s="38"/>
    </row>
    <row r="39" spans="1:26" ht="12" customHeight="1" x14ac:dyDescent="0.2">
      <c r="U39" s="38"/>
    </row>
    <row r="40" spans="1:26" ht="12" customHeight="1" x14ac:dyDescent="0.2">
      <c r="A40" s="98" t="s">
        <v>113</v>
      </c>
      <c r="U40" s="38"/>
    </row>
    <row r="41" spans="1:26" ht="12" customHeight="1" x14ac:dyDescent="0.2">
      <c r="A41" s="36" t="s">
        <v>114</v>
      </c>
      <c r="D41" s="36" t="s">
        <v>115</v>
      </c>
      <c r="G41" s="36" t="s">
        <v>116</v>
      </c>
      <c r="M41" s="36" t="s">
        <v>117</v>
      </c>
      <c r="R41" s="38"/>
      <c r="T41" s="38"/>
      <c r="U41" s="38"/>
    </row>
    <row r="42" spans="1:26" ht="12" customHeight="1" x14ac:dyDescent="0.2">
      <c r="A42" s="36" t="s">
        <v>118</v>
      </c>
      <c r="D42" s="36" t="s">
        <v>119</v>
      </c>
      <c r="G42" s="36" t="s">
        <v>120</v>
      </c>
      <c r="M42" s="36" t="s">
        <v>121</v>
      </c>
      <c r="R42" s="38"/>
      <c r="T42" s="38"/>
      <c r="U42" s="38"/>
    </row>
    <row r="43" spans="1:26" ht="12" customHeight="1" x14ac:dyDescent="0.2">
      <c r="A43" s="36" t="s">
        <v>122</v>
      </c>
      <c r="D43" s="36" t="s">
        <v>123</v>
      </c>
      <c r="G43" s="36" t="s">
        <v>124</v>
      </c>
      <c r="M43" s="36" t="s">
        <v>125</v>
      </c>
      <c r="R43" s="38"/>
      <c r="T43" s="38"/>
      <c r="U43" s="38"/>
    </row>
    <row r="44" spans="1:26" ht="12" customHeight="1" x14ac:dyDescent="0.2">
      <c r="A44" s="36" t="s">
        <v>126</v>
      </c>
      <c r="G44" s="36" t="s">
        <v>127</v>
      </c>
      <c r="R44" s="38"/>
      <c r="T44" s="38"/>
      <c r="U44" s="38"/>
    </row>
    <row r="45" spans="1:26" ht="12" customHeight="1" x14ac:dyDescent="0.2">
      <c r="A45" s="36" t="s">
        <v>128</v>
      </c>
      <c r="G45" s="36" t="s">
        <v>129</v>
      </c>
      <c r="R45" s="38"/>
      <c r="T45" s="38"/>
      <c r="U45" s="38"/>
    </row>
    <row r="46" spans="1:26" ht="12" customHeight="1" x14ac:dyDescent="0.2">
      <c r="A46" s="99" t="s">
        <v>130</v>
      </c>
      <c r="R46" s="38"/>
      <c r="T46" s="38"/>
      <c r="U46" s="38"/>
    </row>
    <row r="47" spans="1:26" ht="12" customHeight="1" x14ac:dyDescent="0.2">
      <c r="T47" s="38"/>
      <c r="U47" s="38"/>
    </row>
    <row r="48" spans="1:26" ht="12" customHeight="1" x14ac:dyDescent="0.2">
      <c r="A48" s="98" t="s">
        <v>131</v>
      </c>
      <c r="S48" s="38"/>
      <c r="T48" s="38"/>
    </row>
    <row r="49" spans="1:1" ht="12" customHeight="1" x14ac:dyDescent="0.2">
      <c r="A49" s="36" t="s">
        <v>132</v>
      </c>
    </row>
    <row r="50" spans="1:1" ht="12" customHeight="1" x14ac:dyDescent="0.2">
      <c r="A50" s="36" t="s">
        <v>133</v>
      </c>
    </row>
    <row r="51" spans="1:1" ht="12" customHeight="1" x14ac:dyDescent="0.2">
      <c r="A51" s="36" t="s">
        <v>134</v>
      </c>
    </row>
    <row r="52" spans="1:1" ht="12" customHeight="1" x14ac:dyDescent="0.2">
      <c r="A52" s="36" t="s">
        <v>135</v>
      </c>
    </row>
    <row r="53" spans="1:1" ht="12" customHeight="1" x14ac:dyDescent="0.2">
      <c r="A53" s="36" t="s">
        <v>136</v>
      </c>
    </row>
    <row r="54" spans="1:1" ht="13.5" customHeight="1" x14ac:dyDescent="0.2"/>
  </sheetData>
  <sheetProtection password="CEBE" sheet="1" objects="1" scenarios="1"/>
  <customSheetViews>
    <customSheetView guid="{469C43B7-66D0-4AB4-9148-95ACE45F0B1A}">
      <selection sqref="A1:Z2"/>
      <pageMargins left="0" right="0" top="0" bottom="0" header="0" footer="0"/>
      <printOptions horizontalCentered="1" verticalCentered="1"/>
      <pageSetup paperSize="9" scale="80" orientation="landscape" horizontalDpi="300" r:id="rId1"/>
    </customSheetView>
    <customSheetView guid="{91A788A7-EA05-4A67-A5D3-2A427F0AB55D}">
      <selection activeCell="AA1" sqref="AA1"/>
      <pageMargins left="0" right="0" top="0" bottom="0" header="0" footer="0"/>
      <printOptions horizontalCentered="1" verticalCentered="1"/>
      <pageSetup paperSize="9" scale="80" orientation="landscape" horizontalDpi="300" r:id="rId2"/>
    </customSheetView>
  </customSheetViews>
  <mergeCells count="23">
    <mergeCell ref="A32:Z32"/>
    <mergeCell ref="A35:F35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1:Z1"/>
    <mergeCell ref="A2:Z2"/>
    <mergeCell ref="A4:F4"/>
    <mergeCell ref="G4:X4"/>
    <mergeCell ref="Y4:Z4"/>
    <mergeCell ref="A3:Z3"/>
  </mergeCells>
  <printOptions horizontalCentered="1" verticalCentered="1"/>
  <pageMargins left="0.39370078740157483" right="0.39370078740157483" top="0.31496062992125984" bottom="0.31496062992125984" header="0.31496062992125984" footer="0.31496062992125984"/>
  <pageSetup paperSize="9" scale="80" orientation="landscape" horizontalDpi="300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Z45"/>
  <sheetViews>
    <sheetView zoomScaleNormal="100" workbookViewId="0">
      <selection activeCell="AI30" sqref="AI30"/>
    </sheetView>
  </sheetViews>
  <sheetFormatPr defaultColWidth="9.140625" defaultRowHeight="12" x14ac:dyDescent="0.2"/>
  <cols>
    <col min="1" max="1" width="33.7109375" style="36" customWidth="1"/>
    <col min="2" max="3" width="11.7109375" style="36" customWidth="1"/>
    <col min="4" max="6" width="5.140625" style="36" customWidth="1"/>
    <col min="7" max="24" width="3.7109375" style="36" customWidth="1"/>
    <col min="25" max="26" width="5.5703125" style="38" customWidth="1"/>
    <col min="27" max="45" width="4" style="36" customWidth="1"/>
    <col min="46" max="16384" width="9.140625" style="36"/>
  </cols>
  <sheetData>
    <row r="1" spans="1:26" ht="13.5" customHeight="1" thickTop="1" x14ac:dyDescent="0.2">
      <c r="A1" s="404" t="s">
        <v>137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5"/>
      <c r="Q1" s="405"/>
      <c r="R1" s="405"/>
      <c r="S1" s="405"/>
      <c r="T1" s="405"/>
      <c r="U1" s="405"/>
      <c r="V1" s="405"/>
      <c r="W1" s="405"/>
      <c r="X1" s="405"/>
      <c r="Y1" s="405"/>
      <c r="Z1" s="406"/>
    </row>
    <row r="2" spans="1:26" ht="13.5" customHeight="1" thickBot="1" x14ac:dyDescent="0.25">
      <c r="A2" s="407" t="s">
        <v>57</v>
      </c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  <c r="N2" s="408"/>
      <c r="O2" s="408"/>
      <c r="P2" s="408"/>
      <c r="Q2" s="408"/>
      <c r="R2" s="408"/>
      <c r="S2" s="408"/>
      <c r="T2" s="408"/>
      <c r="U2" s="408"/>
      <c r="V2" s="408"/>
      <c r="W2" s="408"/>
      <c r="X2" s="408"/>
      <c r="Y2" s="408"/>
      <c r="Z2" s="409"/>
    </row>
    <row r="3" spans="1:26" ht="13.5" customHeight="1" x14ac:dyDescent="0.2">
      <c r="A3" s="399" t="s">
        <v>58</v>
      </c>
      <c r="B3" s="400"/>
      <c r="C3" s="400"/>
      <c r="D3" s="400"/>
      <c r="E3" s="400"/>
      <c r="F3" s="400"/>
      <c r="G3" s="400"/>
      <c r="H3" s="400"/>
      <c r="I3" s="400"/>
      <c r="J3" s="400"/>
      <c r="K3" s="400"/>
      <c r="L3" s="400"/>
      <c r="M3" s="400"/>
      <c r="N3" s="400"/>
      <c r="O3" s="400"/>
      <c r="P3" s="400"/>
      <c r="Q3" s="400"/>
      <c r="R3" s="400"/>
      <c r="S3" s="400"/>
      <c r="T3" s="400"/>
      <c r="U3" s="400"/>
      <c r="V3" s="400"/>
      <c r="W3" s="400"/>
      <c r="X3" s="400"/>
      <c r="Y3" s="400"/>
      <c r="Z3" s="401"/>
    </row>
    <row r="4" spans="1:26" ht="18" customHeight="1" x14ac:dyDescent="0.2">
      <c r="A4" s="393" t="s">
        <v>59</v>
      </c>
      <c r="B4" s="394"/>
      <c r="C4" s="394"/>
      <c r="D4" s="394"/>
      <c r="E4" s="394"/>
      <c r="F4" s="395"/>
      <c r="G4" s="396" t="s">
        <v>60</v>
      </c>
      <c r="H4" s="397"/>
      <c r="I4" s="397"/>
      <c r="J4" s="397"/>
      <c r="K4" s="397"/>
      <c r="L4" s="397"/>
      <c r="M4" s="397"/>
      <c r="N4" s="397"/>
      <c r="O4" s="397"/>
      <c r="P4" s="397"/>
      <c r="Q4" s="397"/>
      <c r="R4" s="397"/>
      <c r="S4" s="397"/>
      <c r="T4" s="397"/>
      <c r="U4" s="397"/>
      <c r="V4" s="397"/>
      <c r="W4" s="397"/>
      <c r="X4" s="397"/>
      <c r="Y4" s="396"/>
      <c r="Z4" s="398"/>
    </row>
    <row r="5" spans="1:26" ht="18" customHeight="1" x14ac:dyDescent="0.2">
      <c r="A5" s="427" t="s">
        <v>61</v>
      </c>
      <c r="B5" s="402" t="s">
        <v>62</v>
      </c>
      <c r="C5" s="391" t="s">
        <v>63</v>
      </c>
      <c r="D5" s="391" t="s">
        <v>64</v>
      </c>
      <c r="E5" s="423" t="s">
        <v>65</v>
      </c>
      <c r="F5" s="425" t="s">
        <v>66</v>
      </c>
      <c r="G5" s="397" t="s">
        <v>67</v>
      </c>
      <c r="H5" s="397"/>
      <c r="I5" s="416"/>
      <c r="J5" s="396" t="s">
        <v>68</v>
      </c>
      <c r="K5" s="397"/>
      <c r="L5" s="416"/>
      <c r="M5" s="396" t="s">
        <v>69</v>
      </c>
      <c r="N5" s="397"/>
      <c r="O5" s="416"/>
      <c r="P5" s="396" t="s">
        <v>70</v>
      </c>
      <c r="Q5" s="397"/>
      <c r="R5" s="416"/>
      <c r="S5" s="396" t="s">
        <v>71</v>
      </c>
      <c r="T5" s="397"/>
      <c r="U5" s="397"/>
      <c r="V5" s="417" t="s">
        <v>72</v>
      </c>
      <c r="W5" s="418"/>
      <c r="X5" s="419"/>
      <c r="Y5" s="420" t="s">
        <v>73</v>
      </c>
      <c r="Z5" s="420" t="s">
        <v>74</v>
      </c>
    </row>
    <row r="6" spans="1:26" ht="18" customHeight="1" x14ac:dyDescent="0.2">
      <c r="A6" s="428"/>
      <c r="B6" s="403"/>
      <c r="C6" s="392"/>
      <c r="D6" s="392"/>
      <c r="E6" s="424"/>
      <c r="F6" s="426"/>
      <c r="G6" s="195" t="s">
        <v>75</v>
      </c>
      <c r="H6" s="58" t="s">
        <v>76</v>
      </c>
      <c r="I6" s="183" t="s">
        <v>77</v>
      </c>
      <c r="J6" s="57" t="s">
        <v>75</v>
      </c>
      <c r="K6" s="58" t="s">
        <v>76</v>
      </c>
      <c r="L6" s="183" t="s">
        <v>77</v>
      </c>
      <c r="M6" s="57" t="s">
        <v>75</v>
      </c>
      <c r="N6" s="58" t="s">
        <v>76</v>
      </c>
      <c r="O6" s="183" t="s">
        <v>77</v>
      </c>
      <c r="P6" s="57" t="s">
        <v>75</v>
      </c>
      <c r="Q6" s="58" t="s">
        <v>76</v>
      </c>
      <c r="R6" s="183" t="s">
        <v>77</v>
      </c>
      <c r="S6" s="57" t="s">
        <v>75</v>
      </c>
      <c r="T6" s="58" t="s">
        <v>76</v>
      </c>
      <c r="U6" s="183" t="s">
        <v>77</v>
      </c>
      <c r="V6" s="196" t="s">
        <v>75</v>
      </c>
      <c r="W6" s="197" t="s">
        <v>76</v>
      </c>
      <c r="X6" s="198" t="s">
        <v>77</v>
      </c>
      <c r="Y6" s="421"/>
      <c r="Z6" s="422"/>
    </row>
    <row r="7" spans="1:26" ht="13.5" customHeight="1" x14ac:dyDescent="0.2">
      <c r="A7" s="410" t="s">
        <v>78</v>
      </c>
      <c r="B7" s="431"/>
      <c r="C7" s="431"/>
      <c r="D7" s="431"/>
      <c r="E7" s="431"/>
      <c r="F7" s="431"/>
      <c r="G7" s="431"/>
      <c r="H7" s="431"/>
      <c r="I7" s="431"/>
      <c r="J7" s="431"/>
      <c r="K7" s="431"/>
      <c r="L7" s="431"/>
      <c r="M7" s="431"/>
      <c r="N7" s="431"/>
      <c r="O7" s="431"/>
      <c r="P7" s="431"/>
      <c r="Q7" s="431"/>
      <c r="R7" s="431"/>
      <c r="S7" s="431"/>
      <c r="T7" s="431"/>
      <c r="U7" s="431"/>
      <c r="V7" s="431"/>
      <c r="W7" s="431"/>
      <c r="X7" s="431"/>
      <c r="Y7" s="431"/>
      <c r="Z7" s="432"/>
    </row>
    <row r="8" spans="1:26" ht="13.5" customHeight="1" x14ac:dyDescent="0.2">
      <c r="A8" s="232" t="s">
        <v>138</v>
      </c>
      <c r="B8" s="233" t="s">
        <v>139</v>
      </c>
      <c r="C8" s="234" t="s">
        <v>81</v>
      </c>
      <c r="D8" s="234" t="s">
        <v>82</v>
      </c>
      <c r="E8" s="234" t="s">
        <v>83</v>
      </c>
      <c r="F8" s="235">
        <v>60</v>
      </c>
      <c r="G8" s="236">
        <v>2</v>
      </c>
      <c r="H8" s="237">
        <v>9</v>
      </c>
      <c r="I8" s="238" t="s">
        <v>84</v>
      </c>
      <c r="J8" s="236">
        <v>2</v>
      </c>
      <c r="K8" s="237">
        <v>9</v>
      </c>
      <c r="L8" s="239" t="s">
        <v>84</v>
      </c>
      <c r="M8" s="236">
        <v>2</v>
      </c>
      <c r="N8" s="237">
        <v>9</v>
      </c>
      <c r="O8" s="238" t="s">
        <v>84</v>
      </c>
      <c r="P8" s="236">
        <v>2</v>
      </c>
      <c r="Q8" s="237">
        <v>9</v>
      </c>
      <c r="R8" s="239" t="s">
        <v>84</v>
      </c>
      <c r="S8" s="236">
        <v>2</v>
      </c>
      <c r="T8" s="237">
        <v>9</v>
      </c>
      <c r="U8" s="238" t="s">
        <v>83</v>
      </c>
      <c r="V8" s="14">
        <v>2</v>
      </c>
      <c r="W8" s="15">
        <v>9</v>
      </c>
      <c r="X8" s="16" t="s">
        <v>83</v>
      </c>
      <c r="Y8" s="59">
        <f t="shared" ref="Y8:Y15" si="0">SUM(G8,J8,M8,P8,S8,V8)*15</f>
        <v>180</v>
      </c>
      <c r="Z8" s="17">
        <f t="shared" ref="Z8:Z15" si="1">SUM(H8,K8,N8,Q8,T8,W8)</f>
        <v>54</v>
      </c>
    </row>
    <row r="9" spans="1:26" ht="13.5" customHeight="1" x14ac:dyDescent="0.2">
      <c r="A9" s="20" t="s">
        <v>140</v>
      </c>
      <c r="B9" s="44" t="s">
        <v>141</v>
      </c>
      <c r="C9" s="7" t="s">
        <v>81</v>
      </c>
      <c r="D9" s="7" t="s">
        <v>82</v>
      </c>
      <c r="E9" s="7" t="s">
        <v>83</v>
      </c>
      <c r="F9" s="8">
        <v>60</v>
      </c>
      <c r="G9" s="9">
        <v>0.5</v>
      </c>
      <c r="H9" s="4">
        <v>2</v>
      </c>
      <c r="I9" s="5" t="s">
        <v>83</v>
      </c>
      <c r="J9" s="9">
        <v>0.5</v>
      </c>
      <c r="K9" s="4">
        <v>2</v>
      </c>
      <c r="L9" s="2" t="s">
        <v>83</v>
      </c>
      <c r="M9" s="9">
        <v>0.5</v>
      </c>
      <c r="N9" s="4">
        <v>2</v>
      </c>
      <c r="O9" s="5" t="s">
        <v>83</v>
      </c>
      <c r="P9" s="9">
        <v>0.5</v>
      </c>
      <c r="Q9" s="4">
        <v>2</v>
      </c>
      <c r="R9" s="2" t="s">
        <v>83</v>
      </c>
      <c r="S9" s="9">
        <v>0.5</v>
      </c>
      <c r="T9" s="4">
        <v>2</v>
      </c>
      <c r="U9" s="5" t="s">
        <v>83</v>
      </c>
      <c r="V9" s="9">
        <v>0.5</v>
      </c>
      <c r="W9" s="4">
        <v>2</v>
      </c>
      <c r="X9" s="2" t="s">
        <v>83</v>
      </c>
      <c r="Y9" s="54">
        <v>45</v>
      </c>
      <c r="Z9" s="10">
        <v>12</v>
      </c>
    </row>
    <row r="10" spans="1:26" ht="13.5" customHeight="1" x14ac:dyDescent="0.2">
      <c r="A10" s="6" t="s">
        <v>142</v>
      </c>
      <c r="B10" s="44" t="s">
        <v>143</v>
      </c>
      <c r="C10" s="7"/>
      <c r="D10" s="7" t="s">
        <v>86</v>
      </c>
      <c r="E10" s="7" t="s">
        <v>83</v>
      </c>
      <c r="F10" s="8">
        <v>60</v>
      </c>
      <c r="G10" s="9">
        <v>1</v>
      </c>
      <c r="H10" s="4">
        <v>3</v>
      </c>
      <c r="I10" s="5" t="s">
        <v>83</v>
      </c>
      <c r="J10" s="9">
        <v>1</v>
      </c>
      <c r="K10" s="4">
        <v>3</v>
      </c>
      <c r="L10" s="2" t="s">
        <v>83</v>
      </c>
      <c r="M10" s="9">
        <v>1</v>
      </c>
      <c r="N10" s="4">
        <v>3</v>
      </c>
      <c r="O10" s="5" t="s">
        <v>83</v>
      </c>
      <c r="P10" s="9">
        <v>1</v>
      </c>
      <c r="Q10" s="4">
        <v>3</v>
      </c>
      <c r="R10" s="2" t="s">
        <v>83</v>
      </c>
      <c r="S10" s="9">
        <v>1</v>
      </c>
      <c r="T10" s="4">
        <v>3</v>
      </c>
      <c r="U10" s="5" t="s">
        <v>83</v>
      </c>
      <c r="V10" s="9">
        <v>1</v>
      </c>
      <c r="W10" s="4">
        <v>3</v>
      </c>
      <c r="X10" s="2" t="s">
        <v>83</v>
      </c>
      <c r="Y10" s="54">
        <v>90</v>
      </c>
      <c r="Z10" s="10">
        <v>18</v>
      </c>
    </row>
    <row r="11" spans="1:26" ht="13.5" customHeight="1" x14ac:dyDescent="0.2">
      <c r="A11" s="6" t="s">
        <v>144</v>
      </c>
      <c r="B11" s="44" t="s">
        <v>145</v>
      </c>
      <c r="C11" s="7"/>
      <c r="D11" s="7" t="s">
        <v>86</v>
      </c>
      <c r="E11" s="7" t="s">
        <v>92</v>
      </c>
      <c r="F11" s="8">
        <v>45</v>
      </c>
      <c r="G11" s="9">
        <v>1</v>
      </c>
      <c r="H11" s="4">
        <v>1</v>
      </c>
      <c r="I11" s="5" t="s">
        <v>83</v>
      </c>
      <c r="J11" s="9">
        <v>1</v>
      </c>
      <c r="K11" s="4">
        <v>1</v>
      </c>
      <c r="L11" s="2" t="s">
        <v>83</v>
      </c>
      <c r="M11" s="9">
        <v>1</v>
      </c>
      <c r="N11" s="4">
        <v>1</v>
      </c>
      <c r="O11" s="5" t="s">
        <v>83</v>
      </c>
      <c r="P11" s="9">
        <v>1</v>
      </c>
      <c r="Q11" s="4">
        <v>1</v>
      </c>
      <c r="R11" s="2" t="s">
        <v>83</v>
      </c>
      <c r="S11" s="9">
        <v>1</v>
      </c>
      <c r="T11" s="4">
        <v>1</v>
      </c>
      <c r="U11" s="5" t="s">
        <v>83</v>
      </c>
      <c r="V11" s="9">
        <v>1</v>
      </c>
      <c r="W11" s="4">
        <v>1</v>
      </c>
      <c r="X11" s="2" t="s">
        <v>146</v>
      </c>
      <c r="Y11" s="54">
        <f t="shared" si="0"/>
        <v>90</v>
      </c>
      <c r="Z11" s="10">
        <f t="shared" si="1"/>
        <v>6</v>
      </c>
    </row>
    <row r="12" spans="1:26" ht="13.5" customHeight="1" x14ac:dyDescent="0.2">
      <c r="A12" s="6" t="s">
        <v>147</v>
      </c>
      <c r="B12" s="44" t="s">
        <v>148</v>
      </c>
      <c r="C12" s="7"/>
      <c r="D12" s="7" t="s">
        <v>86</v>
      </c>
      <c r="E12" s="7" t="s">
        <v>92</v>
      </c>
      <c r="F12" s="8">
        <v>45</v>
      </c>
      <c r="G12" s="9"/>
      <c r="H12" s="4"/>
      <c r="I12" s="5"/>
      <c r="J12" s="9"/>
      <c r="K12" s="4"/>
      <c r="L12" s="2"/>
      <c r="M12" s="9">
        <v>1</v>
      </c>
      <c r="N12" s="4">
        <v>2</v>
      </c>
      <c r="O12" s="5" t="s">
        <v>83</v>
      </c>
      <c r="P12" s="9">
        <v>1</v>
      </c>
      <c r="Q12" s="4">
        <v>2</v>
      </c>
      <c r="R12" s="2" t="s">
        <v>83</v>
      </c>
      <c r="S12" s="9">
        <v>1</v>
      </c>
      <c r="T12" s="4">
        <v>2</v>
      </c>
      <c r="U12" s="5" t="s">
        <v>83</v>
      </c>
      <c r="V12" s="9">
        <v>1</v>
      </c>
      <c r="W12" s="4">
        <v>2</v>
      </c>
      <c r="X12" s="2" t="s">
        <v>83</v>
      </c>
      <c r="Y12" s="54">
        <f t="shared" si="0"/>
        <v>60</v>
      </c>
      <c r="Z12" s="10">
        <f t="shared" si="1"/>
        <v>8</v>
      </c>
    </row>
    <row r="13" spans="1:26" ht="13.5" customHeight="1" x14ac:dyDescent="0.2">
      <c r="A13" s="6" t="s">
        <v>149</v>
      </c>
      <c r="B13" s="44" t="s">
        <v>150</v>
      </c>
      <c r="C13" s="7" t="s">
        <v>81</v>
      </c>
      <c r="D13" s="7" t="s">
        <v>82</v>
      </c>
      <c r="E13" s="7" t="s">
        <v>83</v>
      </c>
      <c r="F13" s="8">
        <v>60</v>
      </c>
      <c r="G13" s="9"/>
      <c r="H13" s="4"/>
      <c r="I13" s="5"/>
      <c r="J13" s="9"/>
      <c r="K13" s="4"/>
      <c r="L13" s="2"/>
      <c r="M13" s="9"/>
      <c r="N13" s="4"/>
      <c r="O13" s="5"/>
      <c r="P13" s="9"/>
      <c r="Q13" s="4"/>
      <c r="R13" s="2"/>
      <c r="S13" s="9">
        <v>0.5</v>
      </c>
      <c r="T13" s="4">
        <v>1</v>
      </c>
      <c r="U13" s="5" t="s">
        <v>83</v>
      </c>
      <c r="V13" s="9">
        <v>0.5</v>
      </c>
      <c r="W13" s="4">
        <v>1</v>
      </c>
      <c r="X13" s="2" t="s">
        <v>146</v>
      </c>
      <c r="Y13" s="54">
        <f t="shared" si="0"/>
        <v>15</v>
      </c>
      <c r="Z13" s="10">
        <f t="shared" si="1"/>
        <v>2</v>
      </c>
    </row>
    <row r="14" spans="1:26" ht="13.5" customHeight="1" x14ac:dyDescent="0.2">
      <c r="A14" s="32" t="s">
        <v>4</v>
      </c>
      <c r="B14" s="33" t="s">
        <v>151</v>
      </c>
      <c r="C14" s="34" t="s">
        <v>81</v>
      </c>
      <c r="D14" s="34" t="s">
        <v>82</v>
      </c>
      <c r="E14" s="34" t="s">
        <v>83</v>
      </c>
      <c r="F14" s="35">
        <v>60</v>
      </c>
      <c r="G14" s="29">
        <v>0.5</v>
      </c>
      <c r="H14" s="30">
        <v>2</v>
      </c>
      <c r="I14" s="31" t="s">
        <v>83</v>
      </c>
      <c r="J14" s="29">
        <v>0.5</v>
      </c>
      <c r="K14" s="30">
        <v>2</v>
      </c>
      <c r="L14" s="3" t="s">
        <v>83</v>
      </c>
      <c r="M14" s="29">
        <v>0.5</v>
      </c>
      <c r="N14" s="30">
        <v>2</v>
      </c>
      <c r="O14" s="31" t="s">
        <v>83</v>
      </c>
      <c r="P14" s="29">
        <v>0.5</v>
      </c>
      <c r="Q14" s="30">
        <v>2</v>
      </c>
      <c r="R14" s="3" t="s">
        <v>83</v>
      </c>
      <c r="S14" s="29">
        <v>0.5</v>
      </c>
      <c r="T14" s="30">
        <v>2</v>
      </c>
      <c r="U14" s="31" t="s">
        <v>83</v>
      </c>
      <c r="V14" s="29">
        <v>0.5</v>
      </c>
      <c r="W14" s="30">
        <v>2</v>
      </c>
      <c r="X14" s="3" t="s">
        <v>84</v>
      </c>
      <c r="Y14" s="56">
        <f t="shared" ref="Y14" si="2">SUM(G14,J14,M14,P14,S14,V14)*15</f>
        <v>45</v>
      </c>
      <c r="Z14" s="37">
        <f t="shared" ref="Z14" si="3">SUM(H14,K14,N14,Q14,T14,W14)</f>
        <v>12</v>
      </c>
    </row>
    <row r="15" spans="1:26" ht="13.5" customHeight="1" x14ac:dyDescent="0.2">
      <c r="A15" s="32" t="s">
        <v>94</v>
      </c>
      <c r="B15" s="204" t="s">
        <v>152</v>
      </c>
      <c r="C15" s="34" t="s">
        <v>81</v>
      </c>
      <c r="D15" s="34" t="s">
        <v>86</v>
      </c>
      <c r="E15" s="34" t="s">
        <v>83</v>
      </c>
      <c r="F15" s="35">
        <v>45</v>
      </c>
      <c r="G15" s="29">
        <v>3</v>
      </c>
      <c r="H15" s="30">
        <v>1</v>
      </c>
      <c r="I15" s="31" t="s">
        <v>83</v>
      </c>
      <c r="J15" s="29">
        <v>3</v>
      </c>
      <c r="K15" s="30">
        <v>1</v>
      </c>
      <c r="L15" s="3" t="s">
        <v>83</v>
      </c>
      <c r="M15" s="29">
        <v>3</v>
      </c>
      <c r="N15" s="30">
        <v>1</v>
      </c>
      <c r="O15" s="31" t="s">
        <v>83</v>
      </c>
      <c r="P15" s="29">
        <v>3</v>
      </c>
      <c r="Q15" s="30">
        <v>1</v>
      </c>
      <c r="R15" s="3" t="s">
        <v>83</v>
      </c>
      <c r="S15" s="29">
        <v>3</v>
      </c>
      <c r="T15" s="30">
        <v>1</v>
      </c>
      <c r="U15" s="31" t="s">
        <v>83</v>
      </c>
      <c r="V15" s="29">
        <v>3</v>
      </c>
      <c r="W15" s="30">
        <v>1</v>
      </c>
      <c r="X15" s="3" t="s">
        <v>83</v>
      </c>
      <c r="Y15" s="56">
        <f t="shared" si="0"/>
        <v>270</v>
      </c>
      <c r="Z15" s="37">
        <f t="shared" si="1"/>
        <v>6</v>
      </c>
    </row>
    <row r="16" spans="1:26" ht="13.5" customHeight="1" x14ac:dyDescent="0.2">
      <c r="A16" s="21" t="s">
        <v>96</v>
      </c>
      <c r="B16" s="22" t="s">
        <v>153</v>
      </c>
      <c r="C16" s="23" t="s">
        <v>81</v>
      </c>
      <c r="D16" s="23" t="s">
        <v>86</v>
      </c>
      <c r="E16" s="23" t="s">
        <v>92</v>
      </c>
      <c r="F16" s="24">
        <v>45</v>
      </c>
      <c r="G16" s="25">
        <v>2</v>
      </c>
      <c r="H16" s="26">
        <v>2</v>
      </c>
      <c r="I16" s="1" t="s">
        <v>83</v>
      </c>
      <c r="J16" s="25">
        <v>2</v>
      </c>
      <c r="K16" s="26">
        <v>2</v>
      </c>
      <c r="L16" s="1" t="s">
        <v>84</v>
      </c>
      <c r="M16" s="25">
        <v>1</v>
      </c>
      <c r="N16" s="26">
        <v>1</v>
      </c>
      <c r="O16" s="1" t="s">
        <v>83</v>
      </c>
      <c r="P16" s="25">
        <v>1</v>
      </c>
      <c r="Q16" s="26">
        <v>1</v>
      </c>
      <c r="R16" s="1" t="s">
        <v>84</v>
      </c>
      <c r="S16" s="25">
        <v>1</v>
      </c>
      <c r="T16" s="26">
        <v>1</v>
      </c>
      <c r="U16" s="1" t="s">
        <v>83</v>
      </c>
      <c r="V16" s="25">
        <v>1</v>
      </c>
      <c r="W16" s="26">
        <v>1</v>
      </c>
      <c r="X16" s="1" t="s">
        <v>84</v>
      </c>
      <c r="Y16" s="77">
        <f>SUM(G16,J16,M16,P16,S16,V16)*15</f>
        <v>120</v>
      </c>
      <c r="Z16" s="28">
        <f>SUM(H16,K16,N16,Q16,T16,W16)</f>
        <v>8</v>
      </c>
    </row>
    <row r="17" spans="1:26" ht="13.5" customHeight="1" x14ac:dyDescent="0.2">
      <c r="A17" s="6" t="s">
        <v>97</v>
      </c>
      <c r="B17" s="44" t="s">
        <v>154</v>
      </c>
      <c r="C17" s="7" t="s">
        <v>81</v>
      </c>
      <c r="D17" s="7" t="s">
        <v>86</v>
      </c>
      <c r="E17" s="7" t="s">
        <v>92</v>
      </c>
      <c r="F17" s="8">
        <v>45</v>
      </c>
      <c r="G17" s="9">
        <v>2</v>
      </c>
      <c r="H17" s="4">
        <v>2</v>
      </c>
      <c r="I17" s="2" t="s">
        <v>83</v>
      </c>
      <c r="J17" s="9">
        <v>2</v>
      </c>
      <c r="K17" s="4">
        <v>2</v>
      </c>
      <c r="L17" s="2" t="s">
        <v>84</v>
      </c>
      <c r="M17" s="9">
        <v>1</v>
      </c>
      <c r="N17" s="4">
        <v>1</v>
      </c>
      <c r="O17" s="2" t="s">
        <v>83</v>
      </c>
      <c r="P17" s="9">
        <v>1</v>
      </c>
      <c r="Q17" s="4">
        <v>1</v>
      </c>
      <c r="R17" s="2" t="s">
        <v>84</v>
      </c>
      <c r="S17" s="9">
        <v>1</v>
      </c>
      <c r="T17" s="4">
        <v>1</v>
      </c>
      <c r="U17" s="2" t="s">
        <v>83</v>
      </c>
      <c r="V17" s="9">
        <v>1</v>
      </c>
      <c r="W17" s="4">
        <v>1</v>
      </c>
      <c r="X17" s="2" t="s">
        <v>84</v>
      </c>
      <c r="Y17" s="61">
        <f t="shared" ref="Y17:Y22" si="4">SUM(G17,J17,M17,P17,S17,V17)*15</f>
        <v>120</v>
      </c>
      <c r="Z17" s="10">
        <f>SUM(H17,K17,N17,Q17,T17,W17)</f>
        <v>8</v>
      </c>
    </row>
    <row r="18" spans="1:26" ht="13.5" customHeight="1" x14ac:dyDescent="0.2">
      <c r="A18" s="6" t="s">
        <v>98</v>
      </c>
      <c r="B18" s="44" t="s">
        <v>155</v>
      </c>
      <c r="C18" s="7"/>
      <c r="D18" s="7" t="s">
        <v>86</v>
      </c>
      <c r="E18" s="7" t="s">
        <v>99</v>
      </c>
      <c r="F18" s="8">
        <v>45</v>
      </c>
      <c r="G18" s="9">
        <v>2</v>
      </c>
      <c r="H18" s="4">
        <v>2</v>
      </c>
      <c r="I18" s="2" t="s">
        <v>84</v>
      </c>
      <c r="J18" s="9">
        <v>2</v>
      </c>
      <c r="K18" s="4">
        <v>2</v>
      </c>
      <c r="L18" s="2" t="s">
        <v>84</v>
      </c>
      <c r="M18" s="9">
        <v>2</v>
      </c>
      <c r="N18" s="4">
        <v>2</v>
      </c>
      <c r="O18" s="2" t="s">
        <v>84</v>
      </c>
      <c r="P18" s="9">
        <v>2</v>
      </c>
      <c r="Q18" s="4">
        <v>2</v>
      </c>
      <c r="R18" s="2" t="s">
        <v>84</v>
      </c>
      <c r="S18" s="9">
        <v>2</v>
      </c>
      <c r="T18" s="4">
        <v>2</v>
      </c>
      <c r="U18" s="2" t="s">
        <v>84</v>
      </c>
      <c r="V18" s="9">
        <v>2</v>
      </c>
      <c r="W18" s="4">
        <v>2</v>
      </c>
      <c r="X18" s="2" t="s">
        <v>84</v>
      </c>
      <c r="Y18" s="61">
        <f t="shared" si="4"/>
        <v>180</v>
      </c>
      <c r="Z18" s="10">
        <f t="shared" ref="Z18:Z22" si="5">SUM(H18,K18,N18,Q18,T18,W18)</f>
        <v>12</v>
      </c>
    </row>
    <row r="19" spans="1:26" ht="13.5" customHeight="1" x14ac:dyDescent="0.2">
      <c r="A19" s="6" t="s">
        <v>100</v>
      </c>
      <c r="B19" s="44" t="s">
        <v>156</v>
      </c>
      <c r="C19" s="7"/>
      <c r="D19" s="7" t="s">
        <v>86</v>
      </c>
      <c r="E19" s="7" t="s">
        <v>99</v>
      </c>
      <c r="F19" s="8">
        <v>45</v>
      </c>
      <c r="G19" s="9"/>
      <c r="H19" s="4"/>
      <c r="I19" s="2"/>
      <c r="J19" s="9"/>
      <c r="K19" s="4"/>
      <c r="L19" s="2"/>
      <c r="M19" s="9"/>
      <c r="N19" s="4"/>
      <c r="O19" s="2"/>
      <c r="P19" s="9"/>
      <c r="Q19" s="4"/>
      <c r="R19" s="2"/>
      <c r="S19" s="9"/>
      <c r="T19" s="4"/>
      <c r="U19" s="2"/>
      <c r="V19" s="9">
        <v>1</v>
      </c>
      <c r="W19" s="4">
        <v>2</v>
      </c>
      <c r="X19" s="2" t="s">
        <v>84</v>
      </c>
      <c r="Y19" s="61">
        <f t="shared" si="4"/>
        <v>15</v>
      </c>
      <c r="Z19" s="10">
        <f t="shared" si="5"/>
        <v>2</v>
      </c>
    </row>
    <row r="20" spans="1:26" ht="13.5" customHeight="1" x14ac:dyDescent="0.2">
      <c r="A20" s="6" t="s">
        <v>101</v>
      </c>
      <c r="B20" s="44" t="s">
        <v>157</v>
      </c>
      <c r="C20" s="7" t="s">
        <v>81</v>
      </c>
      <c r="D20" s="7" t="s">
        <v>86</v>
      </c>
      <c r="E20" s="7" t="s">
        <v>99</v>
      </c>
      <c r="F20" s="8">
        <v>45</v>
      </c>
      <c r="G20" s="9">
        <v>1</v>
      </c>
      <c r="H20" s="4">
        <v>2</v>
      </c>
      <c r="I20" s="2" t="s">
        <v>83</v>
      </c>
      <c r="J20" s="9">
        <v>1</v>
      </c>
      <c r="K20" s="4">
        <v>2</v>
      </c>
      <c r="L20" s="2" t="s">
        <v>83</v>
      </c>
      <c r="M20" s="9"/>
      <c r="N20" s="4"/>
      <c r="O20" s="2"/>
      <c r="P20" s="9"/>
      <c r="Q20" s="4"/>
      <c r="R20" s="2"/>
      <c r="S20" s="9"/>
      <c r="T20" s="4"/>
      <c r="U20" s="2"/>
      <c r="V20" s="9"/>
      <c r="W20" s="4"/>
      <c r="X20" s="2"/>
      <c r="Y20" s="61">
        <f t="shared" si="4"/>
        <v>30</v>
      </c>
      <c r="Z20" s="10">
        <f t="shared" si="5"/>
        <v>4</v>
      </c>
    </row>
    <row r="21" spans="1:26" ht="13.5" customHeight="1" x14ac:dyDescent="0.2">
      <c r="A21" s="6" t="s">
        <v>102</v>
      </c>
      <c r="B21" s="44" t="s">
        <v>158</v>
      </c>
      <c r="C21" s="7" t="s">
        <v>81</v>
      </c>
      <c r="D21" s="7" t="s">
        <v>86</v>
      </c>
      <c r="E21" s="7" t="s">
        <v>99</v>
      </c>
      <c r="F21" s="8">
        <v>45</v>
      </c>
      <c r="G21" s="9"/>
      <c r="H21" s="4"/>
      <c r="I21" s="2"/>
      <c r="J21" s="9"/>
      <c r="K21" s="4"/>
      <c r="L21" s="2"/>
      <c r="M21" s="9"/>
      <c r="N21" s="4"/>
      <c r="O21" s="2"/>
      <c r="P21" s="9"/>
      <c r="Q21" s="4"/>
      <c r="R21" s="2"/>
      <c r="S21" s="9">
        <v>1</v>
      </c>
      <c r="T21" s="4">
        <v>1</v>
      </c>
      <c r="U21" s="2" t="s">
        <v>83</v>
      </c>
      <c r="V21" s="9">
        <v>1</v>
      </c>
      <c r="W21" s="4">
        <v>1</v>
      </c>
      <c r="X21" s="2" t="s">
        <v>83</v>
      </c>
      <c r="Y21" s="61">
        <f t="shared" si="4"/>
        <v>30</v>
      </c>
      <c r="Z21" s="10">
        <f t="shared" si="5"/>
        <v>2</v>
      </c>
    </row>
    <row r="22" spans="1:26" ht="13.5" customHeight="1" thickBot="1" x14ac:dyDescent="0.25">
      <c r="A22" s="6" t="s">
        <v>103</v>
      </c>
      <c r="B22" s="44" t="s">
        <v>159</v>
      </c>
      <c r="C22" s="7"/>
      <c r="D22" s="7" t="s">
        <v>86</v>
      </c>
      <c r="E22" s="7" t="s">
        <v>99</v>
      </c>
      <c r="F22" s="8">
        <v>45</v>
      </c>
      <c r="G22" s="9"/>
      <c r="H22" s="4"/>
      <c r="I22" s="2"/>
      <c r="J22" s="9"/>
      <c r="K22" s="4"/>
      <c r="L22" s="2"/>
      <c r="M22" s="9">
        <v>1</v>
      </c>
      <c r="N22" s="4">
        <v>1</v>
      </c>
      <c r="O22" s="2" t="s">
        <v>83</v>
      </c>
      <c r="P22" s="9"/>
      <c r="Q22" s="4"/>
      <c r="R22" s="2"/>
      <c r="S22" s="9"/>
      <c r="T22" s="4"/>
      <c r="U22" s="2"/>
      <c r="V22" s="9"/>
      <c r="W22" s="4"/>
      <c r="X22" s="2"/>
      <c r="Y22" s="61">
        <f t="shared" si="4"/>
        <v>15</v>
      </c>
      <c r="Z22" s="10">
        <f t="shared" si="5"/>
        <v>1</v>
      </c>
    </row>
    <row r="23" spans="1:26" ht="13.5" customHeight="1" thickTop="1" thickBot="1" x14ac:dyDescent="0.25">
      <c r="A23" s="410" t="s">
        <v>104</v>
      </c>
      <c r="B23" s="429"/>
      <c r="C23" s="429"/>
      <c r="D23" s="429"/>
      <c r="E23" s="429"/>
      <c r="F23" s="429"/>
      <c r="G23" s="429"/>
      <c r="H23" s="429"/>
      <c r="I23" s="429"/>
      <c r="J23" s="429"/>
      <c r="K23" s="429"/>
      <c r="L23" s="429"/>
      <c r="M23" s="429"/>
      <c r="N23" s="429"/>
      <c r="O23" s="429"/>
      <c r="P23" s="429"/>
      <c r="Q23" s="429"/>
      <c r="R23" s="429"/>
      <c r="S23" s="429"/>
      <c r="T23" s="429"/>
      <c r="U23" s="429"/>
      <c r="V23" s="429"/>
      <c r="W23" s="429"/>
      <c r="X23" s="429"/>
      <c r="Y23" s="429"/>
      <c r="Z23" s="430"/>
    </row>
    <row r="24" spans="1:26" ht="13.5" customHeight="1" thickBot="1" x14ac:dyDescent="0.25">
      <c r="A24" s="39" t="s">
        <v>105</v>
      </c>
      <c r="B24" s="83" t="s">
        <v>106</v>
      </c>
      <c r="C24" s="84"/>
      <c r="D24" s="84"/>
      <c r="E24" s="84"/>
      <c r="F24" s="85"/>
      <c r="G24" s="71"/>
      <c r="H24" s="72">
        <v>3</v>
      </c>
      <c r="I24" s="40"/>
      <c r="J24" s="71"/>
      <c r="K24" s="72">
        <v>4</v>
      </c>
      <c r="L24" s="40"/>
      <c r="M24" s="71"/>
      <c r="N24" s="72">
        <v>5</v>
      </c>
      <c r="O24" s="40"/>
      <c r="P24" s="71"/>
      <c r="Q24" s="72">
        <v>5</v>
      </c>
      <c r="R24" s="40"/>
      <c r="S24" s="71"/>
      <c r="T24" s="72">
        <v>2</v>
      </c>
      <c r="U24" s="40"/>
      <c r="V24" s="71"/>
      <c r="W24" s="72"/>
      <c r="X24" s="40"/>
      <c r="Y24" s="52"/>
      <c r="Z24" s="137">
        <f>SUM(H24,K24,N24,Q24,T24,W24)</f>
        <v>19</v>
      </c>
    </row>
    <row r="25" spans="1:26" ht="13.5" customHeight="1" thickTop="1" thickBot="1" x14ac:dyDescent="0.25">
      <c r="A25" s="41" t="s">
        <v>107</v>
      </c>
      <c r="B25" s="86" t="s">
        <v>108</v>
      </c>
      <c r="C25" s="87"/>
      <c r="D25" s="87"/>
      <c r="E25" s="87" t="s">
        <v>109</v>
      </c>
      <c r="F25" s="88"/>
      <c r="G25" s="89"/>
      <c r="H25" s="90"/>
      <c r="I25" s="91"/>
      <c r="J25" s="89"/>
      <c r="K25" s="90"/>
      <c r="L25" s="91"/>
      <c r="M25" s="89"/>
      <c r="N25" s="90"/>
      <c r="O25" s="91"/>
      <c r="P25" s="89"/>
      <c r="Q25" s="90"/>
      <c r="R25" s="91"/>
      <c r="S25" s="89">
        <v>0</v>
      </c>
      <c r="T25" s="90">
        <v>3</v>
      </c>
      <c r="U25" s="91" t="s">
        <v>83</v>
      </c>
      <c r="V25" s="89">
        <v>0</v>
      </c>
      <c r="W25" s="90">
        <v>3</v>
      </c>
      <c r="X25" s="91" t="s">
        <v>83</v>
      </c>
      <c r="Y25" s="53">
        <f>SUM(G25,J25,M25,P25,S25,V25)*15</f>
        <v>0</v>
      </c>
      <c r="Z25" s="92">
        <f>SUM(H25,K25,N25,Q25,T25,W25)</f>
        <v>6</v>
      </c>
    </row>
    <row r="26" spans="1:26" ht="13.5" customHeight="1" thickTop="1" thickBot="1" x14ac:dyDescent="0.25">
      <c r="A26" s="413" t="s">
        <v>110</v>
      </c>
      <c r="B26" s="414"/>
      <c r="C26" s="414"/>
      <c r="D26" s="414"/>
      <c r="E26" s="414"/>
      <c r="F26" s="415"/>
      <c r="G26" s="93">
        <f>SUM(G8:G25)</f>
        <v>15</v>
      </c>
      <c r="H26" s="94">
        <f t="shared" ref="H26:W26" si="6">SUM(H8:H25)</f>
        <v>29</v>
      </c>
      <c r="I26" s="95"/>
      <c r="J26" s="93">
        <f t="shared" si="6"/>
        <v>15</v>
      </c>
      <c r="K26" s="94">
        <f t="shared" si="6"/>
        <v>30</v>
      </c>
      <c r="L26" s="95"/>
      <c r="M26" s="93">
        <f t="shared" si="6"/>
        <v>14</v>
      </c>
      <c r="N26" s="94">
        <f t="shared" si="6"/>
        <v>30</v>
      </c>
      <c r="O26" s="95"/>
      <c r="P26" s="93">
        <f t="shared" si="6"/>
        <v>13</v>
      </c>
      <c r="Q26" s="94">
        <f t="shared" si="6"/>
        <v>29</v>
      </c>
      <c r="R26" s="95"/>
      <c r="S26" s="93">
        <f t="shared" si="6"/>
        <v>14.5</v>
      </c>
      <c r="T26" s="94">
        <f t="shared" si="6"/>
        <v>31</v>
      </c>
      <c r="U26" s="95"/>
      <c r="V26" s="93">
        <f t="shared" si="6"/>
        <v>15.5</v>
      </c>
      <c r="W26" s="94">
        <f t="shared" si="6"/>
        <v>31</v>
      </c>
      <c r="X26" s="95"/>
      <c r="Y26" s="96">
        <f>SUM(Y8:Y25)</f>
        <v>1305</v>
      </c>
      <c r="Z26" s="97">
        <f>SUM(Z8:Z25)</f>
        <v>180</v>
      </c>
    </row>
    <row r="27" spans="1:26" ht="13.5" customHeight="1" thickTop="1" x14ac:dyDescent="0.2"/>
    <row r="28" spans="1:26" ht="12" customHeight="1" x14ac:dyDescent="0.2">
      <c r="A28" s="36" t="s">
        <v>111</v>
      </c>
      <c r="U28" s="38"/>
    </row>
    <row r="29" spans="1:26" ht="12" customHeight="1" x14ac:dyDescent="0.2">
      <c r="A29" s="36" t="s">
        <v>112</v>
      </c>
      <c r="U29" s="38"/>
    </row>
    <row r="30" spans="1:26" ht="12" customHeight="1" x14ac:dyDescent="0.2">
      <c r="U30" s="38"/>
    </row>
    <row r="31" spans="1:26" ht="12" customHeight="1" x14ac:dyDescent="0.2">
      <c r="A31" s="98" t="s">
        <v>113</v>
      </c>
      <c r="U31" s="38"/>
    </row>
    <row r="32" spans="1:26" ht="12" customHeight="1" x14ac:dyDescent="0.2">
      <c r="A32" s="36" t="s">
        <v>114</v>
      </c>
      <c r="D32" s="36" t="s">
        <v>115</v>
      </c>
      <c r="G32" s="36" t="s">
        <v>116</v>
      </c>
      <c r="M32" s="36" t="s">
        <v>117</v>
      </c>
      <c r="R32" s="38"/>
      <c r="T32" s="38"/>
      <c r="U32" s="38"/>
    </row>
    <row r="33" spans="1:21" ht="12" customHeight="1" x14ac:dyDescent="0.2">
      <c r="A33" s="36" t="s">
        <v>118</v>
      </c>
      <c r="D33" s="36" t="s">
        <v>119</v>
      </c>
      <c r="G33" s="36" t="s">
        <v>120</v>
      </c>
      <c r="M33" s="36" t="s">
        <v>121</v>
      </c>
      <c r="R33" s="38"/>
      <c r="T33" s="38"/>
      <c r="U33" s="38"/>
    </row>
    <row r="34" spans="1:21" ht="12" customHeight="1" x14ac:dyDescent="0.2">
      <c r="A34" s="36" t="s">
        <v>122</v>
      </c>
      <c r="D34" s="36" t="s">
        <v>123</v>
      </c>
      <c r="G34" s="36" t="s">
        <v>124</v>
      </c>
      <c r="M34" s="36" t="s">
        <v>125</v>
      </c>
      <c r="R34" s="38"/>
      <c r="T34" s="38"/>
      <c r="U34" s="38"/>
    </row>
    <row r="35" spans="1:21" ht="12" customHeight="1" x14ac:dyDescent="0.2">
      <c r="A35" s="36" t="s">
        <v>126</v>
      </c>
      <c r="G35" s="36" t="s">
        <v>127</v>
      </c>
      <c r="R35" s="38"/>
      <c r="T35" s="38"/>
      <c r="U35" s="38"/>
    </row>
    <row r="36" spans="1:21" ht="12" customHeight="1" x14ac:dyDescent="0.2">
      <c r="A36" s="36" t="s">
        <v>128</v>
      </c>
      <c r="G36" s="36" t="s">
        <v>129</v>
      </c>
      <c r="R36" s="38"/>
      <c r="T36" s="38"/>
      <c r="U36" s="38"/>
    </row>
    <row r="37" spans="1:21" ht="12" customHeight="1" x14ac:dyDescent="0.2">
      <c r="A37" s="99" t="s">
        <v>130</v>
      </c>
      <c r="R37" s="38"/>
      <c r="T37" s="38"/>
      <c r="U37" s="38"/>
    </row>
    <row r="38" spans="1:21" ht="12" customHeight="1" x14ac:dyDescent="0.2">
      <c r="T38" s="38"/>
      <c r="U38" s="38"/>
    </row>
    <row r="39" spans="1:21" ht="12" customHeight="1" x14ac:dyDescent="0.2">
      <c r="A39" s="98" t="s">
        <v>131</v>
      </c>
      <c r="S39" s="38"/>
      <c r="T39" s="38"/>
    </row>
    <row r="40" spans="1:21" ht="12" customHeight="1" x14ac:dyDescent="0.2">
      <c r="A40" s="36" t="s">
        <v>132</v>
      </c>
    </row>
    <row r="41" spans="1:21" ht="12" customHeight="1" x14ac:dyDescent="0.2">
      <c r="A41" s="36" t="s">
        <v>133</v>
      </c>
    </row>
    <row r="42" spans="1:21" ht="12" customHeight="1" x14ac:dyDescent="0.2">
      <c r="A42" s="36" t="s">
        <v>134</v>
      </c>
    </row>
    <row r="43" spans="1:21" ht="12" customHeight="1" x14ac:dyDescent="0.2">
      <c r="A43" s="36" t="s">
        <v>135</v>
      </c>
    </row>
    <row r="44" spans="1:21" ht="12" customHeight="1" x14ac:dyDescent="0.2">
      <c r="A44" s="36" t="s">
        <v>136</v>
      </c>
    </row>
    <row r="45" spans="1:21" ht="13.5" customHeight="1" x14ac:dyDescent="0.2"/>
  </sheetData>
  <sheetProtection algorithmName="SHA-512" hashValue="4p4FkrtkX0tWM6PZTq7MicLf98UXdztCjWKYV+ea8PyZR08wukWJqYWyDbUyO1/MLBfl8ZEgM6CX+FLG0C09Rw==" saltValue="dpph0EubCr/MpjnJBP/NZg==" spinCount="100000" sheet="1" objects="1" scenarios="1"/>
  <customSheetViews>
    <customSheetView guid="{469C43B7-66D0-4AB4-9148-95ACE45F0B1A}">
      <selection activeCell="AA1" sqref="AA1"/>
      <pageMargins left="0" right="0" top="0" bottom="0" header="0" footer="0"/>
      <printOptions horizontalCentered="1" verticalCentered="1"/>
      <pageSetup paperSize="9" scale="90" orientation="landscape" horizontalDpi="300" r:id="rId1"/>
    </customSheetView>
    <customSheetView guid="{91A788A7-EA05-4A67-A5D3-2A427F0AB55D}">
      <selection activeCell="AA1" sqref="AA1"/>
      <pageMargins left="0" right="0" top="0" bottom="0" header="0" footer="0"/>
      <printOptions horizontalCentered="1" verticalCentered="1"/>
      <pageSetup paperSize="9" scale="90" orientation="landscape" horizontalDpi="300" r:id="rId2"/>
    </customSheetView>
  </customSheetViews>
  <mergeCells count="23">
    <mergeCell ref="A23:Z23"/>
    <mergeCell ref="A7:Z7"/>
    <mergeCell ref="A26:F26"/>
    <mergeCell ref="S5:U5"/>
    <mergeCell ref="V5:X5"/>
    <mergeCell ref="Y5:Y6"/>
    <mergeCell ref="Z5:Z6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1:Z1"/>
    <mergeCell ref="A2:Z2"/>
    <mergeCell ref="A4:F4"/>
    <mergeCell ref="G4:X4"/>
    <mergeCell ref="Y4:Z4"/>
    <mergeCell ref="A3:Z3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0" orientation="landscape" horizontalDpi="300" r:id="rId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theme="2" tint="-0.249977111117893"/>
  </sheetPr>
  <dimension ref="A1:Z54"/>
  <sheetViews>
    <sheetView workbookViewId="0">
      <selection sqref="A1:Z1"/>
    </sheetView>
  </sheetViews>
  <sheetFormatPr defaultColWidth="9.140625" defaultRowHeight="12" x14ac:dyDescent="0.2"/>
  <cols>
    <col min="1" max="1" width="33.7109375" style="36" customWidth="1"/>
    <col min="2" max="3" width="11.7109375" style="36" customWidth="1"/>
    <col min="4" max="6" width="5.140625" style="36" customWidth="1"/>
    <col min="7" max="24" width="3.7109375" style="36" customWidth="1"/>
    <col min="25" max="26" width="5.5703125" style="38" customWidth="1"/>
    <col min="27" max="45" width="4" style="36" customWidth="1"/>
    <col min="46" max="16384" width="9.140625" style="36"/>
  </cols>
  <sheetData>
    <row r="1" spans="1:26" ht="13.5" customHeight="1" thickTop="1" x14ac:dyDescent="0.2">
      <c r="A1" s="404" t="s">
        <v>429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5"/>
      <c r="Q1" s="405"/>
      <c r="R1" s="405"/>
      <c r="S1" s="405"/>
      <c r="T1" s="405"/>
      <c r="U1" s="405"/>
      <c r="V1" s="405"/>
      <c r="W1" s="405"/>
      <c r="X1" s="405"/>
      <c r="Y1" s="405"/>
      <c r="Z1" s="406"/>
    </row>
    <row r="2" spans="1:26" ht="13.5" customHeight="1" x14ac:dyDescent="0.2">
      <c r="A2" s="407" t="s">
        <v>57</v>
      </c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  <c r="N2" s="408"/>
      <c r="O2" s="408"/>
      <c r="P2" s="408"/>
      <c r="Q2" s="408"/>
      <c r="R2" s="408"/>
      <c r="S2" s="408"/>
      <c r="T2" s="408"/>
      <c r="U2" s="408"/>
      <c r="V2" s="408"/>
      <c r="W2" s="408"/>
      <c r="X2" s="408"/>
      <c r="Y2" s="408"/>
      <c r="Z2" s="409"/>
    </row>
    <row r="3" spans="1:26" ht="13.5" customHeight="1" x14ac:dyDescent="0.2">
      <c r="A3" s="399" t="s">
        <v>58</v>
      </c>
      <c r="B3" s="400"/>
      <c r="C3" s="400"/>
      <c r="D3" s="400"/>
      <c r="E3" s="400"/>
      <c r="F3" s="400"/>
      <c r="G3" s="400"/>
      <c r="H3" s="400"/>
      <c r="I3" s="400"/>
      <c r="J3" s="400"/>
      <c r="K3" s="400"/>
      <c r="L3" s="400"/>
      <c r="M3" s="400"/>
      <c r="N3" s="400"/>
      <c r="O3" s="400"/>
      <c r="P3" s="400"/>
      <c r="Q3" s="400"/>
      <c r="R3" s="400"/>
      <c r="S3" s="400"/>
      <c r="T3" s="400"/>
      <c r="U3" s="400"/>
      <c r="V3" s="400"/>
      <c r="W3" s="400"/>
      <c r="X3" s="400"/>
      <c r="Y3" s="400"/>
      <c r="Z3" s="401"/>
    </row>
    <row r="4" spans="1:26" ht="18" customHeight="1" x14ac:dyDescent="0.2">
      <c r="A4" s="393" t="s">
        <v>59</v>
      </c>
      <c r="B4" s="394"/>
      <c r="C4" s="394"/>
      <c r="D4" s="394"/>
      <c r="E4" s="394"/>
      <c r="F4" s="395"/>
      <c r="G4" s="396" t="s">
        <v>60</v>
      </c>
      <c r="H4" s="397"/>
      <c r="I4" s="397"/>
      <c r="J4" s="397"/>
      <c r="K4" s="397"/>
      <c r="L4" s="397"/>
      <c r="M4" s="397"/>
      <c r="N4" s="397"/>
      <c r="O4" s="397"/>
      <c r="P4" s="397"/>
      <c r="Q4" s="397"/>
      <c r="R4" s="397"/>
      <c r="S4" s="397"/>
      <c r="T4" s="397"/>
      <c r="U4" s="397"/>
      <c r="V4" s="397"/>
      <c r="W4" s="397"/>
      <c r="X4" s="397"/>
      <c r="Y4" s="396"/>
      <c r="Z4" s="398"/>
    </row>
    <row r="5" spans="1:26" ht="18" customHeight="1" x14ac:dyDescent="0.2">
      <c r="A5" s="427" t="s">
        <v>61</v>
      </c>
      <c r="B5" s="402" t="s">
        <v>62</v>
      </c>
      <c r="C5" s="391" t="s">
        <v>63</v>
      </c>
      <c r="D5" s="391" t="s">
        <v>64</v>
      </c>
      <c r="E5" s="423" t="s">
        <v>65</v>
      </c>
      <c r="F5" s="425" t="s">
        <v>66</v>
      </c>
      <c r="G5" s="397" t="s">
        <v>67</v>
      </c>
      <c r="H5" s="397"/>
      <c r="I5" s="416"/>
      <c r="J5" s="396" t="s">
        <v>68</v>
      </c>
      <c r="K5" s="397"/>
      <c r="L5" s="416"/>
      <c r="M5" s="396" t="s">
        <v>69</v>
      </c>
      <c r="N5" s="397"/>
      <c r="O5" s="416"/>
      <c r="P5" s="396" t="s">
        <v>70</v>
      </c>
      <c r="Q5" s="397"/>
      <c r="R5" s="416"/>
      <c r="S5" s="396" t="s">
        <v>71</v>
      </c>
      <c r="T5" s="397"/>
      <c r="U5" s="397"/>
      <c r="V5" s="417" t="s">
        <v>72</v>
      </c>
      <c r="W5" s="418"/>
      <c r="X5" s="419"/>
      <c r="Y5" s="420" t="s">
        <v>73</v>
      </c>
      <c r="Z5" s="420" t="s">
        <v>74</v>
      </c>
    </row>
    <row r="6" spans="1:26" ht="18" customHeight="1" x14ac:dyDescent="0.2">
      <c r="A6" s="428"/>
      <c r="B6" s="403"/>
      <c r="C6" s="392"/>
      <c r="D6" s="392"/>
      <c r="E6" s="424"/>
      <c r="F6" s="426"/>
      <c r="G6" s="195" t="s">
        <v>75</v>
      </c>
      <c r="H6" s="58" t="s">
        <v>76</v>
      </c>
      <c r="I6" s="183" t="s">
        <v>77</v>
      </c>
      <c r="J6" s="57" t="s">
        <v>75</v>
      </c>
      <c r="K6" s="58" t="s">
        <v>76</v>
      </c>
      <c r="L6" s="183" t="s">
        <v>77</v>
      </c>
      <c r="M6" s="57" t="s">
        <v>75</v>
      </c>
      <c r="N6" s="58" t="s">
        <v>76</v>
      </c>
      <c r="O6" s="183" t="s">
        <v>77</v>
      </c>
      <c r="P6" s="57" t="s">
        <v>75</v>
      </c>
      <c r="Q6" s="58" t="s">
        <v>76</v>
      </c>
      <c r="R6" s="183" t="s">
        <v>77</v>
      </c>
      <c r="S6" s="57" t="s">
        <v>75</v>
      </c>
      <c r="T6" s="58" t="s">
        <v>76</v>
      </c>
      <c r="U6" s="183" t="s">
        <v>77</v>
      </c>
      <c r="V6" s="196" t="s">
        <v>75</v>
      </c>
      <c r="W6" s="197" t="s">
        <v>76</v>
      </c>
      <c r="X6" s="198" t="s">
        <v>77</v>
      </c>
      <c r="Y6" s="421"/>
      <c r="Z6" s="422"/>
    </row>
    <row r="7" spans="1:26" ht="13.5" customHeight="1" x14ac:dyDescent="0.2">
      <c r="A7" s="410" t="s">
        <v>78</v>
      </c>
      <c r="B7" s="431"/>
      <c r="C7" s="431"/>
      <c r="D7" s="431"/>
      <c r="E7" s="431"/>
      <c r="F7" s="431"/>
      <c r="G7" s="431"/>
      <c r="H7" s="431"/>
      <c r="I7" s="431"/>
      <c r="J7" s="431"/>
      <c r="K7" s="431"/>
      <c r="L7" s="431"/>
      <c r="M7" s="431"/>
      <c r="N7" s="431"/>
      <c r="O7" s="431"/>
      <c r="P7" s="431"/>
      <c r="Q7" s="431"/>
      <c r="R7" s="431"/>
      <c r="S7" s="431"/>
      <c r="T7" s="431"/>
      <c r="U7" s="431"/>
      <c r="V7" s="431"/>
      <c r="W7" s="431"/>
      <c r="X7" s="431"/>
      <c r="Y7" s="431"/>
      <c r="Z7" s="432"/>
    </row>
    <row r="8" spans="1:26" ht="13.5" customHeight="1" x14ac:dyDescent="0.2">
      <c r="A8" s="232" t="s">
        <v>430</v>
      </c>
      <c r="B8" s="233" t="s">
        <v>660</v>
      </c>
      <c r="C8" s="234" t="s">
        <v>81</v>
      </c>
      <c r="D8" s="234" t="s">
        <v>82</v>
      </c>
      <c r="E8" s="234" t="s">
        <v>83</v>
      </c>
      <c r="F8" s="235">
        <v>60</v>
      </c>
      <c r="G8" s="236">
        <v>2</v>
      </c>
      <c r="H8" s="237">
        <v>7</v>
      </c>
      <c r="I8" s="238" t="s">
        <v>84</v>
      </c>
      <c r="J8" s="236">
        <v>2</v>
      </c>
      <c r="K8" s="237">
        <v>7</v>
      </c>
      <c r="L8" s="239" t="s">
        <v>84</v>
      </c>
      <c r="M8" s="236">
        <v>2</v>
      </c>
      <c r="N8" s="237">
        <v>7</v>
      </c>
      <c r="O8" s="238" t="s">
        <v>84</v>
      </c>
      <c r="P8" s="236">
        <v>2</v>
      </c>
      <c r="Q8" s="237">
        <v>7</v>
      </c>
      <c r="R8" s="239" t="s">
        <v>84</v>
      </c>
      <c r="S8" s="236">
        <v>2</v>
      </c>
      <c r="T8" s="237">
        <v>7</v>
      </c>
      <c r="U8" s="238" t="s">
        <v>84</v>
      </c>
      <c r="V8" s="236">
        <v>2</v>
      </c>
      <c r="W8" s="237">
        <v>7</v>
      </c>
      <c r="X8" s="239" t="s">
        <v>84</v>
      </c>
      <c r="Y8" s="59">
        <f t="shared" ref="Y8:Y10" si="0">SUM(G8,J8,M8,P8,S8,V8)*15</f>
        <v>180</v>
      </c>
      <c r="Z8" s="17">
        <f t="shared" ref="Z8:Z10" si="1">SUM(H8,K8,N8,Q8,T8,W8)</f>
        <v>42</v>
      </c>
    </row>
    <row r="9" spans="1:26" ht="13.5" customHeight="1" x14ac:dyDescent="0.2">
      <c r="A9" s="232" t="s">
        <v>661</v>
      </c>
      <c r="B9" s="233" t="s">
        <v>663</v>
      </c>
      <c r="C9" s="234" t="s">
        <v>81</v>
      </c>
      <c r="D9" s="234" t="s">
        <v>82</v>
      </c>
      <c r="E9" s="234" t="s">
        <v>83</v>
      </c>
      <c r="F9" s="235">
        <v>60</v>
      </c>
      <c r="G9" s="243">
        <v>1</v>
      </c>
      <c r="H9" s="244">
        <v>2</v>
      </c>
      <c r="I9" s="245" t="s">
        <v>84</v>
      </c>
      <c r="J9" s="243">
        <v>1</v>
      </c>
      <c r="K9" s="244">
        <v>2</v>
      </c>
      <c r="L9" s="245" t="s">
        <v>84</v>
      </c>
      <c r="M9" s="243">
        <v>1</v>
      </c>
      <c r="N9" s="244">
        <v>2</v>
      </c>
      <c r="O9" s="245" t="s">
        <v>84</v>
      </c>
      <c r="P9" s="243">
        <v>1</v>
      </c>
      <c r="Q9" s="244">
        <v>2</v>
      </c>
      <c r="R9" s="245" t="s">
        <v>84</v>
      </c>
      <c r="S9" s="243">
        <v>1</v>
      </c>
      <c r="T9" s="244">
        <v>2</v>
      </c>
      <c r="U9" s="245" t="s">
        <v>84</v>
      </c>
      <c r="V9" s="243">
        <v>1</v>
      </c>
      <c r="W9" s="244">
        <v>2</v>
      </c>
      <c r="X9" s="245" t="s">
        <v>84</v>
      </c>
      <c r="Y9" s="54">
        <f t="shared" si="0"/>
        <v>90</v>
      </c>
      <c r="Z9" s="10">
        <f t="shared" si="1"/>
        <v>12</v>
      </c>
    </row>
    <row r="10" spans="1:26" ht="13.5" customHeight="1" x14ac:dyDescent="0.2">
      <c r="A10" s="240" t="s">
        <v>391</v>
      </c>
      <c r="B10" s="247" t="s">
        <v>392</v>
      </c>
      <c r="C10" s="241" t="s">
        <v>81</v>
      </c>
      <c r="D10" s="241" t="s">
        <v>86</v>
      </c>
      <c r="E10" s="241" t="s">
        <v>83</v>
      </c>
      <c r="F10" s="242">
        <v>60</v>
      </c>
      <c r="G10" s="243">
        <v>2</v>
      </c>
      <c r="H10" s="244">
        <v>2</v>
      </c>
      <c r="I10" s="245" t="s">
        <v>83</v>
      </c>
      <c r="J10" s="243">
        <v>2</v>
      </c>
      <c r="K10" s="244">
        <v>2</v>
      </c>
      <c r="L10" s="246" t="s">
        <v>83</v>
      </c>
      <c r="M10" s="243">
        <v>2</v>
      </c>
      <c r="N10" s="244">
        <v>2</v>
      </c>
      <c r="O10" s="245" t="s">
        <v>83</v>
      </c>
      <c r="P10" s="243">
        <v>2</v>
      </c>
      <c r="Q10" s="244">
        <v>2</v>
      </c>
      <c r="R10" s="246" t="s">
        <v>83</v>
      </c>
      <c r="S10" s="243">
        <v>2</v>
      </c>
      <c r="T10" s="244">
        <v>2</v>
      </c>
      <c r="U10" s="245" t="s">
        <v>83</v>
      </c>
      <c r="V10" s="243">
        <v>2</v>
      </c>
      <c r="W10" s="244">
        <v>2</v>
      </c>
      <c r="X10" s="246" t="s">
        <v>83</v>
      </c>
      <c r="Y10" s="54">
        <f t="shared" si="0"/>
        <v>180</v>
      </c>
      <c r="Z10" s="10">
        <f t="shared" si="1"/>
        <v>12</v>
      </c>
    </row>
    <row r="11" spans="1:26" ht="13.5" customHeight="1" x14ac:dyDescent="0.2">
      <c r="A11" s="248" t="s">
        <v>393</v>
      </c>
      <c r="B11" s="249" t="s">
        <v>394</v>
      </c>
      <c r="C11" s="250" t="s">
        <v>81</v>
      </c>
      <c r="D11" s="250" t="s">
        <v>86</v>
      </c>
      <c r="E11" s="250" t="s">
        <v>83</v>
      </c>
      <c r="F11" s="251">
        <v>60</v>
      </c>
      <c r="G11" s="252"/>
      <c r="H11" s="253"/>
      <c r="I11" s="254"/>
      <c r="J11" s="252"/>
      <c r="K11" s="253"/>
      <c r="L11" s="255"/>
      <c r="M11" s="252"/>
      <c r="N11" s="253"/>
      <c r="O11" s="254"/>
      <c r="P11" s="252"/>
      <c r="Q11" s="253"/>
      <c r="R11" s="255"/>
      <c r="S11" s="252">
        <v>2</v>
      </c>
      <c r="T11" s="253">
        <v>1</v>
      </c>
      <c r="U11" s="254" t="s">
        <v>83</v>
      </c>
      <c r="V11" s="252">
        <v>2</v>
      </c>
      <c r="W11" s="253">
        <v>1</v>
      </c>
      <c r="X11" s="255" t="s">
        <v>83</v>
      </c>
      <c r="Y11" s="56">
        <f>SUM(G11,J11,M11,P11,S11,V11)*15</f>
        <v>60</v>
      </c>
      <c r="Z11" s="37">
        <f>SUM(H11,K11,N11,Q11,T11,W11)</f>
        <v>2</v>
      </c>
    </row>
    <row r="12" spans="1:26" ht="13.5" customHeight="1" x14ac:dyDescent="0.2">
      <c r="A12" s="248" t="s">
        <v>395</v>
      </c>
      <c r="B12" s="249" t="s">
        <v>396</v>
      </c>
      <c r="C12" s="250" t="s">
        <v>81</v>
      </c>
      <c r="D12" s="250" t="s">
        <v>86</v>
      </c>
      <c r="E12" s="250" t="s">
        <v>83</v>
      </c>
      <c r="F12" s="251">
        <v>60</v>
      </c>
      <c r="G12" s="252"/>
      <c r="H12" s="253"/>
      <c r="I12" s="254"/>
      <c r="J12" s="252"/>
      <c r="K12" s="253"/>
      <c r="L12" s="255"/>
      <c r="M12" s="252"/>
      <c r="N12" s="253"/>
      <c r="O12" s="254"/>
      <c r="P12" s="252"/>
      <c r="Q12" s="253"/>
      <c r="R12" s="255"/>
      <c r="S12" s="252">
        <v>1</v>
      </c>
      <c r="T12" s="253">
        <v>1</v>
      </c>
      <c r="U12" s="254" t="s">
        <v>83</v>
      </c>
      <c r="V12" s="252">
        <v>1</v>
      </c>
      <c r="W12" s="253">
        <v>1</v>
      </c>
      <c r="X12" s="255" t="s">
        <v>83</v>
      </c>
      <c r="Y12" s="56">
        <f>SUM(G12,J12,M12,P12,S12,V12)*15</f>
        <v>30</v>
      </c>
      <c r="Z12" s="37">
        <f>SUM(H12,K12,N12,Q12,T12,W12)</f>
        <v>2</v>
      </c>
    </row>
    <row r="13" spans="1:26" ht="13.5" customHeight="1" x14ac:dyDescent="0.2">
      <c r="A13" s="240" t="s">
        <v>397</v>
      </c>
      <c r="B13" s="247" t="s">
        <v>398</v>
      </c>
      <c r="C13" s="241" t="s">
        <v>81</v>
      </c>
      <c r="D13" s="241" t="s">
        <v>86</v>
      </c>
      <c r="E13" s="241" t="s">
        <v>83</v>
      </c>
      <c r="F13" s="242">
        <v>60</v>
      </c>
      <c r="G13" s="243">
        <v>2</v>
      </c>
      <c r="H13" s="244">
        <v>2</v>
      </c>
      <c r="I13" s="245" t="s">
        <v>83</v>
      </c>
      <c r="J13" s="243">
        <v>2</v>
      </c>
      <c r="K13" s="244">
        <v>2</v>
      </c>
      <c r="L13" s="246" t="s">
        <v>83</v>
      </c>
      <c r="M13" s="243">
        <v>2</v>
      </c>
      <c r="N13" s="244">
        <v>2</v>
      </c>
      <c r="O13" s="245" t="s">
        <v>83</v>
      </c>
      <c r="P13" s="243">
        <v>2</v>
      </c>
      <c r="Q13" s="244">
        <v>2</v>
      </c>
      <c r="R13" s="246" t="s">
        <v>83</v>
      </c>
      <c r="S13" s="243"/>
      <c r="T13" s="244"/>
      <c r="U13" s="245"/>
      <c r="V13" s="243"/>
      <c r="W13" s="244"/>
      <c r="X13" s="246"/>
      <c r="Y13" s="54">
        <f>SUM(G13,J13,M13,P13,S13,V13)*15</f>
        <v>120</v>
      </c>
      <c r="Z13" s="10">
        <f>SUM(H13,K13,N13,Q13,T13,W13)</f>
        <v>8</v>
      </c>
    </row>
    <row r="14" spans="1:26" ht="13.5" customHeight="1" x14ac:dyDescent="0.2">
      <c r="A14" s="240" t="s">
        <v>399</v>
      </c>
      <c r="B14" s="247" t="s">
        <v>673</v>
      </c>
      <c r="C14" s="241" t="s">
        <v>81</v>
      </c>
      <c r="D14" s="241" t="s">
        <v>86</v>
      </c>
      <c r="E14" s="241" t="s">
        <v>83</v>
      </c>
      <c r="F14" s="242">
        <v>60</v>
      </c>
      <c r="G14" s="243"/>
      <c r="H14" s="244"/>
      <c r="I14" s="245"/>
      <c r="J14" s="243"/>
      <c r="K14" s="244"/>
      <c r="L14" s="246"/>
      <c r="M14" s="243"/>
      <c r="N14" s="244"/>
      <c r="O14" s="245"/>
      <c r="P14" s="243"/>
      <c r="Q14" s="244"/>
      <c r="R14" s="246"/>
      <c r="S14" s="243">
        <v>2</v>
      </c>
      <c r="T14" s="244">
        <v>2</v>
      </c>
      <c r="U14" s="245" t="s">
        <v>83</v>
      </c>
      <c r="V14" s="243">
        <v>2</v>
      </c>
      <c r="W14" s="244">
        <v>2</v>
      </c>
      <c r="X14" s="246" t="s">
        <v>83</v>
      </c>
      <c r="Y14" s="54">
        <f t="shared" ref="Y14:Y16" si="2">SUM(G14,J14,M14,P14,S14,V14)*15</f>
        <v>60</v>
      </c>
      <c r="Z14" s="10">
        <f t="shared" ref="Z14:Z16" si="3">SUM(H14,K14,N14,Q14,T14,W14)</f>
        <v>4</v>
      </c>
    </row>
    <row r="15" spans="1:26" ht="13.5" customHeight="1" x14ac:dyDescent="0.2">
      <c r="A15" s="248" t="s">
        <v>678</v>
      </c>
      <c r="B15" s="249" t="s">
        <v>683</v>
      </c>
      <c r="C15" s="241" t="s">
        <v>81</v>
      </c>
      <c r="D15" s="241" t="s">
        <v>86</v>
      </c>
      <c r="E15" s="241" t="s">
        <v>83</v>
      </c>
      <c r="F15" s="242">
        <v>60</v>
      </c>
      <c r="G15" s="300"/>
      <c r="H15" s="301"/>
      <c r="I15" s="302"/>
      <c r="J15" s="300"/>
      <c r="K15" s="301"/>
      <c r="L15" s="303"/>
      <c r="M15" s="252"/>
      <c r="N15" s="253"/>
      <c r="O15" s="254"/>
      <c r="P15" s="252"/>
      <c r="Q15" s="253"/>
      <c r="R15" s="255"/>
      <c r="S15" s="252">
        <v>1</v>
      </c>
      <c r="T15" s="253">
        <v>1</v>
      </c>
      <c r="U15" s="254" t="s">
        <v>83</v>
      </c>
      <c r="V15" s="252">
        <v>1</v>
      </c>
      <c r="W15" s="253">
        <v>1</v>
      </c>
      <c r="X15" s="255" t="s">
        <v>83</v>
      </c>
      <c r="Y15" s="54">
        <f t="shared" si="2"/>
        <v>30</v>
      </c>
      <c r="Z15" s="10">
        <f t="shared" si="3"/>
        <v>2</v>
      </c>
    </row>
    <row r="16" spans="1:26" ht="13.5" customHeight="1" x14ac:dyDescent="0.2">
      <c r="A16" s="248" t="s">
        <v>400</v>
      </c>
      <c r="B16" s="249" t="s">
        <v>401</v>
      </c>
      <c r="C16" s="250" t="s">
        <v>81</v>
      </c>
      <c r="D16" s="250" t="s">
        <v>86</v>
      </c>
      <c r="E16" s="250" t="s">
        <v>92</v>
      </c>
      <c r="F16" s="251">
        <v>45</v>
      </c>
      <c r="G16" s="252">
        <v>2</v>
      </c>
      <c r="H16" s="253">
        <v>2</v>
      </c>
      <c r="I16" s="254" t="s">
        <v>84</v>
      </c>
      <c r="J16" s="252">
        <v>2</v>
      </c>
      <c r="K16" s="253">
        <v>2</v>
      </c>
      <c r="L16" s="255" t="s">
        <v>84</v>
      </c>
      <c r="M16" s="252">
        <v>2</v>
      </c>
      <c r="N16" s="253">
        <v>2</v>
      </c>
      <c r="O16" s="254" t="s">
        <v>84</v>
      </c>
      <c r="P16" s="252">
        <v>2</v>
      </c>
      <c r="Q16" s="253">
        <v>2</v>
      </c>
      <c r="R16" s="255" t="s">
        <v>83</v>
      </c>
      <c r="S16" s="252"/>
      <c r="T16" s="253"/>
      <c r="U16" s="254"/>
      <c r="V16" s="252"/>
      <c r="W16" s="253"/>
      <c r="X16" s="255"/>
      <c r="Y16" s="56">
        <f t="shared" si="2"/>
        <v>120</v>
      </c>
      <c r="Z16" s="37">
        <f t="shared" si="3"/>
        <v>8</v>
      </c>
    </row>
    <row r="17" spans="1:26" ht="13.5" customHeight="1" x14ac:dyDescent="0.2">
      <c r="A17" s="248" t="s">
        <v>402</v>
      </c>
      <c r="B17" s="249" t="s">
        <v>403</v>
      </c>
      <c r="C17" s="250" t="s">
        <v>404</v>
      </c>
      <c r="D17" s="250"/>
      <c r="E17" s="250"/>
      <c r="F17" s="251"/>
      <c r="G17" s="252"/>
      <c r="H17" s="253"/>
      <c r="I17" s="254"/>
      <c r="J17" s="252"/>
      <c r="K17" s="253"/>
      <c r="L17" s="255"/>
      <c r="M17" s="252"/>
      <c r="N17" s="253"/>
      <c r="O17" s="254"/>
      <c r="P17" s="252">
        <v>0</v>
      </c>
      <c r="Q17" s="253">
        <v>1</v>
      </c>
      <c r="R17" s="255" t="s">
        <v>405</v>
      </c>
      <c r="S17" s="252"/>
      <c r="T17" s="253"/>
      <c r="U17" s="254"/>
      <c r="V17" s="252"/>
      <c r="W17" s="253"/>
      <c r="X17" s="255"/>
      <c r="Y17" s="56">
        <f>SUM(G17,J17,M17,P17,S17,V17)*15</f>
        <v>0</v>
      </c>
      <c r="Z17" s="37">
        <f>SUM(H17,K17,N17,Q17,T17,W17)</f>
        <v>1</v>
      </c>
    </row>
    <row r="18" spans="1:26" ht="13.5" customHeight="1" x14ac:dyDescent="0.2">
      <c r="A18" s="248" t="s">
        <v>406</v>
      </c>
      <c r="B18" s="249" t="s">
        <v>407</v>
      </c>
      <c r="C18" s="250" t="s">
        <v>81</v>
      </c>
      <c r="D18" s="250" t="s">
        <v>86</v>
      </c>
      <c r="E18" s="250" t="s">
        <v>99</v>
      </c>
      <c r="F18" s="251">
        <v>45</v>
      </c>
      <c r="G18" s="252">
        <v>2</v>
      </c>
      <c r="H18" s="253">
        <v>2</v>
      </c>
      <c r="I18" s="254" t="s">
        <v>84</v>
      </c>
      <c r="J18" s="252">
        <v>2</v>
      </c>
      <c r="K18" s="253">
        <v>2</v>
      </c>
      <c r="L18" s="255" t="s">
        <v>84</v>
      </c>
      <c r="M18" s="252">
        <v>2</v>
      </c>
      <c r="N18" s="253">
        <v>2</v>
      </c>
      <c r="O18" s="254" t="s">
        <v>84</v>
      </c>
      <c r="P18" s="252">
        <v>2</v>
      </c>
      <c r="Q18" s="253">
        <v>2</v>
      </c>
      <c r="R18" s="255" t="s">
        <v>84</v>
      </c>
      <c r="S18" s="252">
        <v>1</v>
      </c>
      <c r="T18" s="253">
        <v>1</v>
      </c>
      <c r="U18" s="254" t="s">
        <v>84</v>
      </c>
      <c r="V18" s="252">
        <v>1</v>
      </c>
      <c r="W18" s="253">
        <v>1</v>
      </c>
      <c r="X18" s="255" t="s">
        <v>83</v>
      </c>
      <c r="Y18" s="56">
        <f t="shared" ref="Y18:Y22" si="4">SUM(G18,J18,M18,P18,S18,V18)*15</f>
        <v>150</v>
      </c>
      <c r="Z18" s="37">
        <f t="shared" ref="Z18:Z22" si="5">SUM(H18,K18,N18,Q18,T18,W18)</f>
        <v>10</v>
      </c>
    </row>
    <row r="19" spans="1:26" ht="13.5" customHeight="1" x14ac:dyDescent="0.2">
      <c r="A19" s="248" t="s">
        <v>408</v>
      </c>
      <c r="B19" s="249" t="s">
        <v>409</v>
      </c>
      <c r="C19" s="250" t="s">
        <v>410</v>
      </c>
      <c r="D19" s="250"/>
      <c r="E19" s="250"/>
      <c r="F19" s="251"/>
      <c r="G19" s="252"/>
      <c r="H19" s="253"/>
      <c r="I19" s="254"/>
      <c r="J19" s="252"/>
      <c r="K19" s="253"/>
      <c r="L19" s="255"/>
      <c r="M19" s="252"/>
      <c r="N19" s="253"/>
      <c r="O19" s="254"/>
      <c r="P19" s="252"/>
      <c r="Q19" s="253"/>
      <c r="R19" s="255"/>
      <c r="S19" s="252"/>
      <c r="T19" s="253"/>
      <c r="U19" s="254"/>
      <c r="V19" s="252">
        <v>0</v>
      </c>
      <c r="W19" s="253">
        <v>1</v>
      </c>
      <c r="X19" s="255" t="s">
        <v>405</v>
      </c>
      <c r="Y19" s="56">
        <f t="shared" si="4"/>
        <v>0</v>
      </c>
      <c r="Z19" s="37">
        <f t="shared" si="5"/>
        <v>1</v>
      </c>
    </row>
    <row r="20" spans="1:26" ht="13.5" customHeight="1" x14ac:dyDescent="0.2">
      <c r="A20" s="248" t="s">
        <v>411</v>
      </c>
      <c r="B20" s="249" t="s">
        <v>412</v>
      </c>
      <c r="C20" s="250" t="s">
        <v>81</v>
      </c>
      <c r="D20" s="250" t="s">
        <v>86</v>
      </c>
      <c r="E20" s="250" t="s">
        <v>99</v>
      </c>
      <c r="F20" s="251">
        <v>45</v>
      </c>
      <c r="G20" s="252"/>
      <c r="H20" s="253"/>
      <c r="I20" s="254"/>
      <c r="J20" s="252"/>
      <c r="K20" s="253"/>
      <c r="L20" s="255"/>
      <c r="M20" s="252">
        <v>1</v>
      </c>
      <c r="N20" s="253">
        <v>1</v>
      </c>
      <c r="O20" s="254" t="s">
        <v>84</v>
      </c>
      <c r="P20" s="252">
        <v>1</v>
      </c>
      <c r="Q20" s="253">
        <v>1</v>
      </c>
      <c r="R20" s="255" t="s">
        <v>84</v>
      </c>
      <c r="S20" s="252"/>
      <c r="T20" s="253"/>
      <c r="U20" s="254"/>
      <c r="V20" s="252"/>
      <c r="W20" s="253"/>
      <c r="X20" s="255"/>
      <c r="Y20" s="56">
        <f t="shared" si="4"/>
        <v>30</v>
      </c>
      <c r="Z20" s="37">
        <f t="shared" si="5"/>
        <v>2</v>
      </c>
    </row>
    <row r="21" spans="1:26" ht="13.5" customHeight="1" x14ac:dyDescent="0.2">
      <c r="A21" s="248" t="s">
        <v>413</v>
      </c>
      <c r="B21" s="249" t="s">
        <v>658</v>
      </c>
      <c r="C21" s="250" t="s">
        <v>81</v>
      </c>
      <c r="D21" s="250" t="s">
        <v>86</v>
      </c>
      <c r="E21" s="250" t="s">
        <v>92</v>
      </c>
      <c r="F21" s="251">
        <v>60</v>
      </c>
      <c r="G21" s="252">
        <v>1</v>
      </c>
      <c r="H21" s="253">
        <v>2</v>
      </c>
      <c r="I21" s="254" t="s">
        <v>83</v>
      </c>
      <c r="J21" s="252">
        <v>1</v>
      </c>
      <c r="K21" s="253">
        <v>2</v>
      </c>
      <c r="L21" s="255" t="s">
        <v>83</v>
      </c>
      <c r="M21" s="252">
        <v>1</v>
      </c>
      <c r="N21" s="253">
        <v>2</v>
      </c>
      <c r="O21" s="254" t="s">
        <v>83</v>
      </c>
      <c r="P21" s="252">
        <v>1</v>
      </c>
      <c r="Q21" s="253">
        <v>2</v>
      </c>
      <c r="R21" s="255" t="s">
        <v>83</v>
      </c>
      <c r="S21" s="243"/>
      <c r="T21" s="244"/>
      <c r="U21" s="245"/>
      <c r="V21" s="243"/>
      <c r="W21" s="244"/>
      <c r="X21" s="246"/>
      <c r="Y21" s="56">
        <f t="shared" si="4"/>
        <v>60</v>
      </c>
      <c r="Z21" s="37">
        <f t="shared" si="5"/>
        <v>8</v>
      </c>
    </row>
    <row r="22" spans="1:26" ht="13.5" customHeight="1" thickBot="1" x14ac:dyDescent="0.25">
      <c r="A22" s="248" t="s">
        <v>4</v>
      </c>
      <c r="B22" s="249" t="s">
        <v>428</v>
      </c>
      <c r="C22" s="250" t="s">
        <v>81</v>
      </c>
      <c r="D22" s="250" t="s">
        <v>82</v>
      </c>
      <c r="E22" s="250" t="s">
        <v>83</v>
      </c>
      <c r="F22" s="251">
        <v>60</v>
      </c>
      <c r="G22" s="252">
        <v>0.5</v>
      </c>
      <c r="H22" s="253">
        <v>2</v>
      </c>
      <c r="I22" s="254" t="s">
        <v>83</v>
      </c>
      <c r="J22" s="252">
        <v>0.5</v>
      </c>
      <c r="K22" s="253">
        <v>2</v>
      </c>
      <c r="L22" s="255" t="s">
        <v>84</v>
      </c>
      <c r="M22" s="252"/>
      <c r="N22" s="253"/>
      <c r="O22" s="254"/>
      <c r="P22" s="252"/>
      <c r="Q22" s="253"/>
      <c r="R22" s="255"/>
      <c r="S22" s="252"/>
      <c r="T22" s="253"/>
      <c r="U22" s="254"/>
      <c r="V22" s="252"/>
      <c r="W22" s="253"/>
      <c r="X22" s="255"/>
      <c r="Y22" s="56">
        <f t="shared" si="4"/>
        <v>15</v>
      </c>
      <c r="Z22" s="37">
        <f t="shared" si="5"/>
        <v>4</v>
      </c>
    </row>
    <row r="23" spans="1:26" ht="13.5" customHeight="1" x14ac:dyDescent="0.2">
      <c r="A23" s="256" t="s">
        <v>416</v>
      </c>
      <c r="B23" s="257" t="s">
        <v>417</v>
      </c>
      <c r="C23" s="258" t="s">
        <v>81</v>
      </c>
      <c r="D23" s="258" t="s">
        <v>86</v>
      </c>
      <c r="E23" s="258" t="s">
        <v>92</v>
      </c>
      <c r="F23" s="259">
        <v>45</v>
      </c>
      <c r="G23" s="260">
        <v>1</v>
      </c>
      <c r="H23" s="261">
        <v>1</v>
      </c>
      <c r="I23" s="262" t="s">
        <v>84</v>
      </c>
      <c r="J23" s="260">
        <v>1</v>
      </c>
      <c r="K23" s="261">
        <v>1</v>
      </c>
      <c r="L23" s="262" t="s">
        <v>84</v>
      </c>
      <c r="M23" s="260">
        <v>1</v>
      </c>
      <c r="N23" s="261">
        <v>1</v>
      </c>
      <c r="O23" s="262" t="s">
        <v>84</v>
      </c>
      <c r="P23" s="260">
        <v>1</v>
      </c>
      <c r="Q23" s="261">
        <v>1</v>
      </c>
      <c r="R23" s="262" t="s">
        <v>84</v>
      </c>
      <c r="S23" s="260">
        <v>1</v>
      </c>
      <c r="T23" s="261">
        <v>1</v>
      </c>
      <c r="U23" s="262" t="s">
        <v>84</v>
      </c>
      <c r="V23" s="260">
        <v>1</v>
      </c>
      <c r="W23" s="261">
        <v>1</v>
      </c>
      <c r="X23" s="262" t="s">
        <v>83</v>
      </c>
      <c r="Y23" s="77">
        <f>SUM(G23,J23,M23,P23,S23,V23)*15</f>
        <v>90</v>
      </c>
      <c r="Z23" s="28">
        <f>SUM(H23,K23,N23,Q23,T23,W23)</f>
        <v>6</v>
      </c>
    </row>
    <row r="24" spans="1:26" ht="13.5" customHeight="1" x14ac:dyDescent="0.2">
      <c r="A24" s="240" t="s">
        <v>418</v>
      </c>
      <c r="B24" s="247" t="s">
        <v>419</v>
      </c>
      <c r="C24" s="241" t="s">
        <v>420</v>
      </c>
      <c r="D24" s="241"/>
      <c r="E24" s="241"/>
      <c r="F24" s="242"/>
      <c r="G24" s="243"/>
      <c r="H24" s="244"/>
      <c r="I24" s="246"/>
      <c r="J24" s="243"/>
      <c r="K24" s="244"/>
      <c r="L24" s="246"/>
      <c r="M24" s="243"/>
      <c r="N24" s="244"/>
      <c r="O24" s="246"/>
      <c r="P24" s="243"/>
      <c r="Q24" s="244"/>
      <c r="R24" s="246"/>
      <c r="S24" s="243"/>
      <c r="T24" s="244"/>
      <c r="U24" s="246"/>
      <c r="V24" s="243">
        <v>0</v>
      </c>
      <c r="W24" s="244">
        <v>1</v>
      </c>
      <c r="X24" s="246" t="s">
        <v>405</v>
      </c>
      <c r="Y24" s="61">
        <f t="shared" ref="Y24:Y31" si="6">SUM(G24,J24,M24,P24,S24,V24)*15</f>
        <v>0</v>
      </c>
      <c r="Z24" s="10">
        <f>SUM(H24,K24,N24,Q24,T24,W24)</f>
        <v>1</v>
      </c>
    </row>
    <row r="25" spans="1:26" ht="13.5" customHeight="1" x14ac:dyDescent="0.2">
      <c r="A25" s="240" t="s">
        <v>421</v>
      </c>
      <c r="B25" s="247" t="s">
        <v>422</v>
      </c>
      <c r="C25" s="241" t="s">
        <v>81</v>
      </c>
      <c r="D25" s="241" t="s">
        <v>86</v>
      </c>
      <c r="E25" s="241" t="s">
        <v>92</v>
      </c>
      <c r="F25" s="242">
        <v>45</v>
      </c>
      <c r="G25" s="243">
        <v>2</v>
      </c>
      <c r="H25" s="244">
        <v>2</v>
      </c>
      <c r="I25" s="246" t="s">
        <v>84</v>
      </c>
      <c r="J25" s="243">
        <v>2</v>
      </c>
      <c r="K25" s="244">
        <v>2</v>
      </c>
      <c r="L25" s="246" t="s">
        <v>84</v>
      </c>
      <c r="M25" s="243">
        <v>2</v>
      </c>
      <c r="N25" s="244">
        <v>2</v>
      </c>
      <c r="O25" s="246" t="s">
        <v>84</v>
      </c>
      <c r="P25" s="243">
        <v>2</v>
      </c>
      <c r="Q25" s="244">
        <v>2</v>
      </c>
      <c r="R25" s="246" t="s">
        <v>84</v>
      </c>
      <c r="S25" s="243">
        <v>2</v>
      </c>
      <c r="T25" s="244">
        <v>2</v>
      </c>
      <c r="U25" s="246" t="s">
        <v>84</v>
      </c>
      <c r="V25" s="243">
        <v>2</v>
      </c>
      <c r="W25" s="244">
        <v>2</v>
      </c>
      <c r="X25" s="246" t="s">
        <v>83</v>
      </c>
      <c r="Y25" s="61">
        <f t="shared" si="6"/>
        <v>180</v>
      </c>
      <c r="Z25" s="10">
        <f t="shared" ref="Z25:Z31" si="7">SUM(H25,K25,N25,Q25,T25,W25)</f>
        <v>12</v>
      </c>
    </row>
    <row r="26" spans="1:26" ht="13.5" customHeight="1" x14ac:dyDescent="0.2">
      <c r="A26" s="240" t="s">
        <v>423</v>
      </c>
      <c r="B26" s="247" t="s">
        <v>424</v>
      </c>
      <c r="C26" s="241" t="s">
        <v>425</v>
      </c>
      <c r="D26" s="241"/>
      <c r="E26" s="241"/>
      <c r="F26" s="242"/>
      <c r="G26" s="243"/>
      <c r="H26" s="244"/>
      <c r="I26" s="246"/>
      <c r="J26" s="243"/>
      <c r="K26" s="244"/>
      <c r="L26" s="246"/>
      <c r="M26" s="243"/>
      <c r="N26" s="244"/>
      <c r="O26" s="246"/>
      <c r="P26" s="243"/>
      <c r="Q26" s="244"/>
      <c r="R26" s="246"/>
      <c r="S26" s="243"/>
      <c r="T26" s="244"/>
      <c r="U26" s="246"/>
      <c r="V26" s="243">
        <v>0</v>
      </c>
      <c r="W26" s="244">
        <v>1</v>
      </c>
      <c r="X26" s="246" t="s">
        <v>405</v>
      </c>
      <c r="Y26" s="61">
        <f t="shared" si="6"/>
        <v>0</v>
      </c>
      <c r="Z26" s="10">
        <f t="shared" si="7"/>
        <v>1</v>
      </c>
    </row>
    <row r="27" spans="1:26" ht="13.5" customHeight="1" x14ac:dyDescent="0.2">
      <c r="A27" s="240" t="s">
        <v>98</v>
      </c>
      <c r="B27" s="247" t="s">
        <v>155</v>
      </c>
      <c r="C27" s="241"/>
      <c r="D27" s="241" t="s">
        <v>86</v>
      </c>
      <c r="E27" s="241" t="s">
        <v>99</v>
      </c>
      <c r="F27" s="242">
        <v>45</v>
      </c>
      <c r="G27" s="243">
        <v>2</v>
      </c>
      <c r="H27" s="244">
        <v>2</v>
      </c>
      <c r="I27" s="246" t="s">
        <v>84</v>
      </c>
      <c r="J27" s="243">
        <v>2</v>
      </c>
      <c r="K27" s="244">
        <v>2</v>
      </c>
      <c r="L27" s="246" t="s">
        <v>84</v>
      </c>
      <c r="M27" s="243">
        <v>2</v>
      </c>
      <c r="N27" s="244">
        <v>2</v>
      </c>
      <c r="O27" s="246" t="s">
        <v>84</v>
      </c>
      <c r="P27" s="243">
        <v>2</v>
      </c>
      <c r="Q27" s="244">
        <v>2</v>
      </c>
      <c r="R27" s="246" t="s">
        <v>84</v>
      </c>
      <c r="S27" s="243">
        <v>2</v>
      </c>
      <c r="T27" s="244">
        <v>2</v>
      </c>
      <c r="U27" s="246" t="s">
        <v>84</v>
      </c>
      <c r="V27" s="243">
        <v>2</v>
      </c>
      <c r="W27" s="244">
        <v>2</v>
      </c>
      <c r="X27" s="246" t="s">
        <v>84</v>
      </c>
      <c r="Y27" s="61">
        <f t="shared" si="6"/>
        <v>180</v>
      </c>
      <c r="Z27" s="10">
        <f t="shared" si="7"/>
        <v>12</v>
      </c>
    </row>
    <row r="28" spans="1:26" ht="13.5" customHeight="1" x14ac:dyDescent="0.2">
      <c r="A28" s="240" t="s">
        <v>100</v>
      </c>
      <c r="B28" s="247" t="s">
        <v>156</v>
      </c>
      <c r="C28" s="241"/>
      <c r="D28" s="241" t="s">
        <v>86</v>
      </c>
      <c r="E28" s="241" t="s">
        <v>99</v>
      </c>
      <c r="F28" s="242">
        <v>45</v>
      </c>
      <c r="G28" s="243"/>
      <c r="H28" s="244"/>
      <c r="I28" s="246"/>
      <c r="J28" s="243"/>
      <c r="K28" s="244"/>
      <c r="L28" s="246"/>
      <c r="M28" s="243"/>
      <c r="N28" s="244"/>
      <c r="O28" s="246"/>
      <c r="P28" s="243"/>
      <c r="Q28" s="244"/>
      <c r="R28" s="246"/>
      <c r="S28" s="243"/>
      <c r="T28" s="244"/>
      <c r="U28" s="246"/>
      <c r="V28" s="243">
        <v>1</v>
      </c>
      <c r="W28" s="244">
        <v>2</v>
      </c>
      <c r="X28" s="246" t="s">
        <v>84</v>
      </c>
      <c r="Y28" s="61">
        <f t="shared" si="6"/>
        <v>15</v>
      </c>
      <c r="Z28" s="10">
        <f t="shared" si="7"/>
        <v>2</v>
      </c>
    </row>
    <row r="29" spans="1:26" ht="13.5" customHeight="1" x14ac:dyDescent="0.2">
      <c r="A29" s="240" t="s">
        <v>101</v>
      </c>
      <c r="B29" s="247" t="s">
        <v>157</v>
      </c>
      <c r="C29" s="241" t="s">
        <v>81</v>
      </c>
      <c r="D29" s="241" t="s">
        <v>86</v>
      </c>
      <c r="E29" s="241" t="s">
        <v>99</v>
      </c>
      <c r="F29" s="242">
        <v>45</v>
      </c>
      <c r="G29" s="243">
        <v>1</v>
      </c>
      <c r="H29" s="244">
        <v>2</v>
      </c>
      <c r="I29" s="246" t="s">
        <v>83</v>
      </c>
      <c r="J29" s="243">
        <v>1</v>
      </c>
      <c r="K29" s="244">
        <v>2</v>
      </c>
      <c r="L29" s="246" t="s">
        <v>83</v>
      </c>
      <c r="M29" s="243"/>
      <c r="N29" s="244"/>
      <c r="O29" s="246"/>
      <c r="P29" s="243"/>
      <c r="Q29" s="244"/>
      <c r="R29" s="246"/>
      <c r="S29" s="243"/>
      <c r="T29" s="244"/>
      <c r="U29" s="246"/>
      <c r="V29" s="243"/>
      <c r="W29" s="244"/>
      <c r="X29" s="246"/>
      <c r="Y29" s="61">
        <f t="shared" si="6"/>
        <v>30</v>
      </c>
      <c r="Z29" s="10">
        <f t="shared" si="7"/>
        <v>4</v>
      </c>
    </row>
    <row r="30" spans="1:26" ht="13.5" customHeight="1" x14ac:dyDescent="0.2">
      <c r="A30" s="240" t="s">
        <v>102</v>
      </c>
      <c r="B30" s="247" t="s">
        <v>158</v>
      </c>
      <c r="C30" s="241" t="s">
        <v>81</v>
      </c>
      <c r="D30" s="241" t="s">
        <v>86</v>
      </c>
      <c r="E30" s="241" t="s">
        <v>99</v>
      </c>
      <c r="F30" s="242">
        <v>45</v>
      </c>
      <c r="G30" s="243"/>
      <c r="H30" s="244"/>
      <c r="I30" s="246"/>
      <c r="J30" s="243"/>
      <c r="K30" s="244"/>
      <c r="L30" s="246"/>
      <c r="M30" s="243"/>
      <c r="N30" s="244"/>
      <c r="O30" s="246"/>
      <c r="P30" s="243"/>
      <c r="Q30" s="244"/>
      <c r="R30" s="246"/>
      <c r="S30" s="243">
        <v>1</v>
      </c>
      <c r="T30" s="244">
        <v>1</v>
      </c>
      <c r="U30" s="246" t="s">
        <v>83</v>
      </c>
      <c r="V30" s="243">
        <v>1</v>
      </c>
      <c r="W30" s="244">
        <v>1</v>
      </c>
      <c r="X30" s="246" t="s">
        <v>83</v>
      </c>
      <c r="Y30" s="61">
        <f t="shared" si="6"/>
        <v>30</v>
      </c>
      <c r="Z30" s="10">
        <f t="shared" si="7"/>
        <v>2</v>
      </c>
    </row>
    <row r="31" spans="1:26" ht="13.5" customHeight="1" thickBot="1" x14ac:dyDescent="0.25">
      <c r="A31" s="240" t="s">
        <v>103</v>
      </c>
      <c r="B31" s="247" t="s">
        <v>159</v>
      </c>
      <c r="C31" s="241"/>
      <c r="D31" s="241" t="s">
        <v>86</v>
      </c>
      <c r="E31" s="241" t="s">
        <v>99</v>
      </c>
      <c r="F31" s="242">
        <v>45</v>
      </c>
      <c r="G31" s="243"/>
      <c r="H31" s="244"/>
      <c r="I31" s="246"/>
      <c r="J31" s="243"/>
      <c r="K31" s="244"/>
      <c r="L31" s="246"/>
      <c r="M31" s="243">
        <v>1</v>
      </c>
      <c r="N31" s="244">
        <v>1</v>
      </c>
      <c r="O31" s="246" t="s">
        <v>83</v>
      </c>
      <c r="P31" s="243"/>
      <c r="Q31" s="244"/>
      <c r="R31" s="246"/>
      <c r="S31" s="243"/>
      <c r="T31" s="244"/>
      <c r="U31" s="246"/>
      <c r="V31" s="243"/>
      <c r="W31" s="244"/>
      <c r="X31" s="246"/>
      <c r="Y31" s="61">
        <f t="shared" si="6"/>
        <v>15</v>
      </c>
      <c r="Z31" s="10">
        <f t="shared" si="7"/>
        <v>1</v>
      </c>
    </row>
    <row r="32" spans="1:26" ht="13.5" customHeight="1" thickTop="1" thickBot="1" x14ac:dyDescent="0.25">
      <c r="A32" s="410" t="s">
        <v>104</v>
      </c>
      <c r="B32" s="429"/>
      <c r="C32" s="429"/>
      <c r="D32" s="429"/>
      <c r="E32" s="429"/>
      <c r="F32" s="429"/>
      <c r="G32" s="429"/>
      <c r="H32" s="429"/>
      <c r="I32" s="429"/>
      <c r="J32" s="429"/>
      <c r="K32" s="429"/>
      <c r="L32" s="429"/>
      <c r="M32" s="429"/>
      <c r="N32" s="429"/>
      <c r="O32" s="429"/>
      <c r="P32" s="429"/>
      <c r="Q32" s="429"/>
      <c r="R32" s="429"/>
      <c r="S32" s="429"/>
      <c r="T32" s="429"/>
      <c r="U32" s="429"/>
      <c r="V32" s="429"/>
      <c r="W32" s="429"/>
      <c r="X32" s="429"/>
      <c r="Y32" s="429"/>
      <c r="Z32" s="430"/>
    </row>
    <row r="33" spans="1:26" ht="13.5" customHeight="1" thickBot="1" x14ac:dyDescent="0.25">
      <c r="A33" s="39" t="s">
        <v>105</v>
      </c>
      <c r="B33" s="83" t="s">
        <v>106</v>
      </c>
      <c r="C33" s="84"/>
      <c r="D33" s="84"/>
      <c r="E33" s="84"/>
      <c r="F33" s="85"/>
      <c r="G33" s="71"/>
      <c r="H33" s="72">
        <v>3</v>
      </c>
      <c r="I33" s="40"/>
      <c r="J33" s="71"/>
      <c r="K33" s="228">
        <v>3</v>
      </c>
      <c r="L33" s="40"/>
      <c r="M33" s="71"/>
      <c r="N33" s="72">
        <v>3</v>
      </c>
      <c r="O33" s="40"/>
      <c r="P33" s="71"/>
      <c r="Q33" s="72">
        <v>3</v>
      </c>
      <c r="R33" s="40"/>
      <c r="S33" s="71"/>
      <c r="T33" s="72">
        <v>3</v>
      </c>
      <c r="U33" s="40"/>
      <c r="V33" s="71"/>
      <c r="W33" s="72"/>
      <c r="X33" s="40"/>
      <c r="Y33" s="52"/>
      <c r="Z33" s="137">
        <f>SUM(H33,K33,N33,Q33,T33,W33)</f>
        <v>15</v>
      </c>
    </row>
    <row r="34" spans="1:26" ht="13.5" customHeight="1" thickTop="1" thickBot="1" x14ac:dyDescent="0.25">
      <c r="A34" s="41" t="s">
        <v>107</v>
      </c>
      <c r="B34" s="86" t="s">
        <v>108</v>
      </c>
      <c r="C34" s="87"/>
      <c r="D34" s="87"/>
      <c r="E34" s="87" t="s">
        <v>109</v>
      </c>
      <c r="F34" s="88"/>
      <c r="G34" s="89"/>
      <c r="H34" s="90"/>
      <c r="I34" s="91"/>
      <c r="J34" s="89"/>
      <c r="K34" s="90"/>
      <c r="L34" s="91"/>
      <c r="M34" s="89"/>
      <c r="N34" s="90"/>
      <c r="O34" s="91"/>
      <c r="P34" s="89"/>
      <c r="Q34" s="90"/>
      <c r="R34" s="91"/>
      <c r="S34" s="89">
        <v>0</v>
      </c>
      <c r="T34" s="90">
        <v>3</v>
      </c>
      <c r="U34" s="91" t="s">
        <v>83</v>
      </c>
      <c r="V34" s="89">
        <v>0</v>
      </c>
      <c r="W34" s="90">
        <v>3</v>
      </c>
      <c r="X34" s="91" t="s">
        <v>83</v>
      </c>
      <c r="Y34" s="53">
        <f>SUM(G34,J34,M34,P34,S34,V34)*15</f>
        <v>0</v>
      </c>
      <c r="Z34" s="92">
        <f>SUM(H34,K34,N34,Q34,T34,W34)</f>
        <v>6</v>
      </c>
    </row>
    <row r="35" spans="1:26" ht="13.5" customHeight="1" thickTop="1" thickBot="1" x14ac:dyDescent="0.25">
      <c r="A35" s="413" t="s">
        <v>110</v>
      </c>
      <c r="B35" s="414"/>
      <c r="C35" s="414"/>
      <c r="D35" s="414"/>
      <c r="E35" s="414"/>
      <c r="F35" s="415"/>
      <c r="G35" s="93">
        <f>SUM(G8:G34)</f>
        <v>18.5</v>
      </c>
      <c r="H35" s="94">
        <f t="shared" ref="H35:W35" si="8">SUM(H8:H34)</f>
        <v>31</v>
      </c>
      <c r="I35" s="95"/>
      <c r="J35" s="93">
        <f t="shared" si="8"/>
        <v>18.5</v>
      </c>
      <c r="K35" s="94">
        <f t="shared" si="8"/>
        <v>31</v>
      </c>
      <c r="L35" s="95"/>
      <c r="M35" s="93">
        <f t="shared" si="8"/>
        <v>19</v>
      </c>
      <c r="N35" s="94">
        <f t="shared" si="8"/>
        <v>29</v>
      </c>
      <c r="O35" s="95"/>
      <c r="P35" s="93">
        <f t="shared" si="8"/>
        <v>18</v>
      </c>
      <c r="Q35" s="94">
        <f t="shared" si="8"/>
        <v>29</v>
      </c>
      <c r="R35" s="95"/>
      <c r="S35" s="93">
        <f t="shared" si="8"/>
        <v>18</v>
      </c>
      <c r="T35" s="94">
        <f t="shared" si="8"/>
        <v>29</v>
      </c>
      <c r="U35" s="95"/>
      <c r="V35" s="93">
        <f t="shared" si="8"/>
        <v>19</v>
      </c>
      <c r="W35" s="94">
        <f t="shared" si="8"/>
        <v>31</v>
      </c>
      <c r="X35" s="95"/>
      <c r="Y35" s="96">
        <f>SUM(Y8:Y34)</f>
        <v>1665</v>
      </c>
      <c r="Z35" s="97">
        <f>SUM(Z8:Z34)</f>
        <v>180</v>
      </c>
    </row>
    <row r="36" spans="1:26" ht="13.5" customHeight="1" thickTop="1" x14ac:dyDescent="0.2"/>
    <row r="37" spans="1:26" ht="12" customHeight="1" x14ac:dyDescent="0.2">
      <c r="A37" s="36" t="s">
        <v>111</v>
      </c>
      <c r="U37" s="38"/>
    </row>
    <row r="38" spans="1:26" ht="12" customHeight="1" x14ac:dyDescent="0.2">
      <c r="A38" s="36" t="s">
        <v>112</v>
      </c>
      <c r="U38" s="38"/>
    </row>
    <row r="39" spans="1:26" ht="12" customHeight="1" x14ac:dyDescent="0.2">
      <c r="U39" s="38"/>
    </row>
    <row r="40" spans="1:26" ht="12" customHeight="1" x14ac:dyDescent="0.2">
      <c r="A40" s="98" t="s">
        <v>113</v>
      </c>
      <c r="U40" s="38"/>
    </row>
    <row r="41" spans="1:26" ht="12" customHeight="1" x14ac:dyDescent="0.2">
      <c r="A41" s="36" t="s">
        <v>114</v>
      </c>
      <c r="D41" s="36" t="s">
        <v>115</v>
      </c>
      <c r="G41" s="36" t="s">
        <v>116</v>
      </c>
      <c r="M41" s="36" t="s">
        <v>117</v>
      </c>
      <c r="R41" s="38"/>
      <c r="T41" s="38"/>
      <c r="U41" s="38"/>
    </row>
    <row r="42" spans="1:26" ht="12" customHeight="1" x14ac:dyDescent="0.2">
      <c r="A42" s="36" t="s">
        <v>118</v>
      </c>
      <c r="D42" s="36" t="s">
        <v>119</v>
      </c>
      <c r="G42" s="36" t="s">
        <v>120</v>
      </c>
      <c r="M42" s="36" t="s">
        <v>121</v>
      </c>
      <c r="R42" s="38"/>
      <c r="T42" s="38"/>
      <c r="U42" s="38"/>
    </row>
    <row r="43" spans="1:26" ht="12" customHeight="1" x14ac:dyDescent="0.2">
      <c r="A43" s="36" t="s">
        <v>122</v>
      </c>
      <c r="D43" s="36" t="s">
        <v>123</v>
      </c>
      <c r="G43" s="36" t="s">
        <v>124</v>
      </c>
      <c r="M43" s="36" t="s">
        <v>125</v>
      </c>
      <c r="R43" s="38"/>
      <c r="T43" s="38"/>
      <c r="U43" s="38"/>
    </row>
    <row r="44" spans="1:26" ht="12" customHeight="1" x14ac:dyDescent="0.2">
      <c r="A44" s="36" t="s">
        <v>126</v>
      </c>
      <c r="G44" s="36" t="s">
        <v>127</v>
      </c>
      <c r="R44" s="38"/>
      <c r="T44" s="38"/>
      <c r="U44" s="38"/>
    </row>
    <row r="45" spans="1:26" ht="12" customHeight="1" x14ac:dyDescent="0.2">
      <c r="A45" s="36" t="s">
        <v>128</v>
      </c>
      <c r="G45" s="36" t="s">
        <v>129</v>
      </c>
      <c r="R45" s="38"/>
      <c r="T45" s="38"/>
      <c r="U45" s="38"/>
    </row>
    <row r="46" spans="1:26" ht="12" customHeight="1" x14ac:dyDescent="0.2">
      <c r="A46" s="99" t="s">
        <v>130</v>
      </c>
      <c r="R46" s="38"/>
      <c r="T46" s="38"/>
      <c r="U46" s="38"/>
    </row>
    <row r="47" spans="1:26" ht="12" customHeight="1" x14ac:dyDescent="0.2">
      <c r="T47" s="38"/>
      <c r="U47" s="38"/>
    </row>
    <row r="48" spans="1:26" ht="12" customHeight="1" x14ac:dyDescent="0.2">
      <c r="A48" s="98" t="s">
        <v>131</v>
      </c>
      <c r="S48" s="38"/>
      <c r="T48" s="38"/>
    </row>
    <row r="49" spans="1:1" ht="12" customHeight="1" x14ac:dyDescent="0.2">
      <c r="A49" s="36" t="s">
        <v>132</v>
      </c>
    </row>
    <row r="50" spans="1:1" ht="12" customHeight="1" x14ac:dyDescent="0.2">
      <c r="A50" s="36" t="s">
        <v>133</v>
      </c>
    </row>
    <row r="51" spans="1:1" ht="12" customHeight="1" x14ac:dyDescent="0.2">
      <c r="A51" s="36" t="s">
        <v>134</v>
      </c>
    </row>
    <row r="52" spans="1:1" ht="12" customHeight="1" x14ac:dyDescent="0.2">
      <c r="A52" s="36" t="s">
        <v>135</v>
      </c>
    </row>
    <row r="53" spans="1:1" ht="12" customHeight="1" x14ac:dyDescent="0.2">
      <c r="A53" s="36" t="s">
        <v>136</v>
      </c>
    </row>
    <row r="54" spans="1:1" ht="13.5" customHeight="1" x14ac:dyDescent="0.2"/>
  </sheetData>
  <sheetProtection password="CEBE" sheet="1" objects="1" scenarios="1"/>
  <customSheetViews>
    <customSheetView guid="{469C43B7-66D0-4AB4-9148-95ACE45F0B1A}">
      <selection sqref="A1:Z2"/>
      <pageMargins left="0" right="0" top="0" bottom="0" header="0" footer="0"/>
      <printOptions horizontalCentered="1" verticalCentered="1"/>
      <pageSetup paperSize="9" scale="80" orientation="landscape" horizontalDpi="300" r:id="rId1"/>
    </customSheetView>
    <customSheetView guid="{91A788A7-EA05-4A67-A5D3-2A427F0AB55D}">
      <selection activeCell="AA1" sqref="AA1"/>
      <pageMargins left="0" right="0" top="0" bottom="0" header="0" footer="0"/>
      <printOptions horizontalCentered="1" verticalCentered="1"/>
      <pageSetup paperSize="9" scale="80" orientation="landscape" horizontalDpi="300" r:id="rId2"/>
    </customSheetView>
  </customSheetViews>
  <mergeCells count="23">
    <mergeCell ref="A32:Z32"/>
    <mergeCell ref="A35:F35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1:Z1"/>
    <mergeCell ref="A2:Z2"/>
    <mergeCell ref="A4:F4"/>
    <mergeCell ref="G4:X4"/>
    <mergeCell ref="Y4:Z4"/>
    <mergeCell ref="A3:Z3"/>
  </mergeCells>
  <printOptions horizontalCentered="1" verticalCentered="1"/>
  <pageMargins left="0.39370078740157483" right="0.39370078740157483" top="0.31496062992125984" bottom="0.31496062992125984" header="0.31496062992125984" footer="0.31496062992125984"/>
  <pageSetup paperSize="9" scale="80" orientation="landscape" horizontalDpi="300" r:id="rId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theme="2" tint="-0.249977111117893"/>
  </sheetPr>
  <dimension ref="A1:Z54"/>
  <sheetViews>
    <sheetView workbookViewId="0">
      <selection sqref="A1:Z1"/>
    </sheetView>
  </sheetViews>
  <sheetFormatPr defaultColWidth="9.140625" defaultRowHeight="12" x14ac:dyDescent="0.2"/>
  <cols>
    <col min="1" max="1" width="33.7109375" style="36" customWidth="1"/>
    <col min="2" max="3" width="11.7109375" style="36" customWidth="1"/>
    <col min="4" max="6" width="5.140625" style="36" customWidth="1"/>
    <col min="7" max="24" width="3.7109375" style="36" customWidth="1"/>
    <col min="25" max="26" width="5.5703125" style="38" customWidth="1"/>
    <col min="27" max="45" width="4" style="36" customWidth="1"/>
    <col min="46" max="16384" width="9.140625" style="36"/>
  </cols>
  <sheetData>
    <row r="1" spans="1:26" ht="13.5" customHeight="1" thickTop="1" x14ac:dyDescent="0.2">
      <c r="A1" s="404" t="s">
        <v>431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5"/>
      <c r="Q1" s="405"/>
      <c r="R1" s="405"/>
      <c r="S1" s="405"/>
      <c r="T1" s="405"/>
      <c r="U1" s="405"/>
      <c r="V1" s="405"/>
      <c r="W1" s="405"/>
      <c r="X1" s="405"/>
      <c r="Y1" s="405"/>
      <c r="Z1" s="406"/>
    </row>
    <row r="2" spans="1:26" ht="13.5" customHeight="1" x14ac:dyDescent="0.2">
      <c r="A2" s="407" t="s">
        <v>57</v>
      </c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  <c r="N2" s="408"/>
      <c r="O2" s="408"/>
      <c r="P2" s="408"/>
      <c r="Q2" s="408"/>
      <c r="R2" s="408"/>
      <c r="S2" s="408"/>
      <c r="T2" s="408"/>
      <c r="U2" s="408"/>
      <c r="V2" s="408"/>
      <c r="W2" s="408"/>
      <c r="X2" s="408"/>
      <c r="Y2" s="408"/>
      <c r="Z2" s="409"/>
    </row>
    <row r="3" spans="1:26" ht="13.5" customHeight="1" x14ac:dyDescent="0.2">
      <c r="A3" s="399" t="s">
        <v>58</v>
      </c>
      <c r="B3" s="400"/>
      <c r="C3" s="400"/>
      <c r="D3" s="400"/>
      <c r="E3" s="400"/>
      <c r="F3" s="400"/>
      <c r="G3" s="400"/>
      <c r="H3" s="400"/>
      <c r="I3" s="400"/>
      <c r="J3" s="400"/>
      <c r="K3" s="400"/>
      <c r="L3" s="400"/>
      <c r="M3" s="400"/>
      <c r="N3" s="400"/>
      <c r="O3" s="400"/>
      <c r="P3" s="400"/>
      <c r="Q3" s="400"/>
      <c r="R3" s="400"/>
      <c r="S3" s="400"/>
      <c r="T3" s="400"/>
      <c r="U3" s="400"/>
      <c r="V3" s="400"/>
      <c r="W3" s="400"/>
      <c r="X3" s="400"/>
      <c r="Y3" s="400"/>
      <c r="Z3" s="401"/>
    </row>
    <row r="4" spans="1:26" ht="18" customHeight="1" x14ac:dyDescent="0.2">
      <c r="A4" s="393" t="s">
        <v>59</v>
      </c>
      <c r="B4" s="394"/>
      <c r="C4" s="394"/>
      <c r="D4" s="394"/>
      <c r="E4" s="394"/>
      <c r="F4" s="395"/>
      <c r="G4" s="396" t="s">
        <v>60</v>
      </c>
      <c r="H4" s="397"/>
      <c r="I4" s="397"/>
      <c r="J4" s="397"/>
      <c r="K4" s="397"/>
      <c r="L4" s="397"/>
      <c r="M4" s="397"/>
      <c r="N4" s="397"/>
      <c r="O4" s="397"/>
      <c r="P4" s="397"/>
      <c r="Q4" s="397"/>
      <c r="R4" s="397"/>
      <c r="S4" s="397"/>
      <c r="T4" s="397"/>
      <c r="U4" s="397"/>
      <c r="V4" s="397"/>
      <c r="W4" s="397"/>
      <c r="X4" s="397"/>
      <c r="Y4" s="396"/>
      <c r="Z4" s="398"/>
    </row>
    <row r="5" spans="1:26" ht="18" customHeight="1" x14ac:dyDescent="0.2">
      <c r="A5" s="427" t="s">
        <v>61</v>
      </c>
      <c r="B5" s="402" t="s">
        <v>62</v>
      </c>
      <c r="C5" s="391" t="s">
        <v>63</v>
      </c>
      <c r="D5" s="391" t="s">
        <v>64</v>
      </c>
      <c r="E5" s="423" t="s">
        <v>65</v>
      </c>
      <c r="F5" s="425" t="s">
        <v>66</v>
      </c>
      <c r="G5" s="397" t="s">
        <v>67</v>
      </c>
      <c r="H5" s="397"/>
      <c r="I5" s="416"/>
      <c r="J5" s="396" t="s">
        <v>68</v>
      </c>
      <c r="K5" s="397"/>
      <c r="L5" s="416"/>
      <c r="M5" s="396" t="s">
        <v>69</v>
      </c>
      <c r="N5" s="397"/>
      <c r="O5" s="416"/>
      <c r="P5" s="396" t="s">
        <v>70</v>
      </c>
      <c r="Q5" s="397"/>
      <c r="R5" s="416"/>
      <c r="S5" s="396" t="s">
        <v>71</v>
      </c>
      <c r="T5" s="397"/>
      <c r="U5" s="397"/>
      <c r="V5" s="417" t="s">
        <v>72</v>
      </c>
      <c r="W5" s="418"/>
      <c r="X5" s="419"/>
      <c r="Y5" s="420" t="s">
        <v>73</v>
      </c>
      <c r="Z5" s="420" t="s">
        <v>74</v>
      </c>
    </row>
    <row r="6" spans="1:26" ht="18" customHeight="1" x14ac:dyDescent="0.2">
      <c r="A6" s="428"/>
      <c r="B6" s="403"/>
      <c r="C6" s="392"/>
      <c r="D6" s="392"/>
      <c r="E6" s="424"/>
      <c r="F6" s="426"/>
      <c r="G6" s="195" t="s">
        <v>75</v>
      </c>
      <c r="H6" s="58" t="s">
        <v>76</v>
      </c>
      <c r="I6" s="183" t="s">
        <v>77</v>
      </c>
      <c r="J6" s="57" t="s">
        <v>75</v>
      </c>
      <c r="K6" s="58" t="s">
        <v>76</v>
      </c>
      <c r="L6" s="183" t="s">
        <v>77</v>
      </c>
      <c r="M6" s="57" t="s">
        <v>75</v>
      </c>
      <c r="N6" s="58" t="s">
        <v>76</v>
      </c>
      <c r="O6" s="183" t="s">
        <v>77</v>
      </c>
      <c r="P6" s="57" t="s">
        <v>75</v>
      </c>
      <c r="Q6" s="58" t="s">
        <v>76</v>
      </c>
      <c r="R6" s="183" t="s">
        <v>77</v>
      </c>
      <c r="S6" s="57" t="s">
        <v>75</v>
      </c>
      <c r="T6" s="58" t="s">
        <v>76</v>
      </c>
      <c r="U6" s="183" t="s">
        <v>77</v>
      </c>
      <c r="V6" s="196" t="s">
        <v>75</v>
      </c>
      <c r="W6" s="197" t="s">
        <v>76</v>
      </c>
      <c r="X6" s="198" t="s">
        <v>77</v>
      </c>
      <c r="Y6" s="421"/>
      <c r="Z6" s="422"/>
    </row>
    <row r="7" spans="1:26" ht="13.5" customHeight="1" x14ac:dyDescent="0.2">
      <c r="A7" s="410" t="s">
        <v>78</v>
      </c>
      <c r="B7" s="431"/>
      <c r="C7" s="431"/>
      <c r="D7" s="431"/>
      <c r="E7" s="431"/>
      <c r="F7" s="431"/>
      <c r="G7" s="431"/>
      <c r="H7" s="431"/>
      <c r="I7" s="431"/>
      <c r="J7" s="431"/>
      <c r="K7" s="431"/>
      <c r="L7" s="431"/>
      <c r="M7" s="431"/>
      <c r="N7" s="431"/>
      <c r="O7" s="431"/>
      <c r="P7" s="431"/>
      <c r="Q7" s="431"/>
      <c r="R7" s="431"/>
      <c r="S7" s="431"/>
      <c r="T7" s="431"/>
      <c r="U7" s="431"/>
      <c r="V7" s="431"/>
      <c r="W7" s="431"/>
      <c r="X7" s="431"/>
      <c r="Y7" s="431"/>
      <c r="Z7" s="432"/>
    </row>
    <row r="8" spans="1:26" ht="13.5" customHeight="1" x14ac:dyDescent="0.2">
      <c r="A8" s="232" t="s">
        <v>432</v>
      </c>
      <c r="B8" s="233" t="s">
        <v>433</v>
      </c>
      <c r="C8" s="234" t="s">
        <v>81</v>
      </c>
      <c r="D8" s="234" t="s">
        <v>82</v>
      </c>
      <c r="E8" s="234" t="s">
        <v>83</v>
      </c>
      <c r="F8" s="235">
        <v>60</v>
      </c>
      <c r="G8" s="236">
        <v>2</v>
      </c>
      <c r="H8" s="237">
        <v>7</v>
      </c>
      <c r="I8" s="238" t="s">
        <v>84</v>
      </c>
      <c r="J8" s="236">
        <v>2</v>
      </c>
      <c r="K8" s="237">
        <v>7</v>
      </c>
      <c r="L8" s="239" t="s">
        <v>84</v>
      </c>
      <c r="M8" s="236">
        <v>2</v>
      </c>
      <c r="N8" s="237">
        <v>7</v>
      </c>
      <c r="O8" s="238" t="s">
        <v>84</v>
      </c>
      <c r="P8" s="236">
        <v>2</v>
      </c>
      <c r="Q8" s="237">
        <v>7</v>
      </c>
      <c r="R8" s="239" t="s">
        <v>84</v>
      </c>
      <c r="S8" s="236">
        <v>2</v>
      </c>
      <c r="T8" s="237">
        <v>7</v>
      </c>
      <c r="U8" s="238" t="s">
        <v>84</v>
      </c>
      <c r="V8" s="236">
        <v>2</v>
      </c>
      <c r="W8" s="237">
        <v>7</v>
      </c>
      <c r="X8" s="239" t="s">
        <v>84</v>
      </c>
      <c r="Y8" s="292">
        <f t="shared" ref="Y8:Y10" si="0">SUM(G8,J8,M8,P8,S8,V8)*15</f>
        <v>180</v>
      </c>
      <c r="Z8" s="293">
        <f t="shared" ref="Z8:Z10" si="1">SUM(H8,K8,N8,Q8,T8,W8)</f>
        <v>42</v>
      </c>
    </row>
    <row r="9" spans="1:26" ht="13.5" customHeight="1" x14ac:dyDescent="0.2">
      <c r="A9" s="232" t="s">
        <v>434</v>
      </c>
      <c r="B9" s="233" t="s">
        <v>665</v>
      </c>
      <c r="C9" s="234" t="s">
        <v>81</v>
      </c>
      <c r="D9" s="234" t="s">
        <v>82</v>
      </c>
      <c r="E9" s="234" t="s">
        <v>83</v>
      </c>
      <c r="F9" s="235">
        <v>60</v>
      </c>
      <c r="G9" s="243">
        <v>1</v>
      </c>
      <c r="H9" s="244">
        <v>2</v>
      </c>
      <c r="I9" s="245" t="s">
        <v>84</v>
      </c>
      <c r="J9" s="243">
        <v>1</v>
      </c>
      <c r="K9" s="244">
        <v>2</v>
      </c>
      <c r="L9" s="245" t="s">
        <v>84</v>
      </c>
      <c r="M9" s="243">
        <v>1</v>
      </c>
      <c r="N9" s="244">
        <v>2</v>
      </c>
      <c r="O9" s="245" t="s">
        <v>84</v>
      </c>
      <c r="P9" s="243">
        <v>1</v>
      </c>
      <c r="Q9" s="244">
        <v>2</v>
      </c>
      <c r="R9" s="245" t="s">
        <v>84</v>
      </c>
      <c r="S9" s="243">
        <v>1</v>
      </c>
      <c r="T9" s="244">
        <v>2</v>
      </c>
      <c r="U9" s="245" t="s">
        <v>84</v>
      </c>
      <c r="V9" s="243">
        <v>1</v>
      </c>
      <c r="W9" s="244">
        <v>2</v>
      </c>
      <c r="X9" s="245" t="s">
        <v>84</v>
      </c>
      <c r="Y9" s="292">
        <f t="shared" ref="Y9" si="2">SUM(G9,J9,M9,P9,S9,V9)*15</f>
        <v>90</v>
      </c>
      <c r="Z9" s="293">
        <f t="shared" ref="Z9" si="3">SUM(H9,K9,N9,Q9,T9,W9)</f>
        <v>12</v>
      </c>
    </row>
    <row r="10" spans="1:26" ht="13.5" customHeight="1" x14ac:dyDescent="0.2">
      <c r="A10" s="240" t="s">
        <v>391</v>
      </c>
      <c r="B10" s="247" t="s">
        <v>392</v>
      </c>
      <c r="C10" s="241" t="s">
        <v>81</v>
      </c>
      <c r="D10" s="241" t="s">
        <v>86</v>
      </c>
      <c r="E10" s="241" t="s">
        <v>83</v>
      </c>
      <c r="F10" s="242">
        <v>60</v>
      </c>
      <c r="G10" s="243">
        <v>2</v>
      </c>
      <c r="H10" s="244">
        <v>2</v>
      </c>
      <c r="I10" s="245" t="s">
        <v>83</v>
      </c>
      <c r="J10" s="243">
        <v>2</v>
      </c>
      <c r="K10" s="244">
        <v>2</v>
      </c>
      <c r="L10" s="246" t="s">
        <v>83</v>
      </c>
      <c r="M10" s="243">
        <v>2</v>
      </c>
      <c r="N10" s="244">
        <v>2</v>
      </c>
      <c r="O10" s="245" t="s">
        <v>83</v>
      </c>
      <c r="P10" s="243">
        <v>2</v>
      </c>
      <c r="Q10" s="244">
        <v>2</v>
      </c>
      <c r="R10" s="246" t="s">
        <v>83</v>
      </c>
      <c r="S10" s="243">
        <v>2</v>
      </c>
      <c r="T10" s="244">
        <v>2</v>
      </c>
      <c r="U10" s="245" t="s">
        <v>83</v>
      </c>
      <c r="V10" s="243">
        <v>2</v>
      </c>
      <c r="W10" s="244">
        <v>2</v>
      </c>
      <c r="X10" s="246" t="s">
        <v>83</v>
      </c>
      <c r="Y10" s="265">
        <f t="shared" si="0"/>
        <v>180</v>
      </c>
      <c r="Z10" s="266">
        <f t="shared" si="1"/>
        <v>12</v>
      </c>
    </row>
    <row r="11" spans="1:26" ht="13.5" customHeight="1" x14ac:dyDescent="0.2">
      <c r="A11" s="248" t="s">
        <v>393</v>
      </c>
      <c r="B11" s="249" t="s">
        <v>394</v>
      </c>
      <c r="C11" s="250" t="s">
        <v>81</v>
      </c>
      <c r="D11" s="250" t="s">
        <v>86</v>
      </c>
      <c r="E11" s="250" t="s">
        <v>83</v>
      </c>
      <c r="F11" s="251">
        <v>60</v>
      </c>
      <c r="G11" s="252"/>
      <c r="H11" s="253"/>
      <c r="I11" s="254"/>
      <c r="J11" s="252"/>
      <c r="K11" s="253"/>
      <c r="L11" s="255"/>
      <c r="M11" s="252"/>
      <c r="N11" s="253"/>
      <c r="O11" s="254"/>
      <c r="P11" s="252"/>
      <c r="Q11" s="253"/>
      <c r="R11" s="255"/>
      <c r="S11" s="252">
        <v>2</v>
      </c>
      <c r="T11" s="253">
        <v>1</v>
      </c>
      <c r="U11" s="254" t="s">
        <v>83</v>
      </c>
      <c r="V11" s="252">
        <v>2</v>
      </c>
      <c r="W11" s="253">
        <v>1</v>
      </c>
      <c r="X11" s="255" t="s">
        <v>83</v>
      </c>
      <c r="Y11" s="294">
        <f>SUM(G11,J11,M11,P11,S11,V11)*15</f>
        <v>60</v>
      </c>
      <c r="Z11" s="295">
        <f>SUM(H11,K11,N11,Q11,T11,W11)</f>
        <v>2</v>
      </c>
    </row>
    <row r="12" spans="1:26" ht="13.5" customHeight="1" x14ac:dyDescent="0.2">
      <c r="A12" s="248" t="s">
        <v>395</v>
      </c>
      <c r="B12" s="249" t="s">
        <v>396</v>
      </c>
      <c r="C12" s="250" t="s">
        <v>81</v>
      </c>
      <c r="D12" s="250" t="s">
        <v>86</v>
      </c>
      <c r="E12" s="250" t="s">
        <v>83</v>
      </c>
      <c r="F12" s="251">
        <v>60</v>
      </c>
      <c r="G12" s="252"/>
      <c r="H12" s="253"/>
      <c r="I12" s="254"/>
      <c r="J12" s="252"/>
      <c r="K12" s="253"/>
      <c r="L12" s="255"/>
      <c r="M12" s="252"/>
      <c r="N12" s="253"/>
      <c r="O12" s="254"/>
      <c r="P12" s="252"/>
      <c r="Q12" s="253"/>
      <c r="R12" s="255"/>
      <c r="S12" s="252">
        <v>1</v>
      </c>
      <c r="T12" s="253">
        <v>1</v>
      </c>
      <c r="U12" s="254" t="s">
        <v>83</v>
      </c>
      <c r="V12" s="252">
        <v>1</v>
      </c>
      <c r="W12" s="253">
        <v>1</v>
      </c>
      <c r="X12" s="255" t="s">
        <v>83</v>
      </c>
      <c r="Y12" s="294">
        <f>SUM(G12,J12,M12,P12,S12,V12)*15</f>
        <v>30</v>
      </c>
      <c r="Z12" s="295">
        <f>SUM(H12,K12,N12,Q12,T12,W12)</f>
        <v>2</v>
      </c>
    </row>
    <row r="13" spans="1:26" ht="13.5" customHeight="1" x14ac:dyDescent="0.2">
      <c r="A13" s="240" t="s">
        <v>397</v>
      </c>
      <c r="B13" s="247" t="s">
        <v>398</v>
      </c>
      <c r="C13" s="241" t="s">
        <v>81</v>
      </c>
      <c r="D13" s="241" t="s">
        <v>86</v>
      </c>
      <c r="E13" s="241" t="s">
        <v>83</v>
      </c>
      <c r="F13" s="242">
        <v>60</v>
      </c>
      <c r="G13" s="243">
        <v>2</v>
      </c>
      <c r="H13" s="244">
        <v>2</v>
      </c>
      <c r="I13" s="245" t="s">
        <v>83</v>
      </c>
      <c r="J13" s="243">
        <v>2</v>
      </c>
      <c r="K13" s="244">
        <v>2</v>
      </c>
      <c r="L13" s="246" t="s">
        <v>83</v>
      </c>
      <c r="M13" s="243">
        <v>2</v>
      </c>
      <c r="N13" s="244">
        <v>2</v>
      </c>
      <c r="O13" s="245" t="s">
        <v>83</v>
      </c>
      <c r="P13" s="243">
        <v>2</v>
      </c>
      <c r="Q13" s="244">
        <v>2</v>
      </c>
      <c r="R13" s="246" t="s">
        <v>83</v>
      </c>
      <c r="S13" s="243"/>
      <c r="T13" s="244"/>
      <c r="U13" s="245"/>
      <c r="V13" s="243"/>
      <c r="W13" s="244"/>
      <c r="X13" s="246"/>
      <c r="Y13" s="265">
        <f>SUM(G13,J13,M13,P13,S13,V13)*15</f>
        <v>120</v>
      </c>
      <c r="Z13" s="266">
        <f>SUM(H13,K13,N13,Q13,T13,W13)</f>
        <v>8</v>
      </c>
    </row>
    <row r="14" spans="1:26" ht="13.5" customHeight="1" x14ac:dyDescent="0.2">
      <c r="A14" s="240" t="s">
        <v>399</v>
      </c>
      <c r="B14" s="247" t="s">
        <v>673</v>
      </c>
      <c r="C14" s="241" t="s">
        <v>81</v>
      </c>
      <c r="D14" s="241" t="s">
        <v>86</v>
      </c>
      <c r="E14" s="241" t="s">
        <v>83</v>
      </c>
      <c r="F14" s="242">
        <v>60</v>
      </c>
      <c r="G14" s="243"/>
      <c r="H14" s="244"/>
      <c r="I14" s="245"/>
      <c r="J14" s="243"/>
      <c r="K14" s="244"/>
      <c r="L14" s="246"/>
      <c r="M14" s="243"/>
      <c r="N14" s="244"/>
      <c r="O14" s="245"/>
      <c r="P14" s="243"/>
      <c r="Q14" s="244"/>
      <c r="R14" s="246"/>
      <c r="S14" s="243">
        <v>2</v>
      </c>
      <c r="T14" s="244">
        <v>2</v>
      </c>
      <c r="U14" s="245" t="s">
        <v>83</v>
      </c>
      <c r="V14" s="243">
        <v>2</v>
      </c>
      <c r="W14" s="244">
        <v>2</v>
      </c>
      <c r="X14" s="246" t="s">
        <v>83</v>
      </c>
      <c r="Y14" s="265">
        <f t="shared" ref="Y14:Y16" si="4">SUM(G14,J14,M14,P14,S14,V14)*15</f>
        <v>60</v>
      </c>
      <c r="Z14" s="266">
        <f t="shared" ref="Z14:Z16" si="5">SUM(H14,K14,N14,Q14,T14,W14)</f>
        <v>4</v>
      </c>
    </row>
    <row r="15" spans="1:26" ht="13.5" customHeight="1" x14ac:dyDescent="0.2">
      <c r="A15" s="248" t="s">
        <v>678</v>
      </c>
      <c r="B15" s="249" t="s">
        <v>683</v>
      </c>
      <c r="C15" s="241" t="s">
        <v>81</v>
      </c>
      <c r="D15" s="241" t="s">
        <v>86</v>
      </c>
      <c r="E15" s="241" t="s">
        <v>83</v>
      </c>
      <c r="F15" s="242">
        <v>60</v>
      </c>
      <c r="G15" s="300"/>
      <c r="H15" s="301"/>
      <c r="I15" s="302"/>
      <c r="J15" s="300"/>
      <c r="K15" s="301"/>
      <c r="L15" s="303"/>
      <c r="M15" s="252"/>
      <c r="N15" s="253"/>
      <c r="O15" s="254"/>
      <c r="P15" s="252"/>
      <c r="Q15" s="253"/>
      <c r="R15" s="255"/>
      <c r="S15" s="252">
        <v>1</v>
      </c>
      <c r="T15" s="253">
        <v>1</v>
      </c>
      <c r="U15" s="254" t="s">
        <v>83</v>
      </c>
      <c r="V15" s="252">
        <v>1</v>
      </c>
      <c r="W15" s="253">
        <v>1</v>
      </c>
      <c r="X15" s="255" t="s">
        <v>83</v>
      </c>
      <c r="Y15" s="265">
        <f t="shared" si="4"/>
        <v>30</v>
      </c>
      <c r="Z15" s="266">
        <f t="shared" si="5"/>
        <v>2</v>
      </c>
    </row>
    <row r="16" spans="1:26" ht="13.5" customHeight="1" x14ac:dyDescent="0.2">
      <c r="A16" s="248" t="s">
        <v>400</v>
      </c>
      <c r="B16" s="249" t="s">
        <v>401</v>
      </c>
      <c r="C16" s="250" t="s">
        <v>81</v>
      </c>
      <c r="D16" s="250" t="s">
        <v>86</v>
      </c>
      <c r="E16" s="250" t="s">
        <v>92</v>
      </c>
      <c r="F16" s="251">
        <v>45</v>
      </c>
      <c r="G16" s="252">
        <v>2</v>
      </c>
      <c r="H16" s="253">
        <v>2</v>
      </c>
      <c r="I16" s="254" t="s">
        <v>84</v>
      </c>
      <c r="J16" s="252">
        <v>2</v>
      </c>
      <c r="K16" s="253">
        <v>2</v>
      </c>
      <c r="L16" s="255" t="s">
        <v>84</v>
      </c>
      <c r="M16" s="252">
        <v>2</v>
      </c>
      <c r="N16" s="253">
        <v>2</v>
      </c>
      <c r="O16" s="254" t="s">
        <v>84</v>
      </c>
      <c r="P16" s="252">
        <v>2</v>
      </c>
      <c r="Q16" s="253">
        <v>2</v>
      </c>
      <c r="R16" s="255" t="s">
        <v>83</v>
      </c>
      <c r="S16" s="252"/>
      <c r="T16" s="253"/>
      <c r="U16" s="254"/>
      <c r="V16" s="252"/>
      <c r="W16" s="253"/>
      <c r="X16" s="255"/>
      <c r="Y16" s="294">
        <f t="shared" si="4"/>
        <v>120</v>
      </c>
      <c r="Z16" s="295">
        <f t="shared" si="5"/>
        <v>8</v>
      </c>
    </row>
    <row r="17" spans="1:26" ht="13.5" customHeight="1" x14ac:dyDescent="0.2">
      <c r="A17" s="248" t="s">
        <v>402</v>
      </c>
      <c r="B17" s="249" t="s">
        <v>403</v>
      </c>
      <c r="C17" s="250" t="s">
        <v>404</v>
      </c>
      <c r="D17" s="250"/>
      <c r="E17" s="250"/>
      <c r="F17" s="251"/>
      <c r="G17" s="252"/>
      <c r="H17" s="253"/>
      <c r="I17" s="254"/>
      <c r="J17" s="252"/>
      <c r="K17" s="253"/>
      <c r="L17" s="255"/>
      <c r="M17" s="252"/>
      <c r="N17" s="253"/>
      <c r="O17" s="254"/>
      <c r="P17" s="252">
        <v>0</v>
      </c>
      <c r="Q17" s="253">
        <v>1</v>
      </c>
      <c r="R17" s="255" t="s">
        <v>405</v>
      </c>
      <c r="S17" s="252"/>
      <c r="T17" s="253"/>
      <c r="U17" s="254"/>
      <c r="V17" s="252"/>
      <c r="W17" s="253"/>
      <c r="X17" s="255"/>
      <c r="Y17" s="294">
        <f>SUM(G17,J17,M17,P17,S17,V17)*15</f>
        <v>0</v>
      </c>
      <c r="Z17" s="295">
        <f>SUM(H17,K17,N17,Q17,T17,W17)</f>
        <v>1</v>
      </c>
    </row>
    <row r="18" spans="1:26" ht="13.5" customHeight="1" x14ac:dyDescent="0.2">
      <c r="A18" s="248" t="s">
        <v>406</v>
      </c>
      <c r="B18" s="249" t="s">
        <v>407</v>
      </c>
      <c r="C18" s="250" t="s">
        <v>81</v>
      </c>
      <c r="D18" s="250" t="s">
        <v>86</v>
      </c>
      <c r="E18" s="250" t="s">
        <v>99</v>
      </c>
      <c r="F18" s="251">
        <v>45</v>
      </c>
      <c r="G18" s="252">
        <v>2</v>
      </c>
      <c r="H18" s="253">
        <v>2</v>
      </c>
      <c r="I18" s="254" t="s">
        <v>84</v>
      </c>
      <c r="J18" s="252">
        <v>2</v>
      </c>
      <c r="K18" s="253">
        <v>2</v>
      </c>
      <c r="L18" s="255" t="s">
        <v>84</v>
      </c>
      <c r="M18" s="252">
        <v>2</v>
      </c>
      <c r="N18" s="253">
        <v>2</v>
      </c>
      <c r="O18" s="254" t="s">
        <v>84</v>
      </c>
      <c r="P18" s="252">
        <v>2</v>
      </c>
      <c r="Q18" s="253">
        <v>2</v>
      </c>
      <c r="R18" s="255" t="s">
        <v>84</v>
      </c>
      <c r="S18" s="252">
        <v>1</v>
      </c>
      <c r="T18" s="253">
        <v>1</v>
      </c>
      <c r="U18" s="254" t="s">
        <v>84</v>
      </c>
      <c r="V18" s="252">
        <v>1</v>
      </c>
      <c r="W18" s="253">
        <v>1</v>
      </c>
      <c r="X18" s="255" t="s">
        <v>83</v>
      </c>
      <c r="Y18" s="294">
        <f t="shared" ref="Y18:Y22" si="6">SUM(G18,J18,M18,P18,S18,V18)*15</f>
        <v>150</v>
      </c>
      <c r="Z18" s="295">
        <f t="shared" ref="Z18:Z22" si="7">SUM(H18,K18,N18,Q18,T18,W18)</f>
        <v>10</v>
      </c>
    </row>
    <row r="19" spans="1:26" ht="13.5" customHeight="1" x14ac:dyDescent="0.2">
      <c r="A19" s="248" t="s">
        <v>408</v>
      </c>
      <c r="B19" s="249" t="s">
        <v>409</v>
      </c>
      <c r="C19" s="250" t="s">
        <v>410</v>
      </c>
      <c r="D19" s="250"/>
      <c r="E19" s="250"/>
      <c r="F19" s="251"/>
      <c r="G19" s="252"/>
      <c r="H19" s="253"/>
      <c r="I19" s="254"/>
      <c r="J19" s="252"/>
      <c r="K19" s="253"/>
      <c r="L19" s="255"/>
      <c r="M19" s="252"/>
      <c r="N19" s="253"/>
      <c r="O19" s="254"/>
      <c r="P19" s="252"/>
      <c r="Q19" s="253"/>
      <c r="R19" s="255"/>
      <c r="S19" s="252"/>
      <c r="T19" s="253"/>
      <c r="U19" s="254"/>
      <c r="V19" s="252">
        <v>0</v>
      </c>
      <c r="W19" s="253">
        <v>1</v>
      </c>
      <c r="X19" s="255" t="s">
        <v>405</v>
      </c>
      <c r="Y19" s="294">
        <f t="shared" si="6"/>
        <v>0</v>
      </c>
      <c r="Z19" s="295">
        <f t="shared" si="7"/>
        <v>1</v>
      </c>
    </row>
    <row r="20" spans="1:26" ht="13.5" customHeight="1" x14ac:dyDescent="0.2">
      <c r="A20" s="248" t="s">
        <v>411</v>
      </c>
      <c r="B20" s="249" t="s">
        <v>412</v>
      </c>
      <c r="C20" s="250" t="s">
        <v>81</v>
      </c>
      <c r="D20" s="250" t="s">
        <v>86</v>
      </c>
      <c r="E20" s="250" t="s">
        <v>99</v>
      </c>
      <c r="F20" s="251">
        <v>45</v>
      </c>
      <c r="G20" s="252"/>
      <c r="H20" s="253"/>
      <c r="I20" s="254"/>
      <c r="J20" s="252"/>
      <c r="K20" s="253"/>
      <c r="L20" s="255"/>
      <c r="M20" s="252">
        <v>1</v>
      </c>
      <c r="N20" s="253">
        <v>1</v>
      </c>
      <c r="O20" s="254" t="s">
        <v>84</v>
      </c>
      <c r="P20" s="252">
        <v>1</v>
      </c>
      <c r="Q20" s="253">
        <v>1</v>
      </c>
      <c r="R20" s="255" t="s">
        <v>84</v>
      </c>
      <c r="S20" s="252"/>
      <c r="T20" s="253"/>
      <c r="U20" s="254"/>
      <c r="V20" s="252"/>
      <c r="W20" s="253"/>
      <c r="X20" s="255"/>
      <c r="Y20" s="294">
        <f t="shared" si="6"/>
        <v>30</v>
      </c>
      <c r="Z20" s="295">
        <f t="shared" si="7"/>
        <v>2</v>
      </c>
    </row>
    <row r="21" spans="1:26" ht="13.5" customHeight="1" x14ac:dyDescent="0.2">
      <c r="A21" s="248" t="s">
        <v>413</v>
      </c>
      <c r="B21" s="249" t="s">
        <v>658</v>
      </c>
      <c r="C21" s="250" t="s">
        <v>81</v>
      </c>
      <c r="D21" s="250" t="s">
        <v>86</v>
      </c>
      <c r="E21" s="250" t="s">
        <v>92</v>
      </c>
      <c r="F21" s="251">
        <v>60</v>
      </c>
      <c r="G21" s="252">
        <v>1</v>
      </c>
      <c r="H21" s="253">
        <v>2</v>
      </c>
      <c r="I21" s="254" t="s">
        <v>83</v>
      </c>
      <c r="J21" s="252">
        <v>1</v>
      </c>
      <c r="K21" s="253">
        <v>2</v>
      </c>
      <c r="L21" s="255" t="s">
        <v>83</v>
      </c>
      <c r="M21" s="252">
        <v>1</v>
      </c>
      <c r="N21" s="253">
        <v>2</v>
      </c>
      <c r="O21" s="254" t="s">
        <v>83</v>
      </c>
      <c r="P21" s="252">
        <v>1</v>
      </c>
      <c r="Q21" s="253">
        <v>2</v>
      </c>
      <c r="R21" s="255" t="s">
        <v>83</v>
      </c>
      <c r="S21" s="243"/>
      <c r="T21" s="244"/>
      <c r="U21" s="245"/>
      <c r="V21" s="243"/>
      <c r="W21" s="244"/>
      <c r="X21" s="246"/>
      <c r="Y21" s="294">
        <f t="shared" si="6"/>
        <v>60</v>
      </c>
      <c r="Z21" s="295">
        <f t="shared" si="7"/>
        <v>8</v>
      </c>
    </row>
    <row r="22" spans="1:26" ht="13.5" customHeight="1" thickBot="1" x14ac:dyDescent="0.25">
      <c r="A22" s="248" t="s">
        <v>4</v>
      </c>
      <c r="B22" s="249" t="s">
        <v>428</v>
      </c>
      <c r="C22" s="250" t="s">
        <v>81</v>
      </c>
      <c r="D22" s="250" t="s">
        <v>82</v>
      </c>
      <c r="E22" s="250" t="s">
        <v>83</v>
      </c>
      <c r="F22" s="251">
        <v>60</v>
      </c>
      <c r="G22" s="252">
        <v>0.5</v>
      </c>
      <c r="H22" s="253">
        <v>2</v>
      </c>
      <c r="I22" s="254" t="s">
        <v>83</v>
      </c>
      <c r="J22" s="252">
        <v>0.5</v>
      </c>
      <c r="K22" s="253">
        <v>2</v>
      </c>
      <c r="L22" s="255" t="s">
        <v>84</v>
      </c>
      <c r="M22" s="252"/>
      <c r="N22" s="253"/>
      <c r="O22" s="254"/>
      <c r="P22" s="252"/>
      <c r="Q22" s="253"/>
      <c r="R22" s="255"/>
      <c r="S22" s="252"/>
      <c r="T22" s="253"/>
      <c r="U22" s="254"/>
      <c r="V22" s="252"/>
      <c r="W22" s="253"/>
      <c r="X22" s="255"/>
      <c r="Y22" s="294">
        <f t="shared" si="6"/>
        <v>15</v>
      </c>
      <c r="Z22" s="295">
        <f t="shared" si="7"/>
        <v>4</v>
      </c>
    </row>
    <row r="23" spans="1:26" ht="13.5" customHeight="1" x14ac:dyDescent="0.2">
      <c r="A23" s="256" t="s">
        <v>416</v>
      </c>
      <c r="B23" s="257" t="s">
        <v>417</v>
      </c>
      <c r="C23" s="258" t="s">
        <v>81</v>
      </c>
      <c r="D23" s="258" t="s">
        <v>86</v>
      </c>
      <c r="E23" s="258" t="s">
        <v>92</v>
      </c>
      <c r="F23" s="259">
        <v>45</v>
      </c>
      <c r="G23" s="260">
        <v>1</v>
      </c>
      <c r="H23" s="261">
        <v>1</v>
      </c>
      <c r="I23" s="262" t="s">
        <v>84</v>
      </c>
      <c r="J23" s="260">
        <v>1</v>
      </c>
      <c r="K23" s="261">
        <v>1</v>
      </c>
      <c r="L23" s="262" t="s">
        <v>84</v>
      </c>
      <c r="M23" s="260">
        <v>1</v>
      </c>
      <c r="N23" s="261">
        <v>1</v>
      </c>
      <c r="O23" s="262" t="s">
        <v>84</v>
      </c>
      <c r="P23" s="260">
        <v>1</v>
      </c>
      <c r="Q23" s="261">
        <v>1</v>
      </c>
      <c r="R23" s="262" t="s">
        <v>84</v>
      </c>
      <c r="S23" s="260">
        <v>1</v>
      </c>
      <c r="T23" s="261">
        <v>1</v>
      </c>
      <c r="U23" s="262" t="s">
        <v>84</v>
      </c>
      <c r="V23" s="260">
        <v>1</v>
      </c>
      <c r="W23" s="261">
        <v>1</v>
      </c>
      <c r="X23" s="262" t="s">
        <v>83</v>
      </c>
      <c r="Y23" s="296">
        <f>SUM(G23,J23,M23,P23,S23,V23)*15</f>
        <v>90</v>
      </c>
      <c r="Z23" s="297">
        <f>SUM(H23,K23,N23,Q23,T23,W23)</f>
        <v>6</v>
      </c>
    </row>
    <row r="24" spans="1:26" ht="13.5" customHeight="1" x14ac:dyDescent="0.2">
      <c r="A24" s="240" t="s">
        <v>418</v>
      </c>
      <c r="B24" s="247" t="s">
        <v>419</v>
      </c>
      <c r="C24" s="241" t="s">
        <v>420</v>
      </c>
      <c r="D24" s="241"/>
      <c r="E24" s="241"/>
      <c r="F24" s="242"/>
      <c r="G24" s="243"/>
      <c r="H24" s="244"/>
      <c r="I24" s="246"/>
      <c r="J24" s="243"/>
      <c r="K24" s="244"/>
      <c r="L24" s="246"/>
      <c r="M24" s="243"/>
      <c r="N24" s="244"/>
      <c r="O24" s="246"/>
      <c r="P24" s="243"/>
      <c r="Q24" s="244"/>
      <c r="R24" s="246"/>
      <c r="S24" s="243"/>
      <c r="T24" s="244"/>
      <c r="U24" s="246"/>
      <c r="V24" s="243">
        <v>0</v>
      </c>
      <c r="W24" s="244">
        <v>1</v>
      </c>
      <c r="X24" s="246" t="s">
        <v>405</v>
      </c>
      <c r="Y24" s="298">
        <f t="shared" ref="Y24:Y31" si="8">SUM(G24,J24,M24,P24,S24,V24)*15</f>
        <v>0</v>
      </c>
      <c r="Z24" s="266">
        <f>SUM(H24,K24,N24,Q24,T24,W24)</f>
        <v>1</v>
      </c>
    </row>
    <row r="25" spans="1:26" ht="13.5" customHeight="1" x14ac:dyDescent="0.2">
      <c r="A25" s="240" t="s">
        <v>421</v>
      </c>
      <c r="B25" s="247" t="s">
        <v>422</v>
      </c>
      <c r="C25" s="241" t="s">
        <v>81</v>
      </c>
      <c r="D25" s="241" t="s">
        <v>86</v>
      </c>
      <c r="E25" s="241" t="s">
        <v>92</v>
      </c>
      <c r="F25" s="242">
        <v>45</v>
      </c>
      <c r="G25" s="243">
        <v>2</v>
      </c>
      <c r="H25" s="244">
        <v>2</v>
      </c>
      <c r="I25" s="246" t="s">
        <v>84</v>
      </c>
      <c r="J25" s="243">
        <v>2</v>
      </c>
      <c r="K25" s="244">
        <v>2</v>
      </c>
      <c r="L25" s="246" t="s">
        <v>84</v>
      </c>
      <c r="M25" s="243">
        <v>2</v>
      </c>
      <c r="N25" s="244">
        <v>2</v>
      </c>
      <c r="O25" s="246" t="s">
        <v>84</v>
      </c>
      <c r="P25" s="243">
        <v>2</v>
      </c>
      <c r="Q25" s="244">
        <v>2</v>
      </c>
      <c r="R25" s="246" t="s">
        <v>84</v>
      </c>
      <c r="S25" s="243">
        <v>2</v>
      </c>
      <c r="T25" s="244">
        <v>2</v>
      </c>
      <c r="U25" s="246" t="s">
        <v>84</v>
      </c>
      <c r="V25" s="243">
        <v>2</v>
      </c>
      <c r="W25" s="244">
        <v>2</v>
      </c>
      <c r="X25" s="246" t="s">
        <v>83</v>
      </c>
      <c r="Y25" s="298">
        <f t="shared" si="8"/>
        <v>180</v>
      </c>
      <c r="Z25" s="266">
        <f t="shared" ref="Z25:Z31" si="9">SUM(H25,K25,N25,Q25,T25,W25)</f>
        <v>12</v>
      </c>
    </row>
    <row r="26" spans="1:26" ht="13.5" customHeight="1" x14ac:dyDescent="0.2">
      <c r="A26" s="240" t="s">
        <v>423</v>
      </c>
      <c r="B26" s="247" t="s">
        <v>424</v>
      </c>
      <c r="C26" s="241" t="s">
        <v>425</v>
      </c>
      <c r="D26" s="241"/>
      <c r="E26" s="241"/>
      <c r="F26" s="242"/>
      <c r="G26" s="243"/>
      <c r="H26" s="244"/>
      <c r="I26" s="246"/>
      <c r="J26" s="243"/>
      <c r="K26" s="244"/>
      <c r="L26" s="246"/>
      <c r="M26" s="243"/>
      <c r="N26" s="244"/>
      <c r="O26" s="246"/>
      <c r="P26" s="243"/>
      <c r="Q26" s="244"/>
      <c r="R26" s="246"/>
      <c r="S26" s="243"/>
      <c r="T26" s="244"/>
      <c r="U26" s="246"/>
      <c r="V26" s="243">
        <v>0</v>
      </c>
      <c r="W26" s="244">
        <v>1</v>
      </c>
      <c r="X26" s="246" t="s">
        <v>405</v>
      </c>
      <c r="Y26" s="298">
        <f t="shared" si="8"/>
        <v>0</v>
      </c>
      <c r="Z26" s="266">
        <f t="shared" si="9"/>
        <v>1</v>
      </c>
    </row>
    <row r="27" spans="1:26" ht="13.5" customHeight="1" x14ac:dyDescent="0.2">
      <c r="A27" s="240" t="s">
        <v>98</v>
      </c>
      <c r="B27" s="247" t="s">
        <v>155</v>
      </c>
      <c r="C27" s="241"/>
      <c r="D27" s="241" t="s">
        <v>86</v>
      </c>
      <c r="E27" s="241" t="s">
        <v>99</v>
      </c>
      <c r="F27" s="242">
        <v>45</v>
      </c>
      <c r="G27" s="243">
        <v>2</v>
      </c>
      <c r="H27" s="244">
        <v>2</v>
      </c>
      <c r="I27" s="246" t="s">
        <v>84</v>
      </c>
      <c r="J27" s="243">
        <v>2</v>
      </c>
      <c r="K27" s="244">
        <v>2</v>
      </c>
      <c r="L27" s="246" t="s">
        <v>84</v>
      </c>
      <c r="M27" s="243">
        <v>2</v>
      </c>
      <c r="N27" s="244">
        <v>2</v>
      </c>
      <c r="O27" s="246" t="s">
        <v>84</v>
      </c>
      <c r="P27" s="243">
        <v>2</v>
      </c>
      <c r="Q27" s="244">
        <v>2</v>
      </c>
      <c r="R27" s="246" t="s">
        <v>84</v>
      </c>
      <c r="S27" s="243">
        <v>2</v>
      </c>
      <c r="T27" s="244">
        <v>2</v>
      </c>
      <c r="U27" s="246" t="s">
        <v>84</v>
      </c>
      <c r="V27" s="243">
        <v>2</v>
      </c>
      <c r="W27" s="244">
        <v>2</v>
      </c>
      <c r="X27" s="246" t="s">
        <v>84</v>
      </c>
      <c r="Y27" s="298">
        <f t="shared" si="8"/>
        <v>180</v>
      </c>
      <c r="Z27" s="266">
        <f t="shared" si="9"/>
        <v>12</v>
      </c>
    </row>
    <row r="28" spans="1:26" ht="13.5" customHeight="1" x14ac:dyDescent="0.2">
      <c r="A28" s="240" t="s">
        <v>100</v>
      </c>
      <c r="B28" s="247" t="s">
        <v>156</v>
      </c>
      <c r="C28" s="241"/>
      <c r="D28" s="241" t="s">
        <v>86</v>
      </c>
      <c r="E28" s="241" t="s">
        <v>99</v>
      </c>
      <c r="F28" s="242">
        <v>45</v>
      </c>
      <c r="G28" s="243"/>
      <c r="H28" s="244"/>
      <c r="I28" s="246"/>
      <c r="J28" s="243"/>
      <c r="K28" s="244"/>
      <c r="L28" s="246"/>
      <c r="M28" s="243"/>
      <c r="N28" s="244"/>
      <c r="O28" s="246"/>
      <c r="P28" s="243"/>
      <c r="Q28" s="244"/>
      <c r="R28" s="246"/>
      <c r="S28" s="243"/>
      <c r="T28" s="244"/>
      <c r="U28" s="246"/>
      <c r="V28" s="243">
        <v>1</v>
      </c>
      <c r="W28" s="244">
        <v>2</v>
      </c>
      <c r="X28" s="246" t="s">
        <v>84</v>
      </c>
      <c r="Y28" s="298">
        <f t="shared" si="8"/>
        <v>15</v>
      </c>
      <c r="Z28" s="266">
        <f t="shared" si="9"/>
        <v>2</v>
      </c>
    </row>
    <row r="29" spans="1:26" ht="13.5" customHeight="1" x14ac:dyDescent="0.2">
      <c r="A29" s="240" t="s">
        <v>101</v>
      </c>
      <c r="B29" s="247" t="s">
        <v>157</v>
      </c>
      <c r="C29" s="241" t="s">
        <v>81</v>
      </c>
      <c r="D29" s="241" t="s">
        <v>86</v>
      </c>
      <c r="E29" s="241" t="s">
        <v>99</v>
      </c>
      <c r="F29" s="242">
        <v>45</v>
      </c>
      <c r="G29" s="243">
        <v>1</v>
      </c>
      <c r="H29" s="244">
        <v>2</v>
      </c>
      <c r="I29" s="246" t="s">
        <v>83</v>
      </c>
      <c r="J29" s="243">
        <v>1</v>
      </c>
      <c r="K29" s="244">
        <v>2</v>
      </c>
      <c r="L29" s="246" t="s">
        <v>83</v>
      </c>
      <c r="M29" s="243"/>
      <c r="N29" s="244"/>
      <c r="O29" s="246"/>
      <c r="P29" s="243"/>
      <c r="Q29" s="244"/>
      <c r="R29" s="246"/>
      <c r="S29" s="243"/>
      <c r="T29" s="244"/>
      <c r="U29" s="246"/>
      <c r="V29" s="243"/>
      <c r="W29" s="244"/>
      <c r="X29" s="246"/>
      <c r="Y29" s="298">
        <f t="shared" si="8"/>
        <v>30</v>
      </c>
      <c r="Z29" s="266">
        <f t="shared" si="9"/>
        <v>4</v>
      </c>
    </row>
    <row r="30" spans="1:26" ht="13.5" customHeight="1" x14ac:dyDescent="0.2">
      <c r="A30" s="240" t="s">
        <v>102</v>
      </c>
      <c r="B30" s="247" t="s">
        <v>158</v>
      </c>
      <c r="C30" s="241" t="s">
        <v>81</v>
      </c>
      <c r="D30" s="241" t="s">
        <v>86</v>
      </c>
      <c r="E30" s="241" t="s">
        <v>99</v>
      </c>
      <c r="F30" s="242">
        <v>45</v>
      </c>
      <c r="G30" s="243"/>
      <c r="H30" s="244"/>
      <c r="I30" s="246"/>
      <c r="J30" s="243"/>
      <c r="K30" s="244"/>
      <c r="L30" s="246"/>
      <c r="M30" s="243"/>
      <c r="N30" s="244"/>
      <c r="O30" s="246"/>
      <c r="P30" s="243"/>
      <c r="Q30" s="244"/>
      <c r="R30" s="246"/>
      <c r="S30" s="243">
        <v>1</v>
      </c>
      <c r="T30" s="244">
        <v>1</v>
      </c>
      <c r="U30" s="246" t="s">
        <v>83</v>
      </c>
      <c r="V30" s="243">
        <v>1</v>
      </c>
      <c r="W30" s="244">
        <v>1</v>
      </c>
      <c r="X30" s="246" t="s">
        <v>83</v>
      </c>
      <c r="Y30" s="298">
        <f t="shared" si="8"/>
        <v>30</v>
      </c>
      <c r="Z30" s="266">
        <f t="shared" si="9"/>
        <v>2</v>
      </c>
    </row>
    <row r="31" spans="1:26" ht="13.5" customHeight="1" thickBot="1" x14ac:dyDescent="0.25">
      <c r="A31" s="240" t="s">
        <v>103</v>
      </c>
      <c r="B31" s="247" t="s">
        <v>159</v>
      </c>
      <c r="C31" s="241"/>
      <c r="D31" s="241" t="s">
        <v>86</v>
      </c>
      <c r="E31" s="241" t="s">
        <v>99</v>
      </c>
      <c r="F31" s="242">
        <v>45</v>
      </c>
      <c r="G31" s="243"/>
      <c r="H31" s="244"/>
      <c r="I31" s="246"/>
      <c r="J31" s="243"/>
      <c r="K31" s="244"/>
      <c r="L31" s="246"/>
      <c r="M31" s="243">
        <v>1</v>
      </c>
      <c r="N31" s="244">
        <v>1</v>
      </c>
      <c r="O31" s="246" t="s">
        <v>83</v>
      </c>
      <c r="P31" s="243"/>
      <c r="Q31" s="244"/>
      <c r="R31" s="246"/>
      <c r="S31" s="243"/>
      <c r="T31" s="244"/>
      <c r="U31" s="246"/>
      <c r="V31" s="243"/>
      <c r="W31" s="244"/>
      <c r="X31" s="246"/>
      <c r="Y31" s="298">
        <f t="shared" si="8"/>
        <v>15</v>
      </c>
      <c r="Z31" s="266">
        <f t="shared" si="9"/>
        <v>1</v>
      </c>
    </row>
    <row r="32" spans="1:26" ht="13.5" customHeight="1" thickTop="1" thickBot="1" x14ac:dyDescent="0.25">
      <c r="A32" s="466" t="s">
        <v>104</v>
      </c>
      <c r="B32" s="478"/>
      <c r="C32" s="478"/>
      <c r="D32" s="478"/>
      <c r="E32" s="478"/>
      <c r="F32" s="478"/>
      <c r="G32" s="478"/>
      <c r="H32" s="478"/>
      <c r="I32" s="478"/>
      <c r="J32" s="478"/>
      <c r="K32" s="478"/>
      <c r="L32" s="478"/>
      <c r="M32" s="478"/>
      <c r="N32" s="478"/>
      <c r="O32" s="478"/>
      <c r="P32" s="478"/>
      <c r="Q32" s="478"/>
      <c r="R32" s="478"/>
      <c r="S32" s="478"/>
      <c r="T32" s="478"/>
      <c r="U32" s="478"/>
      <c r="V32" s="478"/>
      <c r="W32" s="478"/>
      <c r="X32" s="478"/>
      <c r="Y32" s="478"/>
      <c r="Z32" s="479"/>
    </row>
    <row r="33" spans="1:26" ht="13.5" customHeight="1" thickBot="1" x14ac:dyDescent="0.25">
      <c r="A33" s="39" t="s">
        <v>105</v>
      </c>
      <c r="B33" s="83" t="s">
        <v>106</v>
      </c>
      <c r="C33" s="84"/>
      <c r="D33" s="84"/>
      <c r="E33" s="84"/>
      <c r="F33" s="85"/>
      <c r="G33" s="71"/>
      <c r="H33" s="72">
        <v>3</v>
      </c>
      <c r="I33" s="40"/>
      <c r="J33" s="71"/>
      <c r="K33" s="228">
        <v>3</v>
      </c>
      <c r="L33" s="40"/>
      <c r="M33" s="71"/>
      <c r="N33" s="72">
        <v>3</v>
      </c>
      <c r="O33" s="40"/>
      <c r="P33" s="71"/>
      <c r="Q33" s="72">
        <v>3</v>
      </c>
      <c r="R33" s="40"/>
      <c r="S33" s="71"/>
      <c r="T33" s="72">
        <v>3</v>
      </c>
      <c r="U33" s="40"/>
      <c r="V33" s="71"/>
      <c r="W33" s="72"/>
      <c r="X33" s="40"/>
      <c r="Y33" s="52"/>
      <c r="Z33" s="137">
        <f>SUM(H33,K33,N33,Q33,T33,W33)</f>
        <v>15</v>
      </c>
    </row>
    <row r="34" spans="1:26" ht="13.5" customHeight="1" thickTop="1" thickBot="1" x14ac:dyDescent="0.25">
      <c r="A34" s="41" t="s">
        <v>107</v>
      </c>
      <c r="B34" s="86" t="s">
        <v>108</v>
      </c>
      <c r="C34" s="87"/>
      <c r="D34" s="87"/>
      <c r="E34" s="87" t="s">
        <v>109</v>
      </c>
      <c r="F34" s="88"/>
      <c r="G34" s="89"/>
      <c r="H34" s="90"/>
      <c r="I34" s="91"/>
      <c r="J34" s="89"/>
      <c r="K34" s="90"/>
      <c r="L34" s="91"/>
      <c r="M34" s="89"/>
      <c r="N34" s="90"/>
      <c r="O34" s="91"/>
      <c r="P34" s="89"/>
      <c r="Q34" s="90"/>
      <c r="R34" s="91"/>
      <c r="S34" s="89">
        <v>0</v>
      </c>
      <c r="T34" s="90">
        <v>3</v>
      </c>
      <c r="U34" s="91" t="s">
        <v>83</v>
      </c>
      <c r="V34" s="89">
        <v>0</v>
      </c>
      <c r="W34" s="90">
        <v>3</v>
      </c>
      <c r="X34" s="91" t="s">
        <v>83</v>
      </c>
      <c r="Y34" s="53">
        <f>SUM(G34,J34,M34,P34,S34,V34)*15</f>
        <v>0</v>
      </c>
      <c r="Z34" s="92">
        <f>SUM(H34,K34,N34,Q34,T34,W34)</f>
        <v>6</v>
      </c>
    </row>
    <row r="35" spans="1:26" ht="13.5" customHeight="1" thickTop="1" thickBot="1" x14ac:dyDescent="0.25">
      <c r="A35" s="413" t="s">
        <v>110</v>
      </c>
      <c r="B35" s="414"/>
      <c r="C35" s="414"/>
      <c r="D35" s="414"/>
      <c r="E35" s="414"/>
      <c r="F35" s="415"/>
      <c r="G35" s="93">
        <f>SUM(G8:G34)</f>
        <v>18.5</v>
      </c>
      <c r="H35" s="94">
        <f t="shared" ref="H35:W35" si="10">SUM(H8:H34)</f>
        <v>31</v>
      </c>
      <c r="I35" s="95"/>
      <c r="J35" s="93">
        <f t="shared" si="10"/>
        <v>18.5</v>
      </c>
      <c r="K35" s="94">
        <f t="shared" si="10"/>
        <v>31</v>
      </c>
      <c r="L35" s="95"/>
      <c r="M35" s="93">
        <f t="shared" si="10"/>
        <v>19</v>
      </c>
      <c r="N35" s="94">
        <f t="shared" si="10"/>
        <v>29</v>
      </c>
      <c r="O35" s="95"/>
      <c r="P35" s="93">
        <f t="shared" si="10"/>
        <v>18</v>
      </c>
      <c r="Q35" s="94">
        <f t="shared" si="10"/>
        <v>29</v>
      </c>
      <c r="R35" s="95"/>
      <c r="S35" s="93">
        <f t="shared" si="10"/>
        <v>18</v>
      </c>
      <c r="T35" s="94">
        <f t="shared" si="10"/>
        <v>29</v>
      </c>
      <c r="U35" s="95"/>
      <c r="V35" s="93">
        <f t="shared" si="10"/>
        <v>19</v>
      </c>
      <c r="W35" s="94">
        <f t="shared" si="10"/>
        <v>31</v>
      </c>
      <c r="X35" s="95"/>
      <c r="Y35" s="96">
        <f>SUM(Y8:Y34)</f>
        <v>1665</v>
      </c>
      <c r="Z35" s="97">
        <f>SUM(Z8:Z34)</f>
        <v>180</v>
      </c>
    </row>
    <row r="36" spans="1:26" ht="13.5" customHeight="1" thickTop="1" x14ac:dyDescent="0.2"/>
    <row r="37" spans="1:26" ht="12" customHeight="1" x14ac:dyDescent="0.2">
      <c r="A37" s="36" t="s">
        <v>111</v>
      </c>
      <c r="U37" s="38"/>
    </row>
    <row r="38" spans="1:26" ht="12" customHeight="1" x14ac:dyDescent="0.2">
      <c r="A38" s="36" t="s">
        <v>112</v>
      </c>
      <c r="U38" s="38"/>
    </row>
    <row r="39" spans="1:26" ht="12" customHeight="1" x14ac:dyDescent="0.2">
      <c r="U39" s="38"/>
    </row>
    <row r="40" spans="1:26" ht="12" customHeight="1" x14ac:dyDescent="0.2">
      <c r="A40" s="98" t="s">
        <v>113</v>
      </c>
      <c r="U40" s="38"/>
    </row>
    <row r="41" spans="1:26" ht="12" customHeight="1" x14ac:dyDescent="0.2">
      <c r="A41" s="36" t="s">
        <v>114</v>
      </c>
      <c r="D41" s="36" t="s">
        <v>115</v>
      </c>
      <c r="G41" s="36" t="s">
        <v>116</v>
      </c>
      <c r="M41" s="36" t="s">
        <v>117</v>
      </c>
      <c r="R41" s="38"/>
      <c r="T41" s="38"/>
      <c r="U41" s="38"/>
    </row>
    <row r="42" spans="1:26" ht="12" customHeight="1" x14ac:dyDescent="0.2">
      <c r="A42" s="36" t="s">
        <v>118</v>
      </c>
      <c r="D42" s="36" t="s">
        <v>119</v>
      </c>
      <c r="G42" s="36" t="s">
        <v>120</v>
      </c>
      <c r="M42" s="36" t="s">
        <v>121</v>
      </c>
      <c r="R42" s="38"/>
      <c r="T42" s="38"/>
      <c r="U42" s="38"/>
    </row>
    <row r="43" spans="1:26" ht="12" customHeight="1" x14ac:dyDescent="0.2">
      <c r="A43" s="36" t="s">
        <v>122</v>
      </c>
      <c r="D43" s="36" t="s">
        <v>123</v>
      </c>
      <c r="G43" s="36" t="s">
        <v>124</v>
      </c>
      <c r="M43" s="36" t="s">
        <v>125</v>
      </c>
      <c r="R43" s="38"/>
      <c r="T43" s="38"/>
      <c r="U43" s="38"/>
    </row>
    <row r="44" spans="1:26" ht="12" customHeight="1" x14ac:dyDescent="0.2">
      <c r="A44" s="36" t="s">
        <v>126</v>
      </c>
      <c r="G44" s="36" t="s">
        <v>127</v>
      </c>
      <c r="R44" s="38"/>
      <c r="T44" s="38"/>
      <c r="U44" s="38"/>
    </row>
    <row r="45" spans="1:26" ht="12" customHeight="1" x14ac:dyDescent="0.2">
      <c r="A45" s="36" t="s">
        <v>128</v>
      </c>
      <c r="G45" s="36" t="s">
        <v>129</v>
      </c>
      <c r="R45" s="38"/>
      <c r="T45" s="38"/>
      <c r="U45" s="38"/>
    </row>
    <row r="46" spans="1:26" ht="12" customHeight="1" x14ac:dyDescent="0.2">
      <c r="A46" s="99" t="s">
        <v>130</v>
      </c>
      <c r="R46" s="38"/>
      <c r="T46" s="38"/>
      <c r="U46" s="38"/>
    </row>
    <row r="47" spans="1:26" ht="12" customHeight="1" x14ac:dyDescent="0.2">
      <c r="T47" s="38"/>
      <c r="U47" s="38"/>
    </row>
    <row r="48" spans="1:26" ht="12" customHeight="1" x14ac:dyDescent="0.2">
      <c r="A48" s="98" t="s">
        <v>131</v>
      </c>
      <c r="S48" s="38"/>
      <c r="T48" s="38"/>
    </row>
    <row r="49" spans="1:1" ht="12" customHeight="1" x14ac:dyDescent="0.2">
      <c r="A49" s="36" t="s">
        <v>132</v>
      </c>
    </row>
    <row r="50" spans="1:1" ht="12" customHeight="1" x14ac:dyDescent="0.2">
      <c r="A50" s="36" t="s">
        <v>133</v>
      </c>
    </row>
    <row r="51" spans="1:1" ht="12" customHeight="1" x14ac:dyDescent="0.2">
      <c r="A51" s="36" t="s">
        <v>134</v>
      </c>
    </row>
    <row r="52" spans="1:1" ht="12" customHeight="1" x14ac:dyDescent="0.2">
      <c r="A52" s="36" t="s">
        <v>135</v>
      </c>
    </row>
    <row r="53" spans="1:1" ht="12" customHeight="1" x14ac:dyDescent="0.2">
      <c r="A53" s="36" t="s">
        <v>136</v>
      </c>
    </row>
    <row r="54" spans="1:1" ht="13.5" customHeight="1" x14ac:dyDescent="0.2"/>
  </sheetData>
  <sheetProtection password="CEBE" sheet="1" objects="1" scenarios="1"/>
  <customSheetViews>
    <customSheetView guid="{469C43B7-66D0-4AB4-9148-95ACE45F0B1A}">
      <selection sqref="A1:Z2"/>
      <pageMargins left="0" right="0" top="0" bottom="0" header="0" footer="0"/>
      <printOptions horizontalCentered="1" verticalCentered="1"/>
      <pageSetup paperSize="9" scale="80" orientation="landscape" horizontalDpi="300" r:id="rId1"/>
    </customSheetView>
    <customSheetView guid="{91A788A7-EA05-4A67-A5D3-2A427F0AB55D}">
      <selection activeCell="AA1" sqref="AA1"/>
      <pageMargins left="0" right="0" top="0" bottom="0" header="0" footer="0"/>
      <printOptions horizontalCentered="1" verticalCentered="1"/>
      <pageSetup paperSize="9" scale="80" orientation="landscape" horizontalDpi="300" r:id="rId2"/>
    </customSheetView>
  </customSheetViews>
  <mergeCells count="23">
    <mergeCell ref="A32:Z32"/>
    <mergeCell ref="A35:F35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1:Z1"/>
    <mergeCell ref="A2:Z2"/>
    <mergeCell ref="A4:F4"/>
    <mergeCell ref="G4:X4"/>
    <mergeCell ref="Y4:Z4"/>
    <mergeCell ref="A3:Z3"/>
  </mergeCells>
  <printOptions horizontalCentered="1" verticalCentered="1"/>
  <pageMargins left="0.39370078740157483" right="0.39370078740157483" top="0.23622047244094491" bottom="0.23622047244094491" header="0.31496062992125984" footer="0.31496062992125984"/>
  <pageSetup paperSize="9" scale="80" orientation="landscape" horizontalDpi="300" r:id="rId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theme="2" tint="-0.249977111117893"/>
  </sheetPr>
  <dimension ref="A1:Z56"/>
  <sheetViews>
    <sheetView workbookViewId="0">
      <selection activeCell="Y37" sqref="Y37"/>
    </sheetView>
  </sheetViews>
  <sheetFormatPr defaultColWidth="9.140625" defaultRowHeight="12" x14ac:dyDescent="0.2"/>
  <cols>
    <col min="1" max="1" width="33.7109375" style="36" customWidth="1"/>
    <col min="2" max="3" width="11.7109375" style="36" customWidth="1"/>
    <col min="4" max="6" width="5.140625" style="36" customWidth="1"/>
    <col min="7" max="24" width="3.7109375" style="36" customWidth="1"/>
    <col min="25" max="26" width="5.5703125" style="38" customWidth="1"/>
    <col min="27" max="45" width="4" style="36" customWidth="1"/>
    <col min="46" max="16384" width="9.140625" style="36"/>
  </cols>
  <sheetData>
    <row r="1" spans="1:26" ht="13.5" customHeight="1" thickTop="1" x14ac:dyDescent="0.2">
      <c r="A1" s="404" t="s">
        <v>435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5"/>
      <c r="Q1" s="405"/>
      <c r="R1" s="405"/>
      <c r="S1" s="405"/>
      <c r="T1" s="405"/>
      <c r="U1" s="405"/>
      <c r="V1" s="405"/>
      <c r="W1" s="405"/>
      <c r="X1" s="405"/>
      <c r="Y1" s="405"/>
      <c r="Z1" s="406"/>
    </row>
    <row r="2" spans="1:26" ht="13.5" customHeight="1" x14ac:dyDescent="0.2">
      <c r="A2" s="407" t="s">
        <v>57</v>
      </c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  <c r="N2" s="408"/>
      <c r="O2" s="408"/>
      <c r="P2" s="408"/>
      <c r="Q2" s="408"/>
      <c r="R2" s="408"/>
      <c r="S2" s="408"/>
      <c r="T2" s="408"/>
      <c r="U2" s="408"/>
      <c r="V2" s="408"/>
      <c r="W2" s="408"/>
      <c r="X2" s="408"/>
      <c r="Y2" s="408"/>
      <c r="Z2" s="409"/>
    </row>
    <row r="3" spans="1:26" ht="13.5" customHeight="1" x14ac:dyDescent="0.2">
      <c r="A3" s="399" t="s">
        <v>58</v>
      </c>
      <c r="B3" s="400"/>
      <c r="C3" s="400"/>
      <c r="D3" s="400"/>
      <c r="E3" s="400"/>
      <c r="F3" s="400"/>
      <c r="G3" s="400"/>
      <c r="H3" s="400"/>
      <c r="I3" s="400"/>
      <c r="J3" s="400"/>
      <c r="K3" s="400"/>
      <c r="L3" s="400"/>
      <c r="M3" s="400"/>
      <c r="N3" s="400"/>
      <c r="O3" s="400"/>
      <c r="P3" s="400"/>
      <c r="Q3" s="400"/>
      <c r="R3" s="400"/>
      <c r="S3" s="400"/>
      <c r="T3" s="400"/>
      <c r="U3" s="400"/>
      <c r="V3" s="400"/>
      <c r="W3" s="400"/>
      <c r="X3" s="400"/>
      <c r="Y3" s="400"/>
      <c r="Z3" s="401"/>
    </row>
    <row r="4" spans="1:26" ht="18" customHeight="1" x14ac:dyDescent="0.2">
      <c r="A4" s="393" t="s">
        <v>59</v>
      </c>
      <c r="B4" s="394"/>
      <c r="C4" s="394"/>
      <c r="D4" s="394"/>
      <c r="E4" s="394"/>
      <c r="F4" s="395"/>
      <c r="G4" s="396" t="s">
        <v>60</v>
      </c>
      <c r="H4" s="397"/>
      <c r="I4" s="397"/>
      <c r="J4" s="397"/>
      <c r="K4" s="397"/>
      <c r="L4" s="397"/>
      <c r="M4" s="397"/>
      <c r="N4" s="397"/>
      <c r="O4" s="397"/>
      <c r="P4" s="397"/>
      <c r="Q4" s="397"/>
      <c r="R4" s="397"/>
      <c r="S4" s="397"/>
      <c r="T4" s="397"/>
      <c r="U4" s="397"/>
      <c r="V4" s="397"/>
      <c r="W4" s="397"/>
      <c r="X4" s="397"/>
      <c r="Y4" s="396"/>
      <c r="Z4" s="398"/>
    </row>
    <row r="5" spans="1:26" ht="18" customHeight="1" x14ac:dyDescent="0.2">
      <c r="A5" s="427" t="s">
        <v>61</v>
      </c>
      <c r="B5" s="402" t="s">
        <v>62</v>
      </c>
      <c r="C5" s="391" t="s">
        <v>63</v>
      </c>
      <c r="D5" s="391" t="s">
        <v>64</v>
      </c>
      <c r="E5" s="423" t="s">
        <v>65</v>
      </c>
      <c r="F5" s="425" t="s">
        <v>66</v>
      </c>
      <c r="G5" s="397" t="s">
        <v>67</v>
      </c>
      <c r="H5" s="397"/>
      <c r="I5" s="416"/>
      <c r="J5" s="396" t="s">
        <v>68</v>
      </c>
      <c r="K5" s="397"/>
      <c r="L5" s="416"/>
      <c r="M5" s="396" t="s">
        <v>69</v>
      </c>
      <c r="N5" s="397"/>
      <c r="O5" s="416"/>
      <c r="P5" s="396" t="s">
        <v>70</v>
      </c>
      <c r="Q5" s="397"/>
      <c r="R5" s="416"/>
      <c r="S5" s="396" t="s">
        <v>71</v>
      </c>
      <c r="T5" s="397"/>
      <c r="U5" s="397"/>
      <c r="V5" s="417" t="s">
        <v>72</v>
      </c>
      <c r="W5" s="418"/>
      <c r="X5" s="419"/>
      <c r="Y5" s="420" t="s">
        <v>73</v>
      </c>
      <c r="Z5" s="420" t="s">
        <v>74</v>
      </c>
    </row>
    <row r="6" spans="1:26" ht="18" customHeight="1" x14ac:dyDescent="0.2">
      <c r="A6" s="428"/>
      <c r="B6" s="403"/>
      <c r="C6" s="392"/>
      <c r="D6" s="392"/>
      <c r="E6" s="424"/>
      <c r="F6" s="426"/>
      <c r="G6" s="195" t="s">
        <v>75</v>
      </c>
      <c r="H6" s="58" t="s">
        <v>76</v>
      </c>
      <c r="I6" s="183" t="s">
        <v>77</v>
      </c>
      <c r="J6" s="57" t="s">
        <v>75</v>
      </c>
      <c r="K6" s="58" t="s">
        <v>76</v>
      </c>
      <c r="L6" s="183" t="s">
        <v>77</v>
      </c>
      <c r="M6" s="57" t="s">
        <v>75</v>
      </c>
      <c r="N6" s="58" t="s">
        <v>76</v>
      </c>
      <c r="O6" s="183" t="s">
        <v>77</v>
      </c>
      <c r="P6" s="57" t="s">
        <v>75</v>
      </c>
      <c r="Q6" s="58" t="s">
        <v>76</v>
      </c>
      <c r="R6" s="183" t="s">
        <v>77</v>
      </c>
      <c r="S6" s="57" t="s">
        <v>75</v>
      </c>
      <c r="T6" s="58" t="s">
        <v>76</v>
      </c>
      <c r="U6" s="183" t="s">
        <v>77</v>
      </c>
      <c r="V6" s="196" t="s">
        <v>75</v>
      </c>
      <c r="W6" s="197" t="s">
        <v>76</v>
      </c>
      <c r="X6" s="198" t="s">
        <v>77</v>
      </c>
      <c r="Y6" s="421"/>
      <c r="Z6" s="422"/>
    </row>
    <row r="7" spans="1:26" ht="13.5" customHeight="1" x14ac:dyDescent="0.2">
      <c r="A7" s="410" t="s">
        <v>78</v>
      </c>
      <c r="B7" s="431"/>
      <c r="C7" s="431"/>
      <c r="D7" s="431"/>
      <c r="E7" s="431"/>
      <c r="F7" s="431"/>
      <c r="G7" s="431"/>
      <c r="H7" s="431"/>
      <c r="I7" s="431"/>
      <c r="J7" s="431"/>
      <c r="K7" s="431"/>
      <c r="L7" s="431"/>
      <c r="M7" s="431"/>
      <c r="N7" s="431"/>
      <c r="O7" s="431"/>
      <c r="P7" s="431"/>
      <c r="Q7" s="431"/>
      <c r="R7" s="431"/>
      <c r="S7" s="431"/>
      <c r="T7" s="431"/>
      <c r="U7" s="431"/>
      <c r="V7" s="431"/>
      <c r="W7" s="431"/>
      <c r="X7" s="431"/>
      <c r="Y7" s="431"/>
      <c r="Z7" s="432"/>
    </row>
    <row r="8" spans="1:26" ht="13.5" customHeight="1" x14ac:dyDescent="0.2">
      <c r="A8" s="232" t="s">
        <v>436</v>
      </c>
      <c r="B8" s="233" t="s">
        <v>679</v>
      </c>
      <c r="C8" s="234" t="s">
        <v>81</v>
      </c>
      <c r="D8" s="234" t="s">
        <v>82</v>
      </c>
      <c r="E8" s="234" t="s">
        <v>83</v>
      </c>
      <c r="F8" s="235">
        <v>60</v>
      </c>
      <c r="G8" s="236">
        <v>2</v>
      </c>
      <c r="H8" s="237">
        <v>6</v>
      </c>
      <c r="I8" s="238" t="s">
        <v>84</v>
      </c>
      <c r="J8" s="236">
        <v>2</v>
      </c>
      <c r="K8" s="237">
        <v>6</v>
      </c>
      <c r="L8" s="239" t="s">
        <v>84</v>
      </c>
      <c r="M8" s="236">
        <v>2</v>
      </c>
      <c r="N8" s="237">
        <v>6</v>
      </c>
      <c r="O8" s="238" t="s">
        <v>84</v>
      </c>
      <c r="P8" s="236">
        <v>2</v>
      </c>
      <c r="Q8" s="237">
        <v>6</v>
      </c>
      <c r="R8" s="239" t="s">
        <v>84</v>
      </c>
      <c r="S8" s="236">
        <v>2</v>
      </c>
      <c r="T8" s="237">
        <v>6</v>
      </c>
      <c r="U8" s="238" t="s">
        <v>84</v>
      </c>
      <c r="V8" s="236">
        <v>2</v>
      </c>
      <c r="W8" s="237">
        <v>6</v>
      </c>
      <c r="X8" s="239" t="s">
        <v>84</v>
      </c>
      <c r="Y8" s="292">
        <f t="shared" ref="Y8:Y9" si="0">SUM(G8,J8,M8,P8,S8,V8)*15</f>
        <v>180</v>
      </c>
      <c r="Z8" s="293">
        <f t="shared" ref="Z8:Z9" si="1">SUM(H8,K8,N8,Q8,T8,W8)</f>
        <v>36</v>
      </c>
    </row>
    <row r="9" spans="1:26" ht="13.5" customHeight="1" x14ac:dyDescent="0.2">
      <c r="A9" s="240" t="s">
        <v>391</v>
      </c>
      <c r="B9" s="247" t="s">
        <v>392</v>
      </c>
      <c r="C9" s="241" t="s">
        <v>81</v>
      </c>
      <c r="D9" s="241" t="s">
        <v>86</v>
      </c>
      <c r="E9" s="241" t="s">
        <v>83</v>
      </c>
      <c r="F9" s="242">
        <v>60</v>
      </c>
      <c r="G9" s="243">
        <v>2</v>
      </c>
      <c r="H9" s="244">
        <v>2</v>
      </c>
      <c r="I9" s="245" t="s">
        <v>83</v>
      </c>
      <c r="J9" s="243">
        <v>2</v>
      </c>
      <c r="K9" s="244">
        <v>2</v>
      </c>
      <c r="L9" s="246" t="s">
        <v>83</v>
      </c>
      <c r="M9" s="243">
        <v>2</v>
      </c>
      <c r="N9" s="244">
        <v>2</v>
      </c>
      <c r="O9" s="245" t="s">
        <v>83</v>
      </c>
      <c r="P9" s="243">
        <v>2</v>
      </c>
      <c r="Q9" s="244">
        <v>2</v>
      </c>
      <c r="R9" s="246" t="s">
        <v>83</v>
      </c>
      <c r="S9" s="243">
        <v>2</v>
      </c>
      <c r="T9" s="244">
        <v>2</v>
      </c>
      <c r="U9" s="245" t="s">
        <v>83</v>
      </c>
      <c r="V9" s="243">
        <v>2</v>
      </c>
      <c r="W9" s="244">
        <v>2</v>
      </c>
      <c r="X9" s="246" t="s">
        <v>83</v>
      </c>
      <c r="Y9" s="265">
        <f t="shared" si="0"/>
        <v>180</v>
      </c>
      <c r="Z9" s="266">
        <f t="shared" si="1"/>
        <v>12</v>
      </c>
    </row>
    <row r="10" spans="1:26" ht="13.5" customHeight="1" x14ac:dyDescent="0.2">
      <c r="A10" s="248" t="s">
        <v>393</v>
      </c>
      <c r="B10" s="249" t="s">
        <v>394</v>
      </c>
      <c r="C10" s="250" t="s">
        <v>81</v>
      </c>
      <c r="D10" s="250" t="s">
        <v>86</v>
      </c>
      <c r="E10" s="250" t="s">
        <v>83</v>
      </c>
      <c r="F10" s="251">
        <v>60</v>
      </c>
      <c r="G10" s="252">
        <v>2</v>
      </c>
      <c r="H10" s="253">
        <v>1</v>
      </c>
      <c r="I10" s="254" t="s">
        <v>83</v>
      </c>
      <c r="J10" s="252">
        <v>2</v>
      </c>
      <c r="K10" s="253">
        <v>1</v>
      </c>
      <c r="L10" s="255" t="s">
        <v>83</v>
      </c>
      <c r="M10" s="252">
        <v>2</v>
      </c>
      <c r="N10" s="253">
        <v>1</v>
      </c>
      <c r="O10" s="254" t="s">
        <v>83</v>
      </c>
      <c r="P10" s="252">
        <v>2</v>
      </c>
      <c r="Q10" s="253">
        <v>1</v>
      </c>
      <c r="R10" s="255" t="s">
        <v>83</v>
      </c>
      <c r="S10" s="252">
        <v>2</v>
      </c>
      <c r="T10" s="253">
        <v>1</v>
      </c>
      <c r="U10" s="254" t="s">
        <v>83</v>
      </c>
      <c r="V10" s="252">
        <v>2</v>
      </c>
      <c r="W10" s="253">
        <v>1</v>
      </c>
      <c r="X10" s="255" t="s">
        <v>83</v>
      </c>
      <c r="Y10" s="294">
        <f>SUM(G10,J10,M10,P10,S10,V10)*15</f>
        <v>180</v>
      </c>
      <c r="Z10" s="295">
        <f>SUM(H10,K10,N10,Q10,T10,W10)</f>
        <v>6</v>
      </c>
    </row>
    <row r="11" spans="1:26" ht="13.5" customHeight="1" x14ac:dyDescent="0.2">
      <c r="A11" s="248" t="s">
        <v>395</v>
      </c>
      <c r="B11" s="249" t="s">
        <v>396</v>
      </c>
      <c r="C11" s="250" t="s">
        <v>81</v>
      </c>
      <c r="D11" s="250" t="s">
        <v>86</v>
      </c>
      <c r="E11" s="250" t="s">
        <v>83</v>
      </c>
      <c r="F11" s="251">
        <v>60</v>
      </c>
      <c r="G11" s="252">
        <v>1</v>
      </c>
      <c r="H11" s="253">
        <v>1</v>
      </c>
      <c r="I11" s="254" t="s">
        <v>83</v>
      </c>
      <c r="J11" s="252">
        <v>1</v>
      </c>
      <c r="K11" s="253">
        <v>1</v>
      </c>
      <c r="L11" s="255" t="s">
        <v>83</v>
      </c>
      <c r="M11" s="252">
        <v>1</v>
      </c>
      <c r="N11" s="253">
        <v>1</v>
      </c>
      <c r="O11" s="254" t="s">
        <v>83</v>
      </c>
      <c r="P11" s="252">
        <v>1</v>
      </c>
      <c r="Q11" s="253">
        <v>1</v>
      </c>
      <c r="R11" s="255" t="s">
        <v>83</v>
      </c>
      <c r="S11" s="252">
        <v>1</v>
      </c>
      <c r="T11" s="253">
        <v>1</v>
      </c>
      <c r="U11" s="254" t="s">
        <v>83</v>
      </c>
      <c r="V11" s="252">
        <v>1</v>
      </c>
      <c r="W11" s="253">
        <v>1</v>
      </c>
      <c r="X11" s="255" t="s">
        <v>83</v>
      </c>
      <c r="Y11" s="294">
        <f>SUM(G11,J11,M11,P11,S11,V11)*15</f>
        <v>90</v>
      </c>
      <c r="Z11" s="295">
        <f>SUM(H11,K11,N11,Q11,T11,W11)</f>
        <v>6</v>
      </c>
    </row>
    <row r="12" spans="1:26" ht="13.5" customHeight="1" x14ac:dyDescent="0.2">
      <c r="A12" s="240" t="s">
        <v>397</v>
      </c>
      <c r="B12" s="247" t="s">
        <v>398</v>
      </c>
      <c r="C12" s="241" t="s">
        <v>81</v>
      </c>
      <c r="D12" s="241" t="s">
        <v>86</v>
      </c>
      <c r="E12" s="241" t="s">
        <v>83</v>
      </c>
      <c r="F12" s="242">
        <v>60</v>
      </c>
      <c r="G12" s="243">
        <v>2</v>
      </c>
      <c r="H12" s="244">
        <v>2</v>
      </c>
      <c r="I12" s="245" t="s">
        <v>83</v>
      </c>
      <c r="J12" s="243">
        <v>2</v>
      </c>
      <c r="K12" s="244">
        <v>2</v>
      </c>
      <c r="L12" s="246" t="s">
        <v>83</v>
      </c>
      <c r="M12" s="243">
        <v>2</v>
      </c>
      <c r="N12" s="244">
        <v>2</v>
      </c>
      <c r="O12" s="245" t="s">
        <v>83</v>
      </c>
      <c r="P12" s="243">
        <v>2</v>
      </c>
      <c r="Q12" s="244">
        <v>2</v>
      </c>
      <c r="R12" s="246" t="s">
        <v>83</v>
      </c>
      <c r="S12" s="243"/>
      <c r="T12" s="244"/>
      <c r="U12" s="245"/>
      <c r="V12" s="243"/>
      <c r="W12" s="244"/>
      <c r="X12" s="246"/>
      <c r="Y12" s="265">
        <f>SUM(G12,J12,M12,P12,S12,V12)*15</f>
        <v>120</v>
      </c>
      <c r="Z12" s="266">
        <f>SUM(H12,K12,N12,Q12,T12,W12)</f>
        <v>8</v>
      </c>
    </row>
    <row r="13" spans="1:26" ht="13.5" customHeight="1" x14ac:dyDescent="0.2">
      <c r="A13" s="240" t="s">
        <v>399</v>
      </c>
      <c r="B13" s="247" t="s">
        <v>673</v>
      </c>
      <c r="C13" s="241" t="s">
        <v>81</v>
      </c>
      <c r="D13" s="241" t="s">
        <v>86</v>
      </c>
      <c r="E13" s="241" t="s">
        <v>83</v>
      </c>
      <c r="F13" s="242">
        <v>60</v>
      </c>
      <c r="G13" s="243"/>
      <c r="H13" s="244"/>
      <c r="I13" s="245"/>
      <c r="J13" s="243"/>
      <c r="K13" s="244"/>
      <c r="L13" s="246"/>
      <c r="M13" s="243"/>
      <c r="N13" s="244"/>
      <c r="O13" s="245"/>
      <c r="P13" s="243"/>
      <c r="Q13" s="244"/>
      <c r="R13" s="246"/>
      <c r="S13" s="243">
        <v>2</v>
      </c>
      <c r="T13" s="244">
        <v>2</v>
      </c>
      <c r="U13" s="245" t="s">
        <v>83</v>
      </c>
      <c r="V13" s="243">
        <v>2</v>
      </c>
      <c r="W13" s="244">
        <v>2</v>
      </c>
      <c r="X13" s="246" t="s">
        <v>83</v>
      </c>
      <c r="Y13" s="265">
        <f t="shared" ref="Y13:Y16" si="2">SUM(G13,J13,M13,P13,S13,V13)*15</f>
        <v>60</v>
      </c>
      <c r="Z13" s="266">
        <f t="shared" ref="Z13:Z16" si="3">SUM(H13,K13,N13,Q13,T13,W13)</f>
        <v>4</v>
      </c>
    </row>
    <row r="14" spans="1:26" ht="13.5" customHeight="1" x14ac:dyDescent="0.2">
      <c r="A14" s="248" t="s">
        <v>678</v>
      </c>
      <c r="B14" s="249" t="s">
        <v>683</v>
      </c>
      <c r="C14" s="241" t="s">
        <v>81</v>
      </c>
      <c r="D14" s="241" t="s">
        <v>86</v>
      </c>
      <c r="E14" s="241" t="s">
        <v>83</v>
      </c>
      <c r="F14" s="242">
        <v>60</v>
      </c>
      <c r="G14" s="300"/>
      <c r="H14" s="301"/>
      <c r="I14" s="302"/>
      <c r="J14" s="300"/>
      <c r="K14" s="301"/>
      <c r="L14" s="303"/>
      <c r="M14" s="252"/>
      <c r="N14" s="253"/>
      <c r="O14" s="254"/>
      <c r="P14" s="252"/>
      <c r="Q14" s="253"/>
      <c r="R14" s="255"/>
      <c r="S14" s="252">
        <v>1</v>
      </c>
      <c r="T14" s="253">
        <v>1</v>
      </c>
      <c r="U14" s="254" t="s">
        <v>83</v>
      </c>
      <c r="V14" s="252">
        <v>1</v>
      </c>
      <c r="W14" s="253">
        <v>1</v>
      </c>
      <c r="X14" s="255" t="s">
        <v>83</v>
      </c>
      <c r="Y14" s="265">
        <f t="shared" si="2"/>
        <v>30</v>
      </c>
      <c r="Z14" s="266">
        <f t="shared" si="3"/>
        <v>2</v>
      </c>
    </row>
    <row r="15" spans="1:26" ht="13.5" customHeight="1" x14ac:dyDescent="0.2">
      <c r="A15" s="248" t="s">
        <v>400</v>
      </c>
      <c r="B15" s="249" t="s">
        <v>401</v>
      </c>
      <c r="C15" s="250" t="s">
        <v>81</v>
      </c>
      <c r="D15" s="250" t="s">
        <v>86</v>
      </c>
      <c r="E15" s="250" t="s">
        <v>92</v>
      </c>
      <c r="F15" s="251">
        <v>45</v>
      </c>
      <c r="G15" s="252">
        <v>2</v>
      </c>
      <c r="H15" s="253">
        <v>2</v>
      </c>
      <c r="I15" s="254" t="s">
        <v>84</v>
      </c>
      <c r="J15" s="252">
        <v>2</v>
      </c>
      <c r="K15" s="253">
        <v>2</v>
      </c>
      <c r="L15" s="255" t="s">
        <v>84</v>
      </c>
      <c r="M15" s="252">
        <v>2</v>
      </c>
      <c r="N15" s="253">
        <v>2</v>
      </c>
      <c r="O15" s="254" t="s">
        <v>84</v>
      </c>
      <c r="P15" s="252">
        <v>2</v>
      </c>
      <c r="Q15" s="253">
        <v>2</v>
      </c>
      <c r="R15" s="255" t="s">
        <v>83</v>
      </c>
      <c r="S15" s="252"/>
      <c r="T15" s="253"/>
      <c r="U15" s="254"/>
      <c r="V15" s="252"/>
      <c r="W15" s="253"/>
      <c r="X15" s="255"/>
      <c r="Y15" s="294">
        <f t="shared" si="2"/>
        <v>120</v>
      </c>
      <c r="Z15" s="295">
        <f t="shared" si="3"/>
        <v>8</v>
      </c>
    </row>
    <row r="16" spans="1:26" ht="13.5" customHeight="1" x14ac:dyDescent="0.2">
      <c r="A16" s="248" t="s">
        <v>402</v>
      </c>
      <c r="B16" s="249" t="s">
        <v>403</v>
      </c>
      <c r="C16" s="250" t="s">
        <v>404</v>
      </c>
      <c r="D16" s="250"/>
      <c r="E16" s="250"/>
      <c r="F16" s="251"/>
      <c r="G16" s="252"/>
      <c r="H16" s="253"/>
      <c r="I16" s="254"/>
      <c r="J16" s="252"/>
      <c r="K16" s="253"/>
      <c r="L16" s="255"/>
      <c r="M16" s="252"/>
      <c r="N16" s="253"/>
      <c r="O16" s="254"/>
      <c r="P16" s="252">
        <v>0</v>
      </c>
      <c r="Q16" s="253">
        <v>1</v>
      </c>
      <c r="R16" s="255" t="s">
        <v>405</v>
      </c>
      <c r="S16" s="252"/>
      <c r="T16" s="253"/>
      <c r="U16" s="254"/>
      <c r="V16" s="252"/>
      <c r="W16" s="253"/>
      <c r="X16" s="255"/>
      <c r="Y16" s="294">
        <f t="shared" si="2"/>
        <v>0</v>
      </c>
      <c r="Z16" s="295">
        <f t="shared" si="3"/>
        <v>1</v>
      </c>
    </row>
    <row r="17" spans="1:26" ht="13.5" customHeight="1" x14ac:dyDescent="0.2">
      <c r="A17" s="248" t="s">
        <v>406</v>
      </c>
      <c r="B17" s="249" t="s">
        <v>407</v>
      </c>
      <c r="C17" s="250" t="s">
        <v>81</v>
      </c>
      <c r="D17" s="250" t="s">
        <v>86</v>
      </c>
      <c r="E17" s="250" t="s">
        <v>99</v>
      </c>
      <c r="F17" s="251">
        <v>45</v>
      </c>
      <c r="G17" s="252">
        <v>2</v>
      </c>
      <c r="H17" s="253">
        <v>2</v>
      </c>
      <c r="I17" s="254" t="s">
        <v>84</v>
      </c>
      <c r="J17" s="252">
        <v>2</v>
      </c>
      <c r="K17" s="253">
        <v>2</v>
      </c>
      <c r="L17" s="255" t="s">
        <v>84</v>
      </c>
      <c r="M17" s="252">
        <v>2</v>
      </c>
      <c r="N17" s="253">
        <v>2</v>
      </c>
      <c r="O17" s="254" t="s">
        <v>84</v>
      </c>
      <c r="P17" s="252">
        <v>2</v>
      </c>
      <c r="Q17" s="253">
        <v>2</v>
      </c>
      <c r="R17" s="255" t="s">
        <v>84</v>
      </c>
      <c r="S17" s="252">
        <v>1</v>
      </c>
      <c r="T17" s="253">
        <v>1</v>
      </c>
      <c r="U17" s="254" t="s">
        <v>84</v>
      </c>
      <c r="V17" s="252">
        <v>1</v>
      </c>
      <c r="W17" s="253">
        <v>1</v>
      </c>
      <c r="X17" s="255" t="s">
        <v>83</v>
      </c>
      <c r="Y17" s="294">
        <f t="shared" ref="Y17:Y21" si="4">SUM(G17,J17,M17,P17,S17,V17)*15</f>
        <v>150</v>
      </c>
      <c r="Z17" s="295">
        <f t="shared" ref="Z17:Z21" si="5">SUM(H17,K17,N17,Q17,T17,W17)</f>
        <v>10</v>
      </c>
    </row>
    <row r="18" spans="1:26" ht="13.5" customHeight="1" x14ac:dyDescent="0.2">
      <c r="A18" s="248" t="s">
        <v>408</v>
      </c>
      <c r="B18" s="249" t="s">
        <v>409</v>
      </c>
      <c r="C18" s="250" t="s">
        <v>410</v>
      </c>
      <c r="D18" s="250"/>
      <c r="E18" s="250"/>
      <c r="F18" s="251"/>
      <c r="G18" s="252"/>
      <c r="H18" s="253"/>
      <c r="I18" s="254"/>
      <c r="J18" s="252"/>
      <c r="K18" s="253"/>
      <c r="L18" s="255"/>
      <c r="M18" s="252"/>
      <c r="N18" s="253"/>
      <c r="O18" s="254"/>
      <c r="P18" s="252"/>
      <c r="Q18" s="253"/>
      <c r="R18" s="255"/>
      <c r="S18" s="252"/>
      <c r="T18" s="253"/>
      <c r="U18" s="254"/>
      <c r="V18" s="252">
        <v>0</v>
      </c>
      <c r="W18" s="253">
        <v>1</v>
      </c>
      <c r="X18" s="255" t="s">
        <v>405</v>
      </c>
      <c r="Y18" s="294">
        <f t="shared" si="4"/>
        <v>0</v>
      </c>
      <c r="Z18" s="295">
        <f t="shared" si="5"/>
        <v>1</v>
      </c>
    </row>
    <row r="19" spans="1:26" ht="13.5" customHeight="1" x14ac:dyDescent="0.2">
      <c r="A19" s="248" t="s">
        <v>411</v>
      </c>
      <c r="B19" s="249" t="s">
        <v>412</v>
      </c>
      <c r="C19" s="250" t="s">
        <v>81</v>
      </c>
      <c r="D19" s="250" t="s">
        <v>86</v>
      </c>
      <c r="E19" s="250" t="s">
        <v>99</v>
      </c>
      <c r="F19" s="251">
        <v>45</v>
      </c>
      <c r="G19" s="252"/>
      <c r="H19" s="253"/>
      <c r="I19" s="254"/>
      <c r="J19" s="252"/>
      <c r="K19" s="253"/>
      <c r="L19" s="255"/>
      <c r="M19" s="252">
        <v>1</v>
      </c>
      <c r="N19" s="253">
        <v>1</v>
      </c>
      <c r="O19" s="254" t="s">
        <v>84</v>
      </c>
      <c r="P19" s="252">
        <v>1</v>
      </c>
      <c r="Q19" s="253">
        <v>1</v>
      </c>
      <c r="R19" s="255" t="s">
        <v>84</v>
      </c>
      <c r="S19" s="252"/>
      <c r="T19" s="253"/>
      <c r="U19" s="254"/>
      <c r="V19" s="252"/>
      <c r="W19" s="253"/>
      <c r="X19" s="255"/>
      <c r="Y19" s="294">
        <f t="shared" si="4"/>
        <v>30</v>
      </c>
      <c r="Z19" s="295">
        <f t="shared" si="5"/>
        <v>2</v>
      </c>
    </row>
    <row r="20" spans="1:26" ht="13.5" customHeight="1" x14ac:dyDescent="0.2">
      <c r="A20" s="248" t="s">
        <v>413</v>
      </c>
      <c r="B20" s="249" t="s">
        <v>658</v>
      </c>
      <c r="C20" s="250" t="s">
        <v>81</v>
      </c>
      <c r="D20" s="250" t="s">
        <v>86</v>
      </c>
      <c r="E20" s="250" t="s">
        <v>92</v>
      </c>
      <c r="F20" s="251">
        <v>60</v>
      </c>
      <c r="G20" s="252">
        <v>1</v>
      </c>
      <c r="H20" s="253">
        <v>2</v>
      </c>
      <c r="I20" s="254" t="s">
        <v>83</v>
      </c>
      <c r="J20" s="252">
        <v>1</v>
      </c>
      <c r="K20" s="253">
        <v>2</v>
      </c>
      <c r="L20" s="255" t="s">
        <v>83</v>
      </c>
      <c r="M20" s="252">
        <v>1</v>
      </c>
      <c r="N20" s="253">
        <v>2</v>
      </c>
      <c r="O20" s="254" t="s">
        <v>83</v>
      </c>
      <c r="P20" s="252">
        <v>1</v>
      </c>
      <c r="Q20" s="253">
        <v>2</v>
      </c>
      <c r="R20" s="255" t="s">
        <v>83</v>
      </c>
      <c r="S20" s="243"/>
      <c r="T20" s="244"/>
      <c r="U20" s="245"/>
      <c r="V20" s="243"/>
      <c r="W20" s="244"/>
      <c r="X20" s="246"/>
      <c r="Y20" s="294">
        <f t="shared" si="4"/>
        <v>60</v>
      </c>
      <c r="Z20" s="295">
        <f t="shared" si="5"/>
        <v>8</v>
      </c>
    </row>
    <row r="21" spans="1:26" ht="13.5" customHeight="1" thickBot="1" x14ac:dyDescent="0.25">
      <c r="A21" s="248" t="s">
        <v>4</v>
      </c>
      <c r="B21" s="249" t="s">
        <v>428</v>
      </c>
      <c r="C21" s="250" t="s">
        <v>81</v>
      </c>
      <c r="D21" s="250" t="s">
        <v>82</v>
      </c>
      <c r="E21" s="250" t="s">
        <v>83</v>
      </c>
      <c r="F21" s="251">
        <v>60</v>
      </c>
      <c r="G21" s="252">
        <v>0.5</v>
      </c>
      <c r="H21" s="253">
        <v>2</v>
      </c>
      <c r="I21" s="254" t="s">
        <v>83</v>
      </c>
      <c r="J21" s="252">
        <v>0.5</v>
      </c>
      <c r="K21" s="253">
        <v>2</v>
      </c>
      <c r="L21" s="255" t="s">
        <v>84</v>
      </c>
      <c r="M21" s="252"/>
      <c r="N21" s="253"/>
      <c r="O21" s="254"/>
      <c r="P21" s="252"/>
      <c r="Q21" s="253"/>
      <c r="R21" s="255"/>
      <c r="S21" s="252"/>
      <c r="T21" s="253"/>
      <c r="U21" s="254"/>
      <c r="V21" s="252"/>
      <c r="W21" s="253"/>
      <c r="X21" s="255"/>
      <c r="Y21" s="294">
        <f t="shared" si="4"/>
        <v>15</v>
      </c>
      <c r="Z21" s="295">
        <f t="shared" si="5"/>
        <v>4</v>
      </c>
    </row>
    <row r="22" spans="1:26" ht="13.5" customHeight="1" x14ac:dyDescent="0.2">
      <c r="A22" s="256" t="s">
        <v>416</v>
      </c>
      <c r="B22" s="257" t="s">
        <v>417</v>
      </c>
      <c r="C22" s="258" t="s">
        <v>81</v>
      </c>
      <c r="D22" s="258" t="s">
        <v>86</v>
      </c>
      <c r="E22" s="258" t="s">
        <v>92</v>
      </c>
      <c r="F22" s="259">
        <v>45</v>
      </c>
      <c r="G22" s="260">
        <v>1</v>
      </c>
      <c r="H22" s="261">
        <v>1</v>
      </c>
      <c r="I22" s="262" t="s">
        <v>84</v>
      </c>
      <c r="J22" s="260">
        <v>1</v>
      </c>
      <c r="K22" s="261">
        <v>1</v>
      </c>
      <c r="L22" s="262" t="s">
        <v>84</v>
      </c>
      <c r="M22" s="260">
        <v>1</v>
      </c>
      <c r="N22" s="261">
        <v>1</v>
      </c>
      <c r="O22" s="262" t="s">
        <v>84</v>
      </c>
      <c r="P22" s="260">
        <v>1</v>
      </c>
      <c r="Q22" s="261">
        <v>1</v>
      </c>
      <c r="R22" s="262" t="s">
        <v>84</v>
      </c>
      <c r="S22" s="260">
        <v>1</v>
      </c>
      <c r="T22" s="261">
        <v>1</v>
      </c>
      <c r="U22" s="262" t="s">
        <v>84</v>
      </c>
      <c r="V22" s="260">
        <v>1</v>
      </c>
      <c r="W22" s="261">
        <v>1</v>
      </c>
      <c r="X22" s="262" t="s">
        <v>83</v>
      </c>
      <c r="Y22" s="296">
        <f>SUM(G22,J22,M22,P22,S22,V22)*15</f>
        <v>90</v>
      </c>
      <c r="Z22" s="297">
        <f>SUM(H22,K22,N22,Q22,T22,W22)</f>
        <v>6</v>
      </c>
    </row>
    <row r="23" spans="1:26" ht="13.5" customHeight="1" x14ac:dyDescent="0.2">
      <c r="A23" s="240" t="s">
        <v>418</v>
      </c>
      <c r="B23" s="247" t="s">
        <v>419</v>
      </c>
      <c r="C23" s="241" t="s">
        <v>420</v>
      </c>
      <c r="D23" s="241"/>
      <c r="E23" s="241"/>
      <c r="F23" s="242"/>
      <c r="G23" s="243"/>
      <c r="H23" s="244"/>
      <c r="I23" s="246"/>
      <c r="J23" s="243"/>
      <c r="K23" s="244"/>
      <c r="L23" s="246"/>
      <c r="M23" s="243"/>
      <c r="N23" s="244"/>
      <c r="O23" s="246"/>
      <c r="P23" s="243"/>
      <c r="Q23" s="244"/>
      <c r="R23" s="246"/>
      <c r="S23" s="243"/>
      <c r="T23" s="244"/>
      <c r="U23" s="246"/>
      <c r="V23" s="243">
        <v>0</v>
      </c>
      <c r="W23" s="244">
        <v>1</v>
      </c>
      <c r="X23" s="246" t="s">
        <v>405</v>
      </c>
      <c r="Y23" s="298">
        <f t="shared" ref="Y23:Y30" si="6">SUM(G23,J23,M23,P23,S23,V23)*15</f>
        <v>0</v>
      </c>
      <c r="Z23" s="266">
        <f>SUM(H23,K23,N23,Q23,T23,W23)</f>
        <v>1</v>
      </c>
    </row>
    <row r="24" spans="1:26" ht="13.5" customHeight="1" x14ac:dyDescent="0.2">
      <c r="A24" s="240" t="s">
        <v>421</v>
      </c>
      <c r="B24" s="247" t="s">
        <v>422</v>
      </c>
      <c r="C24" s="241" t="s">
        <v>81</v>
      </c>
      <c r="D24" s="241" t="s">
        <v>86</v>
      </c>
      <c r="E24" s="241" t="s">
        <v>92</v>
      </c>
      <c r="F24" s="242">
        <v>45</v>
      </c>
      <c r="G24" s="243">
        <v>2</v>
      </c>
      <c r="H24" s="244">
        <v>2</v>
      </c>
      <c r="I24" s="246" t="s">
        <v>84</v>
      </c>
      <c r="J24" s="243">
        <v>2</v>
      </c>
      <c r="K24" s="244">
        <v>2</v>
      </c>
      <c r="L24" s="246" t="s">
        <v>84</v>
      </c>
      <c r="M24" s="243">
        <v>2</v>
      </c>
      <c r="N24" s="244">
        <v>2</v>
      </c>
      <c r="O24" s="246" t="s">
        <v>84</v>
      </c>
      <c r="P24" s="243">
        <v>2</v>
      </c>
      <c r="Q24" s="244">
        <v>2</v>
      </c>
      <c r="R24" s="246" t="s">
        <v>84</v>
      </c>
      <c r="S24" s="243">
        <v>2</v>
      </c>
      <c r="T24" s="244">
        <v>2</v>
      </c>
      <c r="U24" s="246" t="s">
        <v>84</v>
      </c>
      <c r="V24" s="243">
        <v>2</v>
      </c>
      <c r="W24" s="244">
        <v>2</v>
      </c>
      <c r="X24" s="246" t="s">
        <v>83</v>
      </c>
      <c r="Y24" s="298">
        <f t="shared" si="6"/>
        <v>180</v>
      </c>
      <c r="Z24" s="266">
        <f t="shared" ref="Z24:Z30" si="7">SUM(H24,K24,N24,Q24,T24,W24)</f>
        <v>12</v>
      </c>
    </row>
    <row r="25" spans="1:26" ht="13.5" customHeight="1" x14ac:dyDescent="0.2">
      <c r="A25" s="240" t="s">
        <v>423</v>
      </c>
      <c r="B25" s="247" t="s">
        <v>424</v>
      </c>
      <c r="C25" s="241" t="s">
        <v>425</v>
      </c>
      <c r="D25" s="241"/>
      <c r="E25" s="241"/>
      <c r="F25" s="242"/>
      <c r="G25" s="243"/>
      <c r="H25" s="244"/>
      <c r="I25" s="246"/>
      <c r="J25" s="243"/>
      <c r="K25" s="244"/>
      <c r="L25" s="246"/>
      <c r="M25" s="243"/>
      <c r="N25" s="244"/>
      <c r="O25" s="246"/>
      <c r="P25" s="243"/>
      <c r="Q25" s="244"/>
      <c r="R25" s="246"/>
      <c r="S25" s="243"/>
      <c r="T25" s="244"/>
      <c r="U25" s="246"/>
      <c r="V25" s="243">
        <v>0</v>
      </c>
      <c r="W25" s="244">
        <v>1</v>
      </c>
      <c r="X25" s="246" t="s">
        <v>405</v>
      </c>
      <c r="Y25" s="298">
        <f t="shared" si="6"/>
        <v>0</v>
      </c>
      <c r="Z25" s="266">
        <f t="shared" si="7"/>
        <v>1</v>
      </c>
    </row>
    <row r="26" spans="1:26" ht="13.5" customHeight="1" x14ac:dyDescent="0.2">
      <c r="A26" s="240" t="s">
        <v>98</v>
      </c>
      <c r="B26" s="247" t="s">
        <v>155</v>
      </c>
      <c r="C26" s="241"/>
      <c r="D26" s="241" t="s">
        <v>86</v>
      </c>
      <c r="E26" s="241" t="s">
        <v>99</v>
      </c>
      <c r="F26" s="242">
        <v>45</v>
      </c>
      <c r="G26" s="243">
        <v>2</v>
      </c>
      <c r="H26" s="244">
        <v>2</v>
      </c>
      <c r="I26" s="246" t="s">
        <v>84</v>
      </c>
      <c r="J26" s="243">
        <v>2</v>
      </c>
      <c r="K26" s="244">
        <v>2</v>
      </c>
      <c r="L26" s="246" t="s">
        <v>84</v>
      </c>
      <c r="M26" s="243">
        <v>2</v>
      </c>
      <c r="N26" s="244">
        <v>2</v>
      </c>
      <c r="O26" s="246" t="s">
        <v>84</v>
      </c>
      <c r="P26" s="243">
        <v>2</v>
      </c>
      <c r="Q26" s="244">
        <v>2</v>
      </c>
      <c r="R26" s="246" t="s">
        <v>84</v>
      </c>
      <c r="S26" s="243">
        <v>2</v>
      </c>
      <c r="T26" s="244">
        <v>2</v>
      </c>
      <c r="U26" s="246" t="s">
        <v>84</v>
      </c>
      <c r="V26" s="243">
        <v>2</v>
      </c>
      <c r="W26" s="244">
        <v>2</v>
      </c>
      <c r="X26" s="246" t="s">
        <v>84</v>
      </c>
      <c r="Y26" s="298">
        <f t="shared" si="6"/>
        <v>180</v>
      </c>
      <c r="Z26" s="266">
        <f t="shared" si="7"/>
        <v>12</v>
      </c>
    </row>
    <row r="27" spans="1:26" ht="13.5" customHeight="1" x14ac:dyDescent="0.2">
      <c r="A27" s="240" t="s">
        <v>100</v>
      </c>
      <c r="B27" s="247" t="s">
        <v>156</v>
      </c>
      <c r="C27" s="241"/>
      <c r="D27" s="241" t="s">
        <v>86</v>
      </c>
      <c r="E27" s="241" t="s">
        <v>99</v>
      </c>
      <c r="F27" s="242">
        <v>45</v>
      </c>
      <c r="G27" s="243"/>
      <c r="H27" s="244"/>
      <c r="I27" s="246"/>
      <c r="J27" s="243"/>
      <c r="K27" s="244"/>
      <c r="L27" s="246"/>
      <c r="M27" s="243"/>
      <c r="N27" s="244"/>
      <c r="O27" s="246"/>
      <c r="P27" s="243"/>
      <c r="Q27" s="244"/>
      <c r="R27" s="246"/>
      <c r="S27" s="243"/>
      <c r="T27" s="244"/>
      <c r="U27" s="246"/>
      <c r="V27" s="243">
        <v>1</v>
      </c>
      <c r="W27" s="244">
        <v>2</v>
      </c>
      <c r="X27" s="246" t="s">
        <v>84</v>
      </c>
      <c r="Y27" s="298">
        <f t="shared" si="6"/>
        <v>15</v>
      </c>
      <c r="Z27" s="266">
        <f t="shared" si="7"/>
        <v>2</v>
      </c>
    </row>
    <row r="28" spans="1:26" ht="13.5" customHeight="1" x14ac:dyDescent="0.2">
      <c r="A28" s="240" t="s">
        <v>101</v>
      </c>
      <c r="B28" s="247" t="s">
        <v>157</v>
      </c>
      <c r="C28" s="241" t="s">
        <v>81</v>
      </c>
      <c r="D28" s="241" t="s">
        <v>86</v>
      </c>
      <c r="E28" s="241" t="s">
        <v>99</v>
      </c>
      <c r="F28" s="242">
        <v>45</v>
      </c>
      <c r="G28" s="243">
        <v>1</v>
      </c>
      <c r="H28" s="244">
        <v>2</v>
      </c>
      <c r="I28" s="246" t="s">
        <v>83</v>
      </c>
      <c r="J28" s="243">
        <v>1</v>
      </c>
      <c r="K28" s="244">
        <v>2</v>
      </c>
      <c r="L28" s="246" t="s">
        <v>83</v>
      </c>
      <c r="M28" s="243"/>
      <c r="N28" s="244"/>
      <c r="O28" s="246"/>
      <c r="P28" s="243"/>
      <c r="Q28" s="244"/>
      <c r="R28" s="246"/>
      <c r="S28" s="243"/>
      <c r="T28" s="244"/>
      <c r="U28" s="246"/>
      <c r="V28" s="243"/>
      <c r="W28" s="244"/>
      <c r="X28" s="246"/>
      <c r="Y28" s="298">
        <f t="shared" si="6"/>
        <v>30</v>
      </c>
      <c r="Z28" s="266">
        <f t="shared" si="7"/>
        <v>4</v>
      </c>
    </row>
    <row r="29" spans="1:26" ht="13.5" customHeight="1" x14ac:dyDescent="0.2">
      <c r="A29" s="240" t="s">
        <v>102</v>
      </c>
      <c r="B29" s="247" t="s">
        <v>158</v>
      </c>
      <c r="C29" s="241" t="s">
        <v>81</v>
      </c>
      <c r="D29" s="241" t="s">
        <v>86</v>
      </c>
      <c r="E29" s="241" t="s">
        <v>99</v>
      </c>
      <c r="F29" s="242">
        <v>45</v>
      </c>
      <c r="G29" s="243"/>
      <c r="H29" s="244"/>
      <c r="I29" s="246"/>
      <c r="J29" s="243"/>
      <c r="K29" s="244"/>
      <c r="L29" s="246"/>
      <c r="M29" s="243"/>
      <c r="N29" s="244"/>
      <c r="O29" s="246"/>
      <c r="P29" s="243"/>
      <c r="Q29" s="244"/>
      <c r="R29" s="246"/>
      <c r="S29" s="243">
        <v>1</v>
      </c>
      <c r="T29" s="244">
        <v>1</v>
      </c>
      <c r="U29" s="246" t="s">
        <v>83</v>
      </c>
      <c r="V29" s="243">
        <v>1</v>
      </c>
      <c r="W29" s="244">
        <v>1</v>
      </c>
      <c r="X29" s="246" t="s">
        <v>83</v>
      </c>
      <c r="Y29" s="298">
        <f t="shared" si="6"/>
        <v>30</v>
      </c>
      <c r="Z29" s="266">
        <f t="shared" si="7"/>
        <v>2</v>
      </c>
    </row>
    <row r="30" spans="1:26" ht="13.5" customHeight="1" thickBot="1" x14ac:dyDescent="0.25">
      <c r="A30" s="240" t="s">
        <v>103</v>
      </c>
      <c r="B30" s="247" t="s">
        <v>159</v>
      </c>
      <c r="C30" s="241"/>
      <c r="D30" s="241" t="s">
        <v>86</v>
      </c>
      <c r="E30" s="241" t="s">
        <v>99</v>
      </c>
      <c r="F30" s="242">
        <v>45</v>
      </c>
      <c r="G30" s="243"/>
      <c r="H30" s="244"/>
      <c r="I30" s="246"/>
      <c r="J30" s="243"/>
      <c r="K30" s="244"/>
      <c r="L30" s="246"/>
      <c r="M30" s="243">
        <v>1</v>
      </c>
      <c r="N30" s="244">
        <v>1</v>
      </c>
      <c r="O30" s="246" t="s">
        <v>83</v>
      </c>
      <c r="P30" s="243"/>
      <c r="Q30" s="244"/>
      <c r="R30" s="246"/>
      <c r="S30" s="243"/>
      <c r="T30" s="244"/>
      <c r="U30" s="246"/>
      <c r="V30" s="243"/>
      <c r="W30" s="244"/>
      <c r="X30" s="246"/>
      <c r="Y30" s="298">
        <f t="shared" si="6"/>
        <v>15</v>
      </c>
      <c r="Z30" s="266">
        <f t="shared" si="7"/>
        <v>1</v>
      </c>
    </row>
    <row r="31" spans="1:26" ht="13.5" customHeight="1" thickTop="1" thickBot="1" x14ac:dyDescent="0.25">
      <c r="A31" s="466" t="s">
        <v>437</v>
      </c>
      <c r="B31" s="478"/>
      <c r="C31" s="478"/>
      <c r="D31" s="478"/>
      <c r="E31" s="478"/>
      <c r="F31" s="478"/>
      <c r="G31" s="478"/>
      <c r="H31" s="478"/>
      <c r="I31" s="478"/>
      <c r="J31" s="478"/>
      <c r="K31" s="478"/>
      <c r="L31" s="478"/>
      <c r="M31" s="478"/>
      <c r="N31" s="478"/>
      <c r="O31" s="478"/>
      <c r="P31" s="478"/>
      <c r="Q31" s="478"/>
      <c r="R31" s="478"/>
      <c r="S31" s="478"/>
      <c r="T31" s="478"/>
      <c r="U31" s="478"/>
      <c r="V31" s="478"/>
      <c r="W31" s="478"/>
      <c r="X31" s="478"/>
      <c r="Y31" s="478"/>
      <c r="Z31" s="479"/>
    </row>
    <row r="32" spans="1:26" ht="13.5" customHeight="1" x14ac:dyDescent="0.2">
      <c r="A32" s="240" t="s">
        <v>438</v>
      </c>
      <c r="B32" s="247" t="s">
        <v>666</v>
      </c>
      <c r="C32" s="241"/>
      <c r="D32" s="241" t="s">
        <v>82</v>
      </c>
      <c r="E32" s="241" t="s">
        <v>83</v>
      </c>
      <c r="F32" s="242">
        <v>60</v>
      </c>
      <c r="G32" s="243">
        <v>1</v>
      </c>
      <c r="H32" s="244">
        <v>2</v>
      </c>
      <c r="I32" s="245" t="s">
        <v>84</v>
      </c>
      <c r="J32" s="243">
        <v>1</v>
      </c>
      <c r="K32" s="244">
        <v>2</v>
      </c>
      <c r="L32" s="245" t="s">
        <v>84</v>
      </c>
      <c r="M32" s="243">
        <v>1</v>
      </c>
      <c r="N32" s="244">
        <v>2</v>
      </c>
      <c r="O32" s="245" t="s">
        <v>84</v>
      </c>
      <c r="P32" s="243">
        <v>1</v>
      </c>
      <c r="Q32" s="244">
        <v>2</v>
      </c>
      <c r="R32" s="245" t="s">
        <v>84</v>
      </c>
      <c r="S32" s="243">
        <v>1</v>
      </c>
      <c r="T32" s="244">
        <v>2</v>
      </c>
      <c r="U32" s="245" t="s">
        <v>84</v>
      </c>
      <c r="V32" s="243">
        <v>1</v>
      </c>
      <c r="W32" s="244">
        <v>2</v>
      </c>
      <c r="X32" s="245" t="s">
        <v>84</v>
      </c>
      <c r="Y32" s="265">
        <f t="shared" ref="Y32" si="8">SUM(G32,J32,M32,P32,S32,V32)*15</f>
        <v>90</v>
      </c>
      <c r="Z32" s="266">
        <f t="shared" ref="Z32" si="9">SUM(H32,K32,N32,Q32,T32,W32)</f>
        <v>12</v>
      </c>
    </row>
    <row r="33" spans="1:26" ht="13.5" customHeight="1" thickBot="1" x14ac:dyDescent="0.25">
      <c r="A33" s="240" t="s">
        <v>439</v>
      </c>
      <c r="B33" s="247" t="s">
        <v>667</v>
      </c>
      <c r="C33" s="241"/>
      <c r="D33" s="241" t="s">
        <v>82</v>
      </c>
      <c r="E33" s="241" t="s">
        <v>83</v>
      </c>
      <c r="F33" s="242">
        <v>60</v>
      </c>
      <c r="G33" s="243">
        <v>1</v>
      </c>
      <c r="H33" s="244">
        <v>2</v>
      </c>
      <c r="I33" s="245" t="s">
        <v>84</v>
      </c>
      <c r="J33" s="243">
        <v>1</v>
      </c>
      <c r="K33" s="244">
        <v>2</v>
      </c>
      <c r="L33" s="245" t="s">
        <v>84</v>
      </c>
      <c r="M33" s="243">
        <v>1</v>
      </c>
      <c r="N33" s="244">
        <v>2</v>
      </c>
      <c r="O33" s="245" t="s">
        <v>84</v>
      </c>
      <c r="P33" s="243">
        <v>1</v>
      </c>
      <c r="Q33" s="244">
        <v>2</v>
      </c>
      <c r="R33" s="245" t="s">
        <v>84</v>
      </c>
      <c r="S33" s="243">
        <v>1</v>
      </c>
      <c r="T33" s="244">
        <v>2</v>
      </c>
      <c r="U33" s="245" t="s">
        <v>84</v>
      </c>
      <c r="V33" s="243">
        <v>1</v>
      </c>
      <c r="W33" s="244">
        <v>2</v>
      </c>
      <c r="X33" s="245" t="s">
        <v>84</v>
      </c>
      <c r="Y33" s="265">
        <f>SUM(G33,J33,M33,P33,S33,V33)*15</f>
        <v>90</v>
      </c>
      <c r="Z33" s="266">
        <f>SUM(H33,K33,N33,Q33,T33,W33)</f>
        <v>12</v>
      </c>
    </row>
    <row r="34" spans="1:26" ht="13.5" customHeight="1" thickTop="1" thickBot="1" x14ac:dyDescent="0.25">
      <c r="A34" s="410" t="s">
        <v>104</v>
      </c>
      <c r="B34" s="429"/>
      <c r="C34" s="429"/>
      <c r="D34" s="429"/>
      <c r="E34" s="429"/>
      <c r="F34" s="429"/>
      <c r="G34" s="429"/>
      <c r="H34" s="429"/>
      <c r="I34" s="429"/>
      <c r="J34" s="429"/>
      <c r="K34" s="429"/>
      <c r="L34" s="429"/>
      <c r="M34" s="429"/>
      <c r="N34" s="429"/>
      <c r="O34" s="429"/>
      <c r="P34" s="429"/>
      <c r="Q34" s="429"/>
      <c r="R34" s="429"/>
      <c r="S34" s="429"/>
      <c r="T34" s="429"/>
      <c r="U34" s="429"/>
      <c r="V34" s="429"/>
      <c r="W34" s="429"/>
      <c r="X34" s="429"/>
      <c r="Y34" s="429"/>
      <c r="Z34" s="430"/>
    </row>
    <row r="35" spans="1:26" ht="13.5" customHeight="1" thickBot="1" x14ac:dyDescent="0.25">
      <c r="A35" s="39" t="s">
        <v>105</v>
      </c>
      <c r="B35" s="83" t="s">
        <v>106</v>
      </c>
      <c r="C35" s="84"/>
      <c r="D35" s="84"/>
      <c r="E35" s="84"/>
      <c r="F35" s="85"/>
      <c r="G35" s="71"/>
      <c r="H35" s="72"/>
      <c r="I35" s="40"/>
      <c r="J35" s="71"/>
      <c r="K35" s="72"/>
      <c r="L35" s="40"/>
      <c r="M35" s="71"/>
      <c r="N35" s="72">
        <v>4</v>
      </c>
      <c r="O35" s="40"/>
      <c r="P35" s="71"/>
      <c r="Q35" s="72">
        <v>4</v>
      </c>
      <c r="R35" s="40"/>
      <c r="S35" s="71"/>
      <c r="T35" s="72">
        <v>5</v>
      </c>
      <c r="U35" s="40"/>
      <c r="V35" s="71"/>
      <c r="W35" s="72"/>
      <c r="X35" s="40"/>
      <c r="Y35" s="52"/>
      <c r="Z35" s="137">
        <f>SUM(H35,K35,N35,Q35,T35,W35)</f>
        <v>13</v>
      </c>
    </row>
    <row r="36" spans="1:26" ht="13.5" customHeight="1" thickTop="1" thickBot="1" x14ac:dyDescent="0.25">
      <c r="A36" s="41" t="s">
        <v>107</v>
      </c>
      <c r="B36" s="86" t="s">
        <v>108</v>
      </c>
      <c r="C36" s="87"/>
      <c r="D36" s="87"/>
      <c r="E36" s="87" t="s">
        <v>109</v>
      </c>
      <c r="F36" s="88"/>
      <c r="G36" s="89"/>
      <c r="H36" s="90"/>
      <c r="I36" s="91"/>
      <c r="J36" s="89"/>
      <c r="K36" s="90"/>
      <c r="L36" s="91"/>
      <c r="M36" s="89"/>
      <c r="N36" s="90"/>
      <c r="O36" s="91"/>
      <c r="P36" s="89"/>
      <c r="Q36" s="90"/>
      <c r="R36" s="91"/>
      <c r="S36" s="89">
        <v>0</v>
      </c>
      <c r="T36" s="90">
        <v>3</v>
      </c>
      <c r="U36" s="91" t="s">
        <v>83</v>
      </c>
      <c r="V36" s="89">
        <v>0</v>
      </c>
      <c r="W36" s="90">
        <v>3</v>
      </c>
      <c r="X36" s="91" t="s">
        <v>83</v>
      </c>
      <c r="Y36" s="53">
        <f>SUM(G36,J36,M36,P36,S36,V36)*15</f>
        <v>0</v>
      </c>
      <c r="Z36" s="92">
        <f>SUM(H36,K36,N36,Q36,T36,W36)</f>
        <v>6</v>
      </c>
    </row>
    <row r="37" spans="1:26" ht="13.5" customHeight="1" thickTop="1" thickBot="1" x14ac:dyDescent="0.25">
      <c r="A37" s="413" t="s">
        <v>110</v>
      </c>
      <c r="B37" s="414"/>
      <c r="C37" s="414"/>
      <c r="D37" s="414"/>
      <c r="E37" s="414"/>
      <c r="F37" s="415"/>
      <c r="G37" s="93">
        <f>SUM(G8:G32,G35,G36)</f>
        <v>21.5</v>
      </c>
      <c r="H37" s="94">
        <f>SUM(H8:H32,H35,H36)</f>
        <v>29</v>
      </c>
      <c r="I37" s="95"/>
      <c r="J37" s="93">
        <f>SUM(J8:J32,J35,J36)</f>
        <v>21.5</v>
      </c>
      <c r="K37" s="94">
        <f>SUM(K8:K32,K35,K36)</f>
        <v>29</v>
      </c>
      <c r="L37" s="95"/>
      <c r="M37" s="93">
        <f>SUM(M8:M32,M35,M36)</f>
        <v>22</v>
      </c>
      <c r="N37" s="94">
        <f>SUM(N8:N32,N35,N36)</f>
        <v>31</v>
      </c>
      <c r="O37" s="95"/>
      <c r="P37" s="93">
        <f>SUM(P8:P32,P35,P36)</f>
        <v>21</v>
      </c>
      <c r="Q37" s="94">
        <f>SUM(Q8:Q32,Q35,Q36)</f>
        <v>31</v>
      </c>
      <c r="R37" s="95"/>
      <c r="S37" s="93">
        <f>SUM(S8:S32,S35,S36)</f>
        <v>18</v>
      </c>
      <c r="T37" s="94">
        <f>SUM(T8:T32,T35,T36)</f>
        <v>30</v>
      </c>
      <c r="U37" s="95"/>
      <c r="V37" s="93">
        <f>SUM(V8:V32,V35,V36)</f>
        <v>19</v>
      </c>
      <c r="W37" s="94">
        <f>SUM(W8:W32,W35,W36)</f>
        <v>30</v>
      </c>
      <c r="X37" s="95"/>
      <c r="Y37" s="96">
        <f>SUM(Y8:Y32,Y35,Y36)</f>
        <v>1845</v>
      </c>
      <c r="Z37" s="97">
        <f>SUM(Z8:Z32,Z35,Z36)</f>
        <v>180</v>
      </c>
    </row>
    <row r="38" spans="1:26" ht="13.5" customHeight="1" thickTop="1" x14ac:dyDescent="0.2"/>
    <row r="39" spans="1:26" ht="12" customHeight="1" x14ac:dyDescent="0.2">
      <c r="A39" s="36" t="s">
        <v>111</v>
      </c>
      <c r="U39" s="38"/>
    </row>
    <row r="40" spans="1:26" ht="12" customHeight="1" x14ac:dyDescent="0.2">
      <c r="A40" s="36" t="s">
        <v>112</v>
      </c>
      <c r="U40" s="38"/>
    </row>
    <row r="41" spans="1:26" ht="12" customHeight="1" x14ac:dyDescent="0.2">
      <c r="U41" s="38"/>
    </row>
    <row r="42" spans="1:26" ht="12" customHeight="1" x14ac:dyDescent="0.2">
      <c r="A42" s="98" t="s">
        <v>113</v>
      </c>
      <c r="U42" s="38"/>
    </row>
    <row r="43" spans="1:26" ht="12" customHeight="1" x14ac:dyDescent="0.2">
      <c r="A43" s="36" t="s">
        <v>114</v>
      </c>
      <c r="D43" s="36" t="s">
        <v>115</v>
      </c>
      <c r="G43" s="36" t="s">
        <v>116</v>
      </c>
      <c r="M43" s="36" t="s">
        <v>117</v>
      </c>
      <c r="R43" s="38"/>
      <c r="T43" s="38"/>
      <c r="U43" s="38"/>
    </row>
    <row r="44" spans="1:26" ht="12" customHeight="1" x14ac:dyDescent="0.2">
      <c r="A44" s="36" t="s">
        <v>118</v>
      </c>
      <c r="D44" s="36" t="s">
        <v>119</v>
      </c>
      <c r="G44" s="36" t="s">
        <v>120</v>
      </c>
      <c r="M44" s="36" t="s">
        <v>121</v>
      </c>
      <c r="R44" s="38"/>
      <c r="T44" s="38"/>
      <c r="U44" s="38"/>
    </row>
    <row r="45" spans="1:26" ht="12" customHeight="1" x14ac:dyDescent="0.2">
      <c r="A45" s="36" t="s">
        <v>122</v>
      </c>
      <c r="D45" s="36" t="s">
        <v>123</v>
      </c>
      <c r="G45" s="36" t="s">
        <v>124</v>
      </c>
      <c r="M45" s="36" t="s">
        <v>125</v>
      </c>
      <c r="R45" s="38"/>
      <c r="T45" s="38"/>
      <c r="U45" s="38"/>
    </row>
    <row r="46" spans="1:26" ht="12" customHeight="1" x14ac:dyDescent="0.2">
      <c r="A46" s="36" t="s">
        <v>126</v>
      </c>
      <c r="G46" s="36" t="s">
        <v>127</v>
      </c>
      <c r="R46" s="38"/>
      <c r="T46" s="38"/>
      <c r="U46" s="38"/>
    </row>
    <row r="47" spans="1:26" ht="12" customHeight="1" x14ac:dyDescent="0.2">
      <c r="A47" s="36" t="s">
        <v>128</v>
      </c>
      <c r="G47" s="36" t="s">
        <v>129</v>
      </c>
      <c r="R47" s="38"/>
      <c r="T47" s="38"/>
      <c r="U47" s="38"/>
    </row>
    <row r="48" spans="1:26" ht="12" customHeight="1" x14ac:dyDescent="0.2">
      <c r="A48" s="99" t="s">
        <v>130</v>
      </c>
      <c r="R48" s="38"/>
      <c r="T48" s="38"/>
      <c r="U48" s="38"/>
    </row>
    <row r="49" spans="1:21" ht="12" customHeight="1" x14ac:dyDescent="0.2">
      <c r="T49" s="38"/>
      <c r="U49" s="38"/>
    </row>
    <row r="50" spans="1:21" ht="12" customHeight="1" x14ac:dyDescent="0.2">
      <c r="A50" s="98" t="s">
        <v>131</v>
      </c>
      <c r="S50" s="38"/>
      <c r="T50" s="38"/>
    </row>
    <row r="51" spans="1:21" ht="12" customHeight="1" x14ac:dyDescent="0.2">
      <c r="A51" s="36" t="s">
        <v>204</v>
      </c>
    </row>
    <row r="52" spans="1:21" ht="12" customHeight="1" x14ac:dyDescent="0.2">
      <c r="A52" s="36" t="s">
        <v>133</v>
      </c>
    </row>
    <row r="53" spans="1:21" ht="12" customHeight="1" x14ac:dyDescent="0.2">
      <c r="A53" s="36" t="s">
        <v>134</v>
      </c>
    </row>
    <row r="54" spans="1:21" ht="12" customHeight="1" x14ac:dyDescent="0.2">
      <c r="A54" s="36" t="s">
        <v>135</v>
      </c>
    </row>
    <row r="55" spans="1:21" ht="12" customHeight="1" x14ac:dyDescent="0.2">
      <c r="A55" s="36" t="s">
        <v>136</v>
      </c>
    </row>
    <row r="56" spans="1:21" ht="13.5" customHeight="1" x14ac:dyDescent="0.2"/>
  </sheetData>
  <sheetProtection password="CEBE" sheet="1" objects="1" scenarios="1"/>
  <customSheetViews>
    <customSheetView guid="{469C43B7-66D0-4AB4-9148-95ACE45F0B1A}">
      <selection sqref="A1:Z2"/>
      <pageMargins left="0" right="0" top="0" bottom="0" header="0" footer="0"/>
      <printOptions horizontalCentered="1" verticalCentered="1"/>
      <pageSetup paperSize="9" scale="75" orientation="landscape" horizontalDpi="300" r:id="rId1"/>
    </customSheetView>
    <customSheetView guid="{91A788A7-EA05-4A67-A5D3-2A427F0AB55D}">
      <selection activeCell="Y38" sqref="Y38"/>
      <pageMargins left="0" right="0" top="0" bottom="0" header="0" footer="0"/>
      <printOptions horizontalCentered="1" verticalCentered="1"/>
      <pageSetup paperSize="9" scale="75" orientation="landscape" horizontalDpi="300" r:id="rId2"/>
    </customSheetView>
  </customSheetViews>
  <mergeCells count="24">
    <mergeCell ref="A34:Z34"/>
    <mergeCell ref="A37:F37"/>
    <mergeCell ref="A31:Z31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1:Z1"/>
    <mergeCell ref="A2:Z2"/>
    <mergeCell ref="A4:F4"/>
    <mergeCell ref="G4:X4"/>
    <mergeCell ref="Y4:Z4"/>
    <mergeCell ref="A3:Z3"/>
  </mergeCells>
  <printOptions horizontalCentered="1" verticalCentered="1"/>
  <pageMargins left="0.39370078740157483" right="0.39370078740157483" top="0.31496062992125984" bottom="0.31496062992125984" header="0.31496062992125984" footer="0.31496062992125984"/>
  <pageSetup paperSize="9" scale="75" orientation="landscape" horizontalDpi="300" r:id="rId3"/>
  <ignoredErrors>
    <ignoredError sqref="G37:H37 J37:K37 M37:N37 P37:Q37 S37:T37 V37:W37" formulaRange="1"/>
  </ignoredError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tabColor theme="2" tint="-0.249977111117893"/>
  </sheetPr>
  <dimension ref="A1:Z54"/>
  <sheetViews>
    <sheetView workbookViewId="0">
      <selection sqref="A1:Z1"/>
    </sheetView>
  </sheetViews>
  <sheetFormatPr defaultColWidth="9.140625" defaultRowHeight="12" x14ac:dyDescent="0.2"/>
  <cols>
    <col min="1" max="1" width="33.7109375" style="36" customWidth="1"/>
    <col min="2" max="3" width="11.7109375" style="36" customWidth="1"/>
    <col min="4" max="6" width="5.140625" style="36" customWidth="1"/>
    <col min="7" max="24" width="3.7109375" style="36" customWidth="1"/>
    <col min="25" max="26" width="5.5703125" style="38" customWidth="1"/>
    <col min="27" max="45" width="4" style="36" customWidth="1"/>
    <col min="46" max="16384" width="9.140625" style="36"/>
  </cols>
  <sheetData>
    <row r="1" spans="1:26" ht="13.5" customHeight="1" thickTop="1" x14ac:dyDescent="0.2">
      <c r="A1" s="404" t="s">
        <v>440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5"/>
      <c r="Q1" s="405"/>
      <c r="R1" s="405"/>
      <c r="S1" s="405"/>
      <c r="T1" s="405"/>
      <c r="U1" s="405"/>
      <c r="V1" s="405"/>
      <c r="W1" s="405"/>
      <c r="X1" s="405"/>
      <c r="Y1" s="405"/>
      <c r="Z1" s="406"/>
    </row>
    <row r="2" spans="1:26" ht="13.5" customHeight="1" x14ac:dyDescent="0.2">
      <c r="A2" s="407" t="s">
        <v>57</v>
      </c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  <c r="N2" s="408"/>
      <c r="O2" s="408"/>
      <c r="P2" s="408"/>
      <c r="Q2" s="408"/>
      <c r="R2" s="408"/>
      <c r="S2" s="408"/>
      <c r="T2" s="408"/>
      <c r="U2" s="408"/>
      <c r="V2" s="408"/>
      <c r="W2" s="408"/>
      <c r="X2" s="408"/>
      <c r="Y2" s="408"/>
      <c r="Z2" s="409"/>
    </row>
    <row r="3" spans="1:26" ht="13.5" customHeight="1" x14ac:dyDescent="0.2">
      <c r="A3" s="399" t="s">
        <v>58</v>
      </c>
      <c r="B3" s="400"/>
      <c r="C3" s="400"/>
      <c r="D3" s="400"/>
      <c r="E3" s="400"/>
      <c r="F3" s="400"/>
      <c r="G3" s="400"/>
      <c r="H3" s="400"/>
      <c r="I3" s="400"/>
      <c r="J3" s="400"/>
      <c r="K3" s="400"/>
      <c r="L3" s="400"/>
      <c r="M3" s="400"/>
      <c r="N3" s="400"/>
      <c r="O3" s="400"/>
      <c r="P3" s="400"/>
      <c r="Q3" s="400"/>
      <c r="R3" s="400"/>
      <c r="S3" s="400"/>
      <c r="T3" s="400"/>
      <c r="U3" s="400"/>
      <c r="V3" s="400"/>
      <c r="W3" s="400"/>
      <c r="X3" s="400"/>
      <c r="Y3" s="400"/>
      <c r="Z3" s="401"/>
    </row>
    <row r="4" spans="1:26" ht="18" customHeight="1" x14ac:dyDescent="0.2">
      <c r="A4" s="393" t="s">
        <v>59</v>
      </c>
      <c r="B4" s="394"/>
      <c r="C4" s="394"/>
      <c r="D4" s="394"/>
      <c r="E4" s="394"/>
      <c r="F4" s="395"/>
      <c r="G4" s="396" t="s">
        <v>60</v>
      </c>
      <c r="H4" s="397"/>
      <c r="I4" s="397"/>
      <c r="J4" s="397"/>
      <c r="K4" s="397"/>
      <c r="L4" s="397"/>
      <c r="M4" s="397"/>
      <c r="N4" s="397"/>
      <c r="O4" s="397"/>
      <c r="P4" s="397"/>
      <c r="Q4" s="397"/>
      <c r="R4" s="397"/>
      <c r="S4" s="397"/>
      <c r="T4" s="397"/>
      <c r="U4" s="397"/>
      <c r="V4" s="397"/>
      <c r="W4" s="397"/>
      <c r="X4" s="397"/>
      <c r="Y4" s="396"/>
      <c r="Z4" s="398"/>
    </row>
    <row r="5" spans="1:26" ht="18" customHeight="1" x14ac:dyDescent="0.2">
      <c r="A5" s="427" t="s">
        <v>61</v>
      </c>
      <c r="B5" s="402" t="s">
        <v>62</v>
      </c>
      <c r="C5" s="391" t="s">
        <v>63</v>
      </c>
      <c r="D5" s="391" t="s">
        <v>64</v>
      </c>
      <c r="E5" s="423" t="s">
        <v>65</v>
      </c>
      <c r="F5" s="425" t="s">
        <v>66</v>
      </c>
      <c r="G5" s="397" t="s">
        <v>67</v>
      </c>
      <c r="H5" s="397"/>
      <c r="I5" s="416"/>
      <c r="J5" s="396" t="s">
        <v>68</v>
      </c>
      <c r="K5" s="397"/>
      <c r="L5" s="416"/>
      <c r="M5" s="396" t="s">
        <v>69</v>
      </c>
      <c r="N5" s="397"/>
      <c r="O5" s="416"/>
      <c r="P5" s="396" t="s">
        <v>70</v>
      </c>
      <c r="Q5" s="397"/>
      <c r="R5" s="416"/>
      <c r="S5" s="396" t="s">
        <v>71</v>
      </c>
      <c r="T5" s="397"/>
      <c r="U5" s="397"/>
      <c r="V5" s="417" t="s">
        <v>72</v>
      </c>
      <c r="W5" s="418"/>
      <c r="X5" s="419"/>
      <c r="Y5" s="420" t="s">
        <v>73</v>
      </c>
      <c r="Z5" s="420" t="s">
        <v>74</v>
      </c>
    </row>
    <row r="6" spans="1:26" ht="18" customHeight="1" x14ac:dyDescent="0.2">
      <c r="A6" s="428"/>
      <c r="B6" s="403"/>
      <c r="C6" s="392"/>
      <c r="D6" s="392"/>
      <c r="E6" s="424"/>
      <c r="F6" s="426"/>
      <c r="G6" s="195" t="s">
        <v>75</v>
      </c>
      <c r="H6" s="58" t="s">
        <v>76</v>
      </c>
      <c r="I6" s="183" t="s">
        <v>77</v>
      </c>
      <c r="J6" s="57" t="s">
        <v>75</v>
      </c>
      <c r="K6" s="58" t="s">
        <v>76</v>
      </c>
      <c r="L6" s="183" t="s">
        <v>77</v>
      </c>
      <c r="M6" s="57" t="s">
        <v>75</v>
      </c>
      <c r="N6" s="58" t="s">
        <v>76</v>
      </c>
      <c r="O6" s="183" t="s">
        <v>77</v>
      </c>
      <c r="P6" s="57" t="s">
        <v>75</v>
      </c>
      <c r="Q6" s="58" t="s">
        <v>76</v>
      </c>
      <c r="R6" s="183" t="s">
        <v>77</v>
      </c>
      <c r="S6" s="57" t="s">
        <v>75</v>
      </c>
      <c r="T6" s="58" t="s">
        <v>76</v>
      </c>
      <c r="U6" s="183" t="s">
        <v>77</v>
      </c>
      <c r="V6" s="196" t="s">
        <v>75</v>
      </c>
      <c r="W6" s="197" t="s">
        <v>76</v>
      </c>
      <c r="X6" s="198" t="s">
        <v>77</v>
      </c>
      <c r="Y6" s="421"/>
      <c r="Z6" s="422"/>
    </row>
    <row r="7" spans="1:26" ht="13.5" customHeight="1" x14ac:dyDescent="0.2">
      <c r="A7" s="410" t="s">
        <v>78</v>
      </c>
      <c r="B7" s="431"/>
      <c r="C7" s="431"/>
      <c r="D7" s="431"/>
      <c r="E7" s="431"/>
      <c r="F7" s="431"/>
      <c r="G7" s="431"/>
      <c r="H7" s="431"/>
      <c r="I7" s="431"/>
      <c r="J7" s="431"/>
      <c r="K7" s="431"/>
      <c r="L7" s="431"/>
      <c r="M7" s="431"/>
      <c r="N7" s="431"/>
      <c r="O7" s="431"/>
      <c r="P7" s="431"/>
      <c r="Q7" s="431"/>
      <c r="R7" s="431"/>
      <c r="S7" s="431"/>
      <c r="T7" s="431"/>
      <c r="U7" s="431"/>
      <c r="V7" s="431"/>
      <c r="W7" s="431"/>
      <c r="X7" s="431"/>
      <c r="Y7" s="431"/>
      <c r="Z7" s="432"/>
    </row>
    <row r="8" spans="1:26" ht="13.5" customHeight="1" x14ac:dyDescent="0.2">
      <c r="A8" s="232" t="s">
        <v>441</v>
      </c>
      <c r="B8" s="233" t="s">
        <v>680</v>
      </c>
      <c r="C8" s="234" t="s">
        <v>81</v>
      </c>
      <c r="D8" s="234" t="s">
        <v>82</v>
      </c>
      <c r="E8" s="234" t="s">
        <v>83</v>
      </c>
      <c r="F8" s="235">
        <v>60</v>
      </c>
      <c r="G8" s="236">
        <v>2</v>
      </c>
      <c r="H8" s="237">
        <v>6</v>
      </c>
      <c r="I8" s="238" t="s">
        <v>84</v>
      </c>
      <c r="J8" s="236">
        <v>2</v>
      </c>
      <c r="K8" s="237">
        <v>6</v>
      </c>
      <c r="L8" s="239" t="s">
        <v>84</v>
      </c>
      <c r="M8" s="236">
        <v>2</v>
      </c>
      <c r="N8" s="237">
        <v>6</v>
      </c>
      <c r="O8" s="238" t="s">
        <v>84</v>
      </c>
      <c r="P8" s="236">
        <v>2</v>
      </c>
      <c r="Q8" s="237">
        <v>6</v>
      </c>
      <c r="R8" s="239" t="s">
        <v>84</v>
      </c>
      <c r="S8" s="236">
        <v>2</v>
      </c>
      <c r="T8" s="237">
        <v>6</v>
      </c>
      <c r="U8" s="238" t="s">
        <v>84</v>
      </c>
      <c r="V8" s="236">
        <v>2</v>
      </c>
      <c r="W8" s="237">
        <v>6</v>
      </c>
      <c r="X8" s="239" t="s">
        <v>84</v>
      </c>
      <c r="Y8" s="59">
        <f t="shared" ref="Y8:Y10" si="0">SUM(G8,J8,M8,P8,S8,V8)*15</f>
        <v>180</v>
      </c>
      <c r="Z8" s="17">
        <f t="shared" ref="Z8:Z10" si="1">SUM(H8,K8,N8,Q8,T8,W8)</f>
        <v>36</v>
      </c>
    </row>
    <row r="9" spans="1:26" ht="13.5" customHeight="1" x14ac:dyDescent="0.2">
      <c r="A9" s="232" t="s">
        <v>442</v>
      </c>
      <c r="B9" s="233" t="s">
        <v>668</v>
      </c>
      <c r="C9" s="234" t="s">
        <v>81</v>
      </c>
      <c r="D9" s="234" t="s">
        <v>82</v>
      </c>
      <c r="E9" s="234" t="s">
        <v>83</v>
      </c>
      <c r="F9" s="235">
        <v>60</v>
      </c>
      <c r="G9" s="243">
        <v>1</v>
      </c>
      <c r="H9" s="244">
        <v>2</v>
      </c>
      <c r="I9" s="245" t="s">
        <v>84</v>
      </c>
      <c r="J9" s="243">
        <v>1</v>
      </c>
      <c r="K9" s="244">
        <v>2</v>
      </c>
      <c r="L9" s="245" t="s">
        <v>84</v>
      </c>
      <c r="M9" s="243">
        <v>1</v>
      </c>
      <c r="N9" s="244">
        <v>2</v>
      </c>
      <c r="O9" s="245" t="s">
        <v>84</v>
      </c>
      <c r="P9" s="243">
        <v>1</v>
      </c>
      <c r="Q9" s="244">
        <v>2</v>
      </c>
      <c r="R9" s="245" t="s">
        <v>84</v>
      </c>
      <c r="S9" s="243">
        <v>1</v>
      </c>
      <c r="T9" s="244">
        <v>2</v>
      </c>
      <c r="U9" s="245" t="s">
        <v>84</v>
      </c>
      <c r="V9" s="243">
        <v>1</v>
      </c>
      <c r="W9" s="244">
        <v>2</v>
      </c>
      <c r="X9" s="245" t="s">
        <v>84</v>
      </c>
      <c r="Y9" s="59">
        <f t="shared" si="0"/>
        <v>90</v>
      </c>
      <c r="Z9" s="17">
        <f t="shared" si="1"/>
        <v>12</v>
      </c>
    </row>
    <row r="10" spans="1:26" ht="13.5" customHeight="1" x14ac:dyDescent="0.2">
      <c r="A10" s="240" t="s">
        <v>391</v>
      </c>
      <c r="B10" s="247" t="s">
        <v>392</v>
      </c>
      <c r="C10" s="241" t="s">
        <v>81</v>
      </c>
      <c r="D10" s="241" t="s">
        <v>86</v>
      </c>
      <c r="E10" s="241" t="s">
        <v>83</v>
      </c>
      <c r="F10" s="242">
        <v>60</v>
      </c>
      <c r="G10" s="243">
        <v>2</v>
      </c>
      <c r="H10" s="244">
        <v>2</v>
      </c>
      <c r="I10" s="245" t="s">
        <v>83</v>
      </c>
      <c r="J10" s="243">
        <v>2</v>
      </c>
      <c r="K10" s="244">
        <v>2</v>
      </c>
      <c r="L10" s="246" t="s">
        <v>83</v>
      </c>
      <c r="M10" s="243">
        <v>2</v>
      </c>
      <c r="N10" s="244">
        <v>2</v>
      </c>
      <c r="O10" s="245" t="s">
        <v>83</v>
      </c>
      <c r="P10" s="243">
        <v>2</v>
      </c>
      <c r="Q10" s="244">
        <v>2</v>
      </c>
      <c r="R10" s="246" t="s">
        <v>83</v>
      </c>
      <c r="S10" s="243">
        <v>2</v>
      </c>
      <c r="T10" s="244">
        <v>2</v>
      </c>
      <c r="U10" s="245" t="s">
        <v>83</v>
      </c>
      <c r="V10" s="243">
        <v>2</v>
      </c>
      <c r="W10" s="244">
        <v>2</v>
      </c>
      <c r="X10" s="246" t="s">
        <v>83</v>
      </c>
      <c r="Y10" s="54">
        <f t="shared" si="0"/>
        <v>180</v>
      </c>
      <c r="Z10" s="10">
        <f t="shared" si="1"/>
        <v>12</v>
      </c>
    </row>
    <row r="11" spans="1:26" ht="13.5" customHeight="1" x14ac:dyDescent="0.2">
      <c r="A11" s="248" t="s">
        <v>393</v>
      </c>
      <c r="B11" s="249" t="s">
        <v>394</v>
      </c>
      <c r="C11" s="250" t="s">
        <v>81</v>
      </c>
      <c r="D11" s="250" t="s">
        <v>86</v>
      </c>
      <c r="E11" s="250" t="s">
        <v>83</v>
      </c>
      <c r="F11" s="251">
        <v>60</v>
      </c>
      <c r="G11" s="252">
        <v>2</v>
      </c>
      <c r="H11" s="253">
        <v>1</v>
      </c>
      <c r="I11" s="254" t="s">
        <v>83</v>
      </c>
      <c r="J11" s="252">
        <v>2</v>
      </c>
      <c r="K11" s="253">
        <v>1</v>
      </c>
      <c r="L11" s="255" t="s">
        <v>83</v>
      </c>
      <c r="M11" s="252">
        <v>2</v>
      </c>
      <c r="N11" s="253">
        <v>1</v>
      </c>
      <c r="O11" s="254" t="s">
        <v>83</v>
      </c>
      <c r="P11" s="252">
        <v>2</v>
      </c>
      <c r="Q11" s="253">
        <v>1</v>
      </c>
      <c r="R11" s="255" t="s">
        <v>83</v>
      </c>
      <c r="S11" s="252">
        <v>2</v>
      </c>
      <c r="T11" s="253">
        <v>1</v>
      </c>
      <c r="U11" s="254" t="s">
        <v>83</v>
      </c>
      <c r="V11" s="252">
        <v>2</v>
      </c>
      <c r="W11" s="253">
        <v>1</v>
      </c>
      <c r="X11" s="255" t="s">
        <v>83</v>
      </c>
      <c r="Y11" s="56">
        <f>SUM(G11,J11,M11,P11,S11,V11)*15</f>
        <v>180</v>
      </c>
      <c r="Z11" s="37">
        <f>SUM(H11,K11,N11,Q11,T11,W11)</f>
        <v>6</v>
      </c>
    </row>
    <row r="12" spans="1:26" ht="13.5" customHeight="1" x14ac:dyDescent="0.2">
      <c r="A12" s="248" t="s">
        <v>395</v>
      </c>
      <c r="B12" s="249" t="s">
        <v>396</v>
      </c>
      <c r="C12" s="250" t="s">
        <v>81</v>
      </c>
      <c r="D12" s="250" t="s">
        <v>86</v>
      </c>
      <c r="E12" s="250" t="s">
        <v>83</v>
      </c>
      <c r="F12" s="251">
        <v>60</v>
      </c>
      <c r="G12" s="252">
        <v>1</v>
      </c>
      <c r="H12" s="253">
        <v>1</v>
      </c>
      <c r="I12" s="254" t="s">
        <v>83</v>
      </c>
      <c r="J12" s="252">
        <v>1</v>
      </c>
      <c r="K12" s="253">
        <v>1</v>
      </c>
      <c r="L12" s="255" t="s">
        <v>83</v>
      </c>
      <c r="M12" s="252">
        <v>1</v>
      </c>
      <c r="N12" s="253">
        <v>1</v>
      </c>
      <c r="O12" s="254" t="s">
        <v>83</v>
      </c>
      <c r="P12" s="252">
        <v>1</v>
      </c>
      <c r="Q12" s="253">
        <v>1</v>
      </c>
      <c r="R12" s="255" t="s">
        <v>83</v>
      </c>
      <c r="S12" s="252">
        <v>1</v>
      </c>
      <c r="T12" s="253">
        <v>1</v>
      </c>
      <c r="U12" s="254" t="s">
        <v>83</v>
      </c>
      <c r="V12" s="252">
        <v>1</v>
      </c>
      <c r="W12" s="253">
        <v>1</v>
      </c>
      <c r="X12" s="255" t="s">
        <v>83</v>
      </c>
      <c r="Y12" s="56">
        <f>SUM(G12,J12,M12,P12,S12,V12)*15</f>
        <v>90</v>
      </c>
      <c r="Z12" s="37">
        <f>SUM(H12,K12,N12,Q12,T12,W12)</f>
        <v>6</v>
      </c>
    </row>
    <row r="13" spans="1:26" ht="13.5" customHeight="1" x14ac:dyDescent="0.2">
      <c r="A13" s="240" t="s">
        <v>397</v>
      </c>
      <c r="B13" s="247" t="s">
        <v>398</v>
      </c>
      <c r="C13" s="241" t="s">
        <v>81</v>
      </c>
      <c r="D13" s="241" t="s">
        <v>86</v>
      </c>
      <c r="E13" s="241" t="s">
        <v>83</v>
      </c>
      <c r="F13" s="242">
        <v>60</v>
      </c>
      <c r="G13" s="243">
        <v>2</v>
      </c>
      <c r="H13" s="244">
        <v>2</v>
      </c>
      <c r="I13" s="245" t="s">
        <v>83</v>
      </c>
      <c r="J13" s="243">
        <v>2</v>
      </c>
      <c r="K13" s="244">
        <v>2</v>
      </c>
      <c r="L13" s="246" t="s">
        <v>83</v>
      </c>
      <c r="M13" s="243">
        <v>2</v>
      </c>
      <c r="N13" s="244">
        <v>2</v>
      </c>
      <c r="O13" s="245" t="s">
        <v>83</v>
      </c>
      <c r="P13" s="243">
        <v>2</v>
      </c>
      <c r="Q13" s="244">
        <v>2</v>
      </c>
      <c r="R13" s="246" t="s">
        <v>83</v>
      </c>
      <c r="S13" s="243"/>
      <c r="T13" s="244"/>
      <c r="U13" s="245"/>
      <c r="V13" s="243"/>
      <c r="W13" s="244"/>
      <c r="X13" s="246"/>
      <c r="Y13" s="54">
        <f>SUM(G13,J13,M13,P13,S13,V13)*15</f>
        <v>120</v>
      </c>
      <c r="Z13" s="10">
        <f>SUM(H13,K13,N13,Q13,T13,W13)</f>
        <v>8</v>
      </c>
    </row>
    <row r="14" spans="1:26" ht="13.5" customHeight="1" x14ac:dyDescent="0.2">
      <c r="A14" s="240" t="s">
        <v>399</v>
      </c>
      <c r="B14" s="247" t="s">
        <v>673</v>
      </c>
      <c r="C14" s="241" t="s">
        <v>81</v>
      </c>
      <c r="D14" s="241" t="s">
        <v>86</v>
      </c>
      <c r="E14" s="241" t="s">
        <v>83</v>
      </c>
      <c r="F14" s="242">
        <v>60</v>
      </c>
      <c r="G14" s="243"/>
      <c r="H14" s="244"/>
      <c r="I14" s="245"/>
      <c r="J14" s="243"/>
      <c r="K14" s="244"/>
      <c r="L14" s="246"/>
      <c r="M14" s="243"/>
      <c r="N14" s="244"/>
      <c r="O14" s="245"/>
      <c r="P14" s="243"/>
      <c r="Q14" s="244"/>
      <c r="R14" s="246"/>
      <c r="S14" s="243">
        <v>2</v>
      </c>
      <c r="T14" s="244">
        <v>2</v>
      </c>
      <c r="U14" s="245" t="s">
        <v>83</v>
      </c>
      <c r="V14" s="243">
        <v>2</v>
      </c>
      <c r="W14" s="244">
        <v>2</v>
      </c>
      <c r="X14" s="246" t="s">
        <v>83</v>
      </c>
      <c r="Y14" s="54">
        <f t="shared" ref="Y14:Y17" si="2">SUM(G14,J14,M14,P14,S14,V14)*15</f>
        <v>60</v>
      </c>
      <c r="Z14" s="10">
        <f t="shared" ref="Z14:Z17" si="3">SUM(H14,K14,N14,Q14,T14,W14)</f>
        <v>4</v>
      </c>
    </row>
    <row r="15" spans="1:26" ht="13.5" customHeight="1" x14ac:dyDescent="0.2">
      <c r="A15" s="248" t="s">
        <v>678</v>
      </c>
      <c r="B15" s="249" t="s">
        <v>683</v>
      </c>
      <c r="C15" s="241" t="s">
        <v>81</v>
      </c>
      <c r="D15" s="241" t="s">
        <v>86</v>
      </c>
      <c r="E15" s="241" t="s">
        <v>83</v>
      </c>
      <c r="F15" s="242">
        <v>60</v>
      </c>
      <c r="G15" s="300"/>
      <c r="H15" s="301"/>
      <c r="I15" s="302"/>
      <c r="J15" s="300"/>
      <c r="K15" s="301"/>
      <c r="L15" s="303"/>
      <c r="M15" s="252"/>
      <c r="N15" s="253"/>
      <c r="O15" s="254"/>
      <c r="P15" s="252"/>
      <c r="Q15" s="253"/>
      <c r="R15" s="255"/>
      <c r="S15" s="252">
        <v>1</v>
      </c>
      <c r="T15" s="253">
        <v>1</v>
      </c>
      <c r="U15" s="254" t="s">
        <v>83</v>
      </c>
      <c r="V15" s="252">
        <v>1</v>
      </c>
      <c r="W15" s="253">
        <v>1</v>
      </c>
      <c r="X15" s="255" t="s">
        <v>83</v>
      </c>
      <c r="Y15" s="54">
        <f t="shared" si="2"/>
        <v>30</v>
      </c>
      <c r="Z15" s="10">
        <f t="shared" si="3"/>
        <v>2</v>
      </c>
    </row>
    <row r="16" spans="1:26" ht="13.5" customHeight="1" x14ac:dyDescent="0.2">
      <c r="A16" s="248" t="s">
        <v>400</v>
      </c>
      <c r="B16" s="249" t="s">
        <v>401</v>
      </c>
      <c r="C16" s="250" t="s">
        <v>81</v>
      </c>
      <c r="D16" s="250" t="s">
        <v>86</v>
      </c>
      <c r="E16" s="250" t="s">
        <v>92</v>
      </c>
      <c r="F16" s="251">
        <v>45</v>
      </c>
      <c r="G16" s="252">
        <v>2</v>
      </c>
      <c r="H16" s="253">
        <v>2</v>
      </c>
      <c r="I16" s="254" t="s">
        <v>84</v>
      </c>
      <c r="J16" s="252">
        <v>2</v>
      </c>
      <c r="K16" s="253">
        <v>2</v>
      </c>
      <c r="L16" s="255" t="s">
        <v>84</v>
      </c>
      <c r="M16" s="252">
        <v>2</v>
      </c>
      <c r="N16" s="253">
        <v>2</v>
      </c>
      <c r="O16" s="254" t="s">
        <v>84</v>
      </c>
      <c r="P16" s="252">
        <v>2</v>
      </c>
      <c r="Q16" s="253">
        <v>2</v>
      </c>
      <c r="R16" s="255" t="s">
        <v>83</v>
      </c>
      <c r="S16" s="252"/>
      <c r="T16" s="253"/>
      <c r="U16" s="254"/>
      <c r="V16" s="252"/>
      <c r="W16" s="253"/>
      <c r="X16" s="255"/>
      <c r="Y16" s="56">
        <f t="shared" si="2"/>
        <v>120</v>
      </c>
      <c r="Z16" s="37">
        <f t="shared" si="3"/>
        <v>8</v>
      </c>
    </row>
    <row r="17" spans="1:26" ht="13.5" customHeight="1" x14ac:dyDescent="0.2">
      <c r="A17" s="248" t="s">
        <v>402</v>
      </c>
      <c r="B17" s="249" t="s">
        <v>403</v>
      </c>
      <c r="C17" s="250" t="s">
        <v>404</v>
      </c>
      <c r="D17" s="250"/>
      <c r="E17" s="250"/>
      <c r="F17" s="251"/>
      <c r="G17" s="252"/>
      <c r="H17" s="253"/>
      <c r="I17" s="254"/>
      <c r="J17" s="252"/>
      <c r="K17" s="253"/>
      <c r="L17" s="255"/>
      <c r="M17" s="252"/>
      <c r="N17" s="253"/>
      <c r="O17" s="254"/>
      <c r="P17" s="252">
        <v>0</v>
      </c>
      <c r="Q17" s="253">
        <v>1</v>
      </c>
      <c r="R17" s="255" t="s">
        <v>405</v>
      </c>
      <c r="S17" s="252"/>
      <c r="T17" s="253"/>
      <c r="U17" s="254"/>
      <c r="V17" s="252"/>
      <c r="W17" s="253"/>
      <c r="X17" s="255"/>
      <c r="Y17" s="56">
        <f t="shared" si="2"/>
        <v>0</v>
      </c>
      <c r="Z17" s="37">
        <f t="shared" si="3"/>
        <v>1</v>
      </c>
    </row>
    <row r="18" spans="1:26" ht="13.5" customHeight="1" x14ac:dyDescent="0.2">
      <c r="A18" s="248" t="s">
        <v>406</v>
      </c>
      <c r="B18" s="249" t="s">
        <v>407</v>
      </c>
      <c r="C18" s="250" t="s">
        <v>81</v>
      </c>
      <c r="D18" s="250" t="s">
        <v>86</v>
      </c>
      <c r="E18" s="250" t="s">
        <v>99</v>
      </c>
      <c r="F18" s="251">
        <v>45</v>
      </c>
      <c r="G18" s="252">
        <v>2</v>
      </c>
      <c r="H18" s="253">
        <v>2</v>
      </c>
      <c r="I18" s="254" t="s">
        <v>84</v>
      </c>
      <c r="J18" s="252">
        <v>2</v>
      </c>
      <c r="K18" s="253">
        <v>2</v>
      </c>
      <c r="L18" s="255" t="s">
        <v>84</v>
      </c>
      <c r="M18" s="252">
        <v>2</v>
      </c>
      <c r="N18" s="253">
        <v>2</v>
      </c>
      <c r="O18" s="254" t="s">
        <v>84</v>
      </c>
      <c r="P18" s="252">
        <v>2</v>
      </c>
      <c r="Q18" s="253">
        <v>2</v>
      </c>
      <c r="R18" s="255" t="s">
        <v>84</v>
      </c>
      <c r="S18" s="252">
        <v>1</v>
      </c>
      <c r="T18" s="253">
        <v>1</v>
      </c>
      <c r="U18" s="254" t="s">
        <v>84</v>
      </c>
      <c r="V18" s="252">
        <v>1</v>
      </c>
      <c r="W18" s="253">
        <v>1</v>
      </c>
      <c r="X18" s="255" t="s">
        <v>83</v>
      </c>
      <c r="Y18" s="56">
        <f t="shared" ref="Y18:Y22" si="4">SUM(G18,J18,M18,P18,S18,V18)*15</f>
        <v>150</v>
      </c>
      <c r="Z18" s="37">
        <f t="shared" ref="Z18:Z22" si="5">SUM(H18,K18,N18,Q18,T18,W18)</f>
        <v>10</v>
      </c>
    </row>
    <row r="19" spans="1:26" ht="13.5" customHeight="1" x14ac:dyDescent="0.2">
      <c r="A19" s="248" t="s">
        <v>408</v>
      </c>
      <c r="B19" s="249" t="s">
        <v>409</v>
      </c>
      <c r="C19" s="250" t="s">
        <v>410</v>
      </c>
      <c r="D19" s="250"/>
      <c r="E19" s="250"/>
      <c r="F19" s="251"/>
      <c r="G19" s="252"/>
      <c r="H19" s="253"/>
      <c r="I19" s="254"/>
      <c r="J19" s="252"/>
      <c r="K19" s="253"/>
      <c r="L19" s="255"/>
      <c r="M19" s="252"/>
      <c r="N19" s="253"/>
      <c r="O19" s="254"/>
      <c r="P19" s="252"/>
      <c r="Q19" s="253"/>
      <c r="R19" s="255"/>
      <c r="S19" s="252"/>
      <c r="T19" s="253"/>
      <c r="U19" s="254"/>
      <c r="V19" s="252">
        <v>0</v>
      </c>
      <c r="W19" s="253">
        <v>1</v>
      </c>
      <c r="X19" s="255" t="s">
        <v>405</v>
      </c>
      <c r="Y19" s="56">
        <f t="shared" si="4"/>
        <v>0</v>
      </c>
      <c r="Z19" s="37">
        <f t="shared" si="5"/>
        <v>1</v>
      </c>
    </row>
    <row r="20" spans="1:26" ht="13.5" customHeight="1" x14ac:dyDescent="0.2">
      <c r="A20" s="248" t="s">
        <v>411</v>
      </c>
      <c r="B20" s="249" t="s">
        <v>412</v>
      </c>
      <c r="C20" s="250" t="s">
        <v>81</v>
      </c>
      <c r="D20" s="250" t="s">
        <v>86</v>
      </c>
      <c r="E20" s="250" t="s">
        <v>99</v>
      </c>
      <c r="F20" s="251">
        <v>45</v>
      </c>
      <c r="G20" s="252"/>
      <c r="H20" s="253"/>
      <c r="I20" s="254"/>
      <c r="J20" s="252"/>
      <c r="K20" s="253"/>
      <c r="L20" s="255"/>
      <c r="M20" s="252">
        <v>1</v>
      </c>
      <c r="N20" s="253">
        <v>1</v>
      </c>
      <c r="O20" s="254" t="s">
        <v>84</v>
      </c>
      <c r="P20" s="252">
        <v>1</v>
      </c>
      <c r="Q20" s="253">
        <v>1</v>
      </c>
      <c r="R20" s="255" t="s">
        <v>84</v>
      </c>
      <c r="S20" s="252"/>
      <c r="T20" s="253"/>
      <c r="U20" s="254"/>
      <c r="V20" s="252"/>
      <c r="W20" s="253"/>
      <c r="X20" s="255"/>
      <c r="Y20" s="56">
        <f t="shared" si="4"/>
        <v>30</v>
      </c>
      <c r="Z20" s="37">
        <f t="shared" si="5"/>
        <v>2</v>
      </c>
    </row>
    <row r="21" spans="1:26" ht="13.5" customHeight="1" x14ac:dyDescent="0.2">
      <c r="A21" s="248" t="s">
        <v>413</v>
      </c>
      <c r="B21" s="249" t="s">
        <v>658</v>
      </c>
      <c r="C21" s="250" t="s">
        <v>81</v>
      </c>
      <c r="D21" s="250" t="s">
        <v>86</v>
      </c>
      <c r="E21" s="250" t="s">
        <v>92</v>
      </c>
      <c r="F21" s="251">
        <v>60</v>
      </c>
      <c r="G21" s="252">
        <v>1</v>
      </c>
      <c r="H21" s="253">
        <v>2</v>
      </c>
      <c r="I21" s="254" t="s">
        <v>83</v>
      </c>
      <c r="J21" s="252">
        <v>1</v>
      </c>
      <c r="K21" s="253">
        <v>2</v>
      </c>
      <c r="L21" s="255" t="s">
        <v>83</v>
      </c>
      <c r="M21" s="252">
        <v>1</v>
      </c>
      <c r="N21" s="253">
        <v>2</v>
      </c>
      <c r="O21" s="254" t="s">
        <v>83</v>
      </c>
      <c r="P21" s="252">
        <v>1</v>
      </c>
      <c r="Q21" s="253">
        <v>2</v>
      </c>
      <c r="R21" s="255" t="s">
        <v>83</v>
      </c>
      <c r="S21" s="243"/>
      <c r="T21" s="244"/>
      <c r="U21" s="245"/>
      <c r="V21" s="243"/>
      <c r="W21" s="244"/>
      <c r="X21" s="246"/>
      <c r="Y21" s="56">
        <f t="shared" si="4"/>
        <v>60</v>
      </c>
      <c r="Z21" s="37">
        <f t="shared" si="5"/>
        <v>8</v>
      </c>
    </row>
    <row r="22" spans="1:26" ht="13.5" customHeight="1" thickBot="1" x14ac:dyDescent="0.25">
      <c r="A22" s="248" t="s">
        <v>4</v>
      </c>
      <c r="B22" s="249" t="s">
        <v>428</v>
      </c>
      <c r="C22" s="250" t="s">
        <v>81</v>
      </c>
      <c r="D22" s="250" t="s">
        <v>82</v>
      </c>
      <c r="E22" s="250" t="s">
        <v>83</v>
      </c>
      <c r="F22" s="251">
        <v>60</v>
      </c>
      <c r="G22" s="252">
        <v>0.5</v>
      </c>
      <c r="H22" s="253">
        <v>2</v>
      </c>
      <c r="I22" s="254" t="s">
        <v>83</v>
      </c>
      <c r="J22" s="252">
        <v>0.5</v>
      </c>
      <c r="K22" s="253">
        <v>2</v>
      </c>
      <c r="L22" s="255" t="s">
        <v>84</v>
      </c>
      <c r="M22" s="252"/>
      <c r="N22" s="253"/>
      <c r="O22" s="254"/>
      <c r="P22" s="252"/>
      <c r="Q22" s="253"/>
      <c r="R22" s="255"/>
      <c r="S22" s="252"/>
      <c r="T22" s="253"/>
      <c r="U22" s="254"/>
      <c r="V22" s="252"/>
      <c r="W22" s="253"/>
      <c r="X22" s="255"/>
      <c r="Y22" s="56">
        <f t="shared" si="4"/>
        <v>15</v>
      </c>
      <c r="Z22" s="37">
        <f t="shared" si="5"/>
        <v>4</v>
      </c>
    </row>
    <row r="23" spans="1:26" ht="13.5" customHeight="1" x14ac:dyDescent="0.2">
      <c r="A23" s="256" t="s">
        <v>416</v>
      </c>
      <c r="B23" s="257" t="s">
        <v>417</v>
      </c>
      <c r="C23" s="258" t="s">
        <v>81</v>
      </c>
      <c r="D23" s="258" t="s">
        <v>86</v>
      </c>
      <c r="E23" s="258" t="s">
        <v>92</v>
      </c>
      <c r="F23" s="259">
        <v>45</v>
      </c>
      <c r="G23" s="260">
        <v>1</v>
      </c>
      <c r="H23" s="261">
        <v>1</v>
      </c>
      <c r="I23" s="262" t="s">
        <v>84</v>
      </c>
      <c r="J23" s="260">
        <v>1</v>
      </c>
      <c r="K23" s="261">
        <v>1</v>
      </c>
      <c r="L23" s="262" t="s">
        <v>84</v>
      </c>
      <c r="M23" s="260">
        <v>1</v>
      </c>
      <c r="N23" s="261">
        <v>1</v>
      </c>
      <c r="O23" s="262" t="s">
        <v>84</v>
      </c>
      <c r="P23" s="260">
        <v>1</v>
      </c>
      <c r="Q23" s="261">
        <v>1</v>
      </c>
      <c r="R23" s="262" t="s">
        <v>84</v>
      </c>
      <c r="S23" s="260">
        <v>1</v>
      </c>
      <c r="T23" s="261">
        <v>1</v>
      </c>
      <c r="U23" s="262" t="s">
        <v>84</v>
      </c>
      <c r="V23" s="260">
        <v>1</v>
      </c>
      <c r="W23" s="261">
        <v>1</v>
      </c>
      <c r="X23" s="262" t="s">
        <v>83</v>
      </c>
      <c r="Y23" s="77">
        <f>SUM(G23,J23,M23,P23,S23,V23)*15</f>
        <v>90</v>
      </c>
      <c r="Z23" s="28">
        <f>SUM(H23,K23,N23,Q23,T23,W23)</f>
        <v>6</v>
      </c>
    </row>
    <row r="24" spans="1:26" ht="13.5" customHeight="1" x14ac:dyDescent="0.2">
      <c r="A24" s="240" t="s">
        <v>418</v>
      </c>
      <c r="B24" s="247" t="s">
        <v>419</v>
      </c>
      <c r="C24" s="241" t="s">
        <v>420</v>
      </c>
      <c r="D24" s="241"/>
      <c r="E24" s="241"/>
      <c r="F24" s="242"/>
      <c r="G24" s="243"/>
      <c r="H24" s="244"/>
      <c r="I24" s="246"/>
      <c r="J24" s="243"/>
      <c r="K24" s="244"/>
      <c r="L24" s="246"/>
      <c r="M24" s="243"/>
      <c r="N24" s="244"/>
      <c r="O24" s="246"/>
      <c r="P24" s="243"/>
      <c r="Q24" s="244"/>
      <c r="R24" s="246"/>
      <c r="S24" s="243"/>
      <c r="T24" s="244"/>
      <c r="U24" s="246"/>
      <c r="V24" s="243">
        <v>0</v>
      </c>
      <c r="W24" s="244">
        <v>1</v>
      </c>
      <c r="X24" s="246" t="s">
        <v>405</v>
      </c>
      <c r="Y24" s="61">
        <f t="shared" ref="Y24:Y31" si="6">SUM(G24,J24,M24,P24,S24,V24)*15</f>
        <v>0</v>
      </c>
      <c r="Z24" s="10">
        <f>SUM(H24,K24,N24,Q24,T24,W24)</f>
        <v>1</v>
      </c>
    </row>
    <row r="25" spans="1:26" ht="13.5" customHeight="1" x14ac:dyDescent="0.2">
      <c r="A25" s="240" t="s">
        <v>421</v>
      </c>
      <c r="B25" s="247" t="s">
        <v>422</v>
      </c>
      <c r="C25" s="241" t="s">
        <v>81</v>
      </c>
      <c r="D25" s="241" t="s">
        <v>86</v>
      </c>
      <c r="E25" s="241" t="s">
        <v>92</v>
      </c>
      <c r="F25" s="242">
        <v>45</v>
      </c>
      <c r="G25" s="243">
        <v>2</v>
      </c>
      <c r="H25" s="244">
        <v>2</v>
      </c>
      <c r="I25" s="246" t="s">
        <v>84</v>
      </c>
      <c r="J25" s="243">
        <v>2</v>
      </c>
      <c r="K25" s="244">
        <v>2</v>
      </c>
      <c r="L25" s="246" t="s">
        <v>84</v>
      </c>
      <c r="M25" s="243">
        <v>2</v>
      </c>
      <c r="N25" s="244">
        <v>2</v>
      </c>
      <c r="O25" s="246" t="s">
        <v>84</v>
      </c>
      <c r="P25" s="243">
        <v>2</v>
      </c>
      <c r="Q25" s="244">
        <v>2</v>
      </c>
      <c r="R25" s="246" t="s">
        <v>84</v>
      </c>
      <c r="S25" s="243">
        <v>2</v>
      </c>
      <c r="T25" s="244">
        <v>2</v>
      </c>
      <c r="U25" s="246" t="s">
        <v>84</v>
      </c>
      <c r="V25" s="243">
        <v>2</v>
      </c>
      <c r="W25" s="244">
        <v>2</v>
      </c>
      <c r="X25" s="246" t="s">
        <v>83</v>
      </c>
      <c r="Y25" s="61">
        <f t="shared" si="6"/>
        <v>180</v>
      </c>
      <c r="Z25" s="10">
        <f t="shared" ref="Z25:Z31" si="7">SUM(H25,K25,N25,Q25,T25,W25)</f>
        <v>12</v>
      </c>
    </row>
    <row r="26" spans="1:26" ht="13.5" customHeight="1" x14ac:dyDescent="0.2">
      <c r="A26" s="240" t="s">
        <v>423</v>
      </c>
      <c r="B26" s="247" t="s">
        <v>424</v>
      </c>
      <c r="C26" s="241" t="s">
        <v>425</v>
      </c>
      <c r="D26" s="241"/>
      <c r="E26" s="241"/>
      <c r="F26" s="242"/>
      <c r="G26" s="243"/>
      <c r="H26" s="244"/>
      <c r="I26" s="246"/>
      <c r="J26" s="243"/>
      <c r="K26" s="244"/>
      <c r="L26" s="246"/>
      <c r="M26" s="243"/>
      <c r="N26" s="244"/>
      <c r="O26" s="246"/>
      <c r="P26" s="243"/>
      <c r="Q26" s="244"/>
      <c r="R26" s="246"/>
      <c r="S26" s="243"/>
      <c r="T26" s="244"/>
      <c r="U26" s="246"/>
      <c r="V26" s="243">
        <v>0</v>
      </c>
      <c r="W26" s="244">
        <v>1</v>
      </c>
      <c r="X26" s="246" t="s">
        <v>405</v>
      </c>
      <c r="Y26" s="61">
        <f t="shared" si="6"/>
        <v>0</v>
      </c>
      <c r="Z26" s="10">
        <f t="shared" si="7"/>
        <v>1</v>
      </c>
    </row>
    <row r="27" spans="1:26" ht="13.5" customHeight="1" x14ac:dyDescent="0.2">
      <c r="A27" s="240" t="s">
        <v>98</v>
      </c>
      <c r="B27" s="247" t="s">
        <v>155</v>
      </c>
      <c r="C27" s="241"/>
      <c r="D27" s="241" t="s">
        <v>86</v>
      </c>
      <c r="E27" s="241" t="s">
        <v>99</v>
      </c>
      <c r="F27" s="242">
        <v>45</v>
      </c>
      <c r="G27" s="243">
        <v>2</v>
      </c>
      <c r="H27" s="244">
        <v>2</v>
      </c>
      <c r="I27" s="246" t="s">
        <v>84</v>
      </c>
      <c r="J27" s="243">
        <v>2</v>
      </c>
      <c r="K27" s="244">
        <v>2</v>
      </c>
      <c r="L27" s="246" t="s">
        <v>84</v>
      </c>
      <c r="M27" s="243">
        <v>2</v>
      </c>
      <c r="N27" s="244">
        <v>2</v>
      </c>
      <c r="O27" s="246" t="s">
        <v>84</v>
      </c>
      <c r="P27" s="243">
        <v>2</v>
      </c>
      <c r="Q27" s="244">
        <v>2</v>
      </c>
      <c r="R27" s="246" t="s">
        <v>84</v>
      </c>
      <c r="S27" s="243">
        <v>2</v>
      </c>
      <c r="T27" s="244">
        <v>2</v>
      </c>
      <c r="U27" s="246" t="s">
        <v>84</v>
      </c>
      <c r="V27" s="243">
        <v>2</v>
      </c>
      <c r="W27" s="244">
        <v>2</v>
      </c>
      <c r="X27" s="246" t="s">
        <v>84</v>
      </c>
      <c r="Y27" s="61">
        <f t="shared" si="6"/>
        <v>180</v>
      </c>
      <c r="Z27" s="10">
        <f t="shared" si="7"/>
        <v>12</v>
      </c>
    </row>
    <row r="28" spans="1:26" ht="13.5" customHeight="1" x14ac:dyDescent="0.2">
      <c r="A28" s="6" t="s">
        <v>100</v>
      </c>
      <c r="B28" s="44" t="s">
        <v>156</v>
      </c>
      <c r="C28" s="7"/>
      <c r="D28" s="7" t="s">
        <v>86</v>
      </c>
      <c r="E28" s="7" t="s">
        <v>99</v>
      </c>
      <c r="F28" s="8">
        <v>45</v>
      </c>
      <c r="G28" s="9"/>
      <c r="H28" s="4"/>
      <c r="I28" s="2"/>
      <c r="J28" s="9"/>
      <c r="K28" s="4"/>
      <c r="L28" s="2"/>
      <c r="M28" s="9"/>
      <c r="N28" s="4"/>
      <c r="O28" s="2"/>
      <c r="P28" s="9"/>
      <c r="Q28" s="4"/>
      <c r="R28" s="2"/>
      <c r="S28" s="9"/>
      <c r="T28" s="4"/>
      <c r="U28" s="2"/>
      <c r="V28" s="9">
        <v>1</v>
      </c>
      <c r="W28" s="4">
        <v>2</v>
      </c>
      <c r="X28" s="2" t="s">
        <v>84</v>
      </c>
      <c r="Y28" s="61">
        <f t="shared" si="6"/>
        <v>15</v>
      </c>
      <c r="Z28" s="10">
        <f t="shared" si="7"/>
        <v>2</v>
      </c>
    </row>
    <row r="29" spans="1:26" ht="13.5" customHeight="1" x14ac:dyDescent="0.2">
      <c r="A29" s="6" t="s">
        <v>101</v>
      </c>
      <c r="B29" s="44" t="s">
        <v>157</v>
      </c>
      <c r="C29" s="7" t="s">
        <v>81</v>
      </c>
      <c r="D29" s="7" t="s">
        <v>86</v>
      </c>
      <c r="E29" s="7" t="s">
        <v>99</v>
      </c>
      <c r="F29" s="8">
        <v>45</v>
      </c>
      <c r="G29" s="9">
        <v>1</v>
      </c>
      <c r="H29" s="4">
        <v>2</v>
      </c>
      <c r="I29" s="2" t="s">
        <v>83</v>
      </c>
      <c r="J29" s="9">
        <v>1</v>
      </c>
      <c r="K29" s="4">
        <v>2</v>
      </c>
      <c r="L29" s="2" t="s">
        <v>83</v>
      </c>
      <c r="M29" s="9"/>
      <c r="N29" s="4"/>
      <c r="O29" s="2"/>
      <c r="P29" s="9"/>
      <c r="Q29" s="4"/>
      <c r="R29" s="2"/>
      <c r="S29" s="9"/>
      <c r="T29" s="4"/>
      <c r="U29" s="2"/>
      <c r="V29" s="9"/>
      <c r="W29" s="4"/>
      <c r="X29" s="2"/>
      <c r="Y29" s="61">
        <f t="shared" si="6"/>
        <v>30</v>
      </c>
      <c r="Z29" s="10">
        <f t="shared" si="7"/>
        <v>4</v>
      </c>
    </row>
    <row r="30" spans="1:26" ht="13.5" customHeight="1" x14ac:dyDescent="0.2">
      <c r="A30" s="6" t="s">
        <v>102</v>
      </c>
      <c r="B30" s="44" t="s">
        <v>158</v>
      </c>
      <c r="C30" s="7" t="s">
        <v>81</v>
      </c>
      <c r="D30" s="7" t="s">
        <v>86</v>
      </c>
      <c r="E30" s="7" t="s">
        <v>99</v>
      </c>
      <c r="F30" s="8">
        <v>45</v>
      </c>
      <c r="G30" s="9"/>
      <c r="H30" s="4"/>
      <c r="I30" s="2"/>
      <c r="J30" s="9"/>
      <c r="K30" s="4"/>
      <c r="L30" s="2"/>
      <c r="M30" s="9"/>
      <c r="N30" s="4"/>
      <c r="O30" s="2"/>
      <c r="P30" s="9"/>
      <c r="Q30" s="4"/>
      <c r="R30" s="2"/>
      <c r="S30" s="9">
        <v>1</v>
      </c>
      <c r="T30" s="4">
        <v>1</v>
      </c>
      <c r="U30" s="2" t="s">
        <v>83</v>
      </c>
      <c r="V30" s="9">
        <v>1</v>
      </c>
      <c r="W30" s="4">
        <v>1</v>
      </c>
      <c r="X30" s="2" t="s">
        <v>83</v>
      </c>
      <c r="Y30" s="61">
        <f t="shared" si="6"/>
        <v>30</v>
      </c>
      <c r="Z30" s="10">
        <f t="shared" si="7"/>
        <v>2</v>
      </c>
    </row>
    <row r="31" spans="1:26" ht="13.5" customHeight="1" thickBot="1" x14ac:dyDescent="0.25">
      <c r="A31" s="6" t="s">
        <v>103</v>
      </c>
      <c r="B31" s="44" t="s">
        <v>159</v>
      </c>
      <c r="C31" s="7"/>
      <c r="D31" s="7" t="s">
        <v>86</v>
      </c>
      <c r="E31" s="7" t="s">
        <v>99</v>
      </c>
      <c r="F31" s="8">
        <v>45</v>
      </c>
      <c r="G31" s="9"/>
      <c r="H31" s="4"/>
      <c r="I31" s="2"/>
      <c r="J31" s="9"/>
      <c r="K31" s="4"/>
      <c r="L31" s="2"/>
      <c r="M31" s="9">
        <v>1</v>
      </c>
      <c r="N31" s="4">
        <v>1</v>
      </c>
      <c r="O31" s="2" t="s">
        <v>83</v>
      </c>
      <c r="P31" s="9"/>
      <c r="Q31" s="4"/>
      <c r="R31" s="2"/>
      <c r="S31" s="9"/>
      <c r="T31" s="4"/>
      <c r="U31" s="2"/>
      <c r="V31" s="9"/>
      <c r="W31" s="4"/>
      <c r="X31" s="2"/>
      <c r="Y31" s="61">
        <f t="shared" si="6"/>
        <v>15</v>
      </c>
      <c r="Z31" s="10">
        <f t="shared" si="7"/>
        <v>1</v>
      </c>
    </row>
    <row r="32" spans="1:26" ht="13.5" customHeight="1" thickTop="1" thickBot="1" x14ac:dyDescent="0.25">
      <c r="A32" s="410" t="s">
        <v>104</v>
      </c>
      <c r="B32" s="429"/>
      <c r="C32" s="429"/>
      <c r="D32" s="429"/>
      <c r="E32" s="429"/>
      <c r="F32" s="429"/>
      <c r="G32" s="429"/>
      <c r="H32" s="429"/>
      <c r="I32" s="429"/>
      <c r="J32" s="429"/>
      <c r="K32" s="429"/>
      <c r="L32" s="429"/>
      <c r="M32" s="429"/>
      <c r="N32" s="429"/>
      <c r="O32" s="429"/>
      <c r="P32" s="429"/>
      <c r="Q32" s="429"/>
      <c r="R32" s="429"/>
      <c r="S32" s="429"/>
      <c r="T32" s="429"/>
      <c r="U32" s="429"/>
      <c r="V32" s="429"/>
      <c r="W32" s="429"/>
      <c r="X32" s="429"/>
      <c r="Y32" s="429"/>
      <c r="Z32" s="430"/>
    </row>
    <row r="33" spans="1:26" ht="13.5" customHeight="1" thickBot="1" x14ac:dyDescent="0.25">
      <c r="A33" s="39" t="s">
        <v>105</v>
      </c>
      <c r="B33" s="83" t="s">
        <v>106</v>
      </c>
      <c r="C33" s="84"/>
      <c r="D33" s="84"/>
      <c r="E33" s="84"/>
      <c r="F33" s="85"/>
      <c r="G33" s="71"/>
      <c r="H33" s="72"/>
      <c r="I33" s="40"/>
      <c r="J33" s="71"/>
      <c r="K33" s="72"/>
      <c r="L33" s="40"/>
      <c r="M33" s="71"/>
      <c r="N33" s="72">
        <v>4</v>
      </c>
      <c r="O33" s="40"/>
      <c r="P33" s="71"/>
      <c r="Q33" s="72">
        <v>4</v>
      </c>
      <c r="R33" s="40"/>
      <c r="S33" s="71"/>
      <c r="T33" s="72">
        <v>5</v>
      </c>
      <c r="U33" s="40"/>
      <c r="V33" s="71"/>
      <c r="W33" s="72"/>
      <c r="X33" s="40"/>
      <c r="Y33" s="52"/>
      <c r="Z33" s="137">
        <f>SUM(H33,K33,N33,Q33,T33,W33)</f>
        <v>13</v>
      </c>
    </row>
    <row r="34" spans="1:26" ht="13.5" customHeight="1" thickTop="1" thickBot="1" x14ac:dyDescent="0.25">
      <c r="A34" s="41" t="s">
        <v>107</v>
      </c>
      <c r="B34" s="86" t="s">
        <v>108</v>
      </c>
      <c r="C34" s="87"/>
      <c r="D34" s="87"/>
      <c r="E34" s="87" t="s">
        <v>109</v>
      </c>
      <c r="F34" s="88"/>
      <c r="G34" s="89"/>
      <c r="H34" s="90"/>
      <c r="I34" s="91"/>
      <c r="J34" s="89"/>
      <c r="K34" s="90"/>
      <c r="L34" s="91"/>
      <c r="M34" s="89"/>
      <c r="N34" s="90"/>
      <c r="O34" s="91"/>
      <c r="P34" s="89"/>
      <c r="Q34" s="90"/>
      <c r="R34" s="91"/>
      <c r="S34" s="89">
        <v>0</v>
      </c>
      <c r="T34" s="90">
        <v>3</v>
      </c>
      <c r="U34" s="91" t="s">
        <v>83</v>
      </c>
      <c r="V34" s="89">
        <v>0</v>
      </c>
      <c r="W34" s="90">
        <v>3</v>
      </c>
      <c r="X34" s="91" t="s">
        <v>83</v>
      </c>
      <c r="Y34" s="53">
        <f>SUM(G34,J34,M34,P34,S34,V34)*15</f>
        <v>0</v>
      </c>
      <c r="Z34" s="92">
        <f>SUM(H34,K34,N34,Q34,T34,W34)</f>
        <v>6</v>
      </c>
    </row>
    <row r="35" spans="1:26" ht="13.5" customHeight="1" thickTop="1" thickBot="1" x14ac:dyDescent="0.25">
      <c r="A35" s="413" t="s">
        <v>110</v>
      </c>
      <c r="B35" s="414"/>
      <c r="C35" s="414"/>
      <c r="D35" s="414"/>
      <c r="E35" s="414"/>
      <c r="F35" s="415"/>
      <c r="G35" s="93">
        <f>SUM(G8:G34)</f>
        <v>21.5</v>
      </c>
      <c r="H35" s="94">
        <f t="shared" ref="H35:W35" si="8">SUM(H8:H34)</f>
        <v>29</v>
      </c>
      <c r="I35" s="95"/>
      <c r="J35" s="93">
        <f t="shared" si="8"/>
        <v>21.5</v>
      </c>
      <c r="K35" s="94">
        <f t="shared" si="8"/>
        <v>29</v>
      </c>
      <c r="L35" s="95"/>
      <c r="M35" s="93">
        <f t="shared" si="8"/>
        <v>22</v>
      </c>
      <c r="N35" s="94">
        <f t="shared" si="8"/>
        <v>31</v>
      </c>
      <c r="O35" s="95"/>
      <c r="P35" s="93">
        <f t="shared" si="8"/>
        <v>21</v>
      </c>
      <c r="Q35" s="94">
        <f t="shared" si="8"/>
        <v>31</v>
      </c>
      <c r="R35" s="95"/>
      <c r="S35" s="93">
        <f t="shared" si="8"/>
        <v>18</v>
      </c>
      <c r="T35" s="94">
        <f t="shared" si="8"/>
        <v>30</v>
      </c>
      <c r="U35" s="95"/>
      <c r="V35" s="93">
        <f t="shared" si="8"/>
        <v>19</v>
      </c>
      <c r="W35" s="94">
        <f t="shared" si="8"/>
        <v>30</v>
      </c>
      <c r="X35" s="95"/>
      <c r="Y35" s="96">
        <f>SUM(Y8:Y34)</f>
        <v>1845</v>
      </c>
      <c r="Z35" s="97">
        <f>SUM(Z8:Z34)</f>
        <v>180</v>
      </c>
    </row>
    <row r="36" spans="1:26" ht="13.5" customHeight="1" thickTop="1" x14ac:dyDescent="0.2"/>
    <row r="37" spans="1:26" ht="12" customHeight="1" x14ac:dyDescent="0.2">
      <c r="A37" s="36" t="s">
        <v>111</v>
      </c>
      <c r="U37" s="38"/>
    </row>
    <row r="38" spans="1:26" ht="12" customHeight="1" x14ac:dyDescent="0.2">
      <c r="A38" s="36" t="s">
        <v>112</v>
      </c>
      <c r="U38" s="38"/>
    </row>
    <row r="39" spans="1:26" ht="12" customHeight="1" x14ac:dyDescent="0.2">
      <c r="U39" s="38"/>
    </row>
    <row r="40" spans="1:26" ht="12" customHeight="1" x14ac:dyDescent="0.2">
      <c r="A40" s="98" t="s">
        <v>113</v>
      </c>
      <c r="U40" s="38"/>
    </row>
    <row r="41" spans="1:26" ht="12" customHeight="1" x14ac:dyDescent="0.2">
      <c r="A41" s="36" t="s">
        <v>114</v>
      </c>
      <c r="D41" s="36" t="s">
        <v>115</v>
      </c>
      <c r="G41" s="36" t="s">
        <v>116</v>
      </c>
      <c r="M41" s="36" t="s">
        <v>117</v>
      </c>
      <c r="R41" s="38"/>
      <c r="T41" s="38"/>
      <c r="U41" s="38"/>
    </row>
    <row r="42" spans="1:26" ht="12" customHeight="1" x14ac:dyDescent="0.2">
      <c r="A42" s="36" t="s">
        <v>118</v>
      </c>
      <c r="D42" s="36" t="s">
        <v>119</v>
      </c>
      <c r="G42" s="36" t="s">
        <v>120</v>
      </c>
      <c r="M42" s="36" t="s">
        <v>121</v>
      </c>
      <c r="R42" s="38"/>
      <c r="T42" s="38"/>
      <c r="U42" s="38"/>
    </row>
    <row r="43" spans="1:26" ht="12" customHeight="1" x14ac:dyDescent="0.2">
      <c r="A43" s="36" t="s">
        <v>122</v>
      </c>
      <c r="D43" s="36" t="s">
        <v>123</v>
      </c>
      <c r="G43" s="36" t="s">
        <v>124</v>
      </c>
      <c r="M43" s="36" t="s">
        <v>125</v>
      </c>
      <c r="R43" s="38"/>
      <c r="T43" s="38"/>
      <c r="U43" s="38"/>
    </row>
    <row r="44" spans="1:26" ht="12" customHeight="1" x14ac:dyDescent="0.2">
      <c r="A44" s="36" t="s">
        <v>126</v>
      </c>
      <c r="G44" s="36" t="s">
        <v>127</v>
      </c>
      <c r="R44" s="38"/>
      <c r="T44" s="38"/>
      <c r="U44" s="38"/>
    </row>
    <row r="45" spans="1:26" ht="12" customHeight="1" x14ac:dyDescent="0.2">
      <c r="A45" s="36" t="s">
        <v>128</v>
      </c>
      <c r="G45" s="36" t="s">
        <v>129</v>
      </c>
      <c r="R45" s="38"/>
      <c r="T45" s="38"/>
      <c r="U45" s="38"/>
    </row>
    <row r="46" spans="1:26" ht="12" customHeight="1" x14ac:dyDescent="0.2">
      <c r="A46" s="99" t="s">
        <v>130</v>
      </c>
      <c r="R46" s="38"/>
      <c r="T46" s="38"/>
      <c r="U46" s="38"/>
    </row>
    <row r="47" spans="1:26" ht="12" customHeight="1" x14ac:dyDescent="0.2">
      <c r="T47" s="38"/>
      <c r="U47" s="38"/>
    </row>
    <row r="48" spans="1:26" ht="12" customHeight="1" x14ac:dyDescent="0.2">
      <c r="A48" s="98" t="s">
        <v>131</v>
      </c>
      <c r="S48" s="38"/>
      <c r="T48" s="38"/>
    </row>
    <row r="49" spans="1:1" ht="12" customHeight="1" x14ac:dyDescent="0.2">
      <c r="A49" s="36" t="s">
        <v>132</v>
      </c>
    </row>
    <row r="50" spans="1:1" ht="12" customHeight="1" x14ac:dyDescent="0.2">
      <c r="A50" s="36" t="s">
        <v>133</v>
      </c>
    </row>
    <row r="51" spans="1:1" ht="12" customHeight="1" x14ac:dyDescent="0.2">
      <c r="A51" s="36" t="s">
        <v>134</v>
      </c>
    </row>
    <row r="52" spans="1:1" ht="12" customHeight="1" x14ac:dyDescent="0.2">
      <c r="A52" s="36" t="s">
        <v>135</v>
      </c>
    </row>
    <row r="53" spans="1:1" ht="12" customHeight="1" x14ac:dyDescent="0.2">
      <c r="A53" s="36" t="s">
        <v>136</v>
      </c>
    </row>
    <row r="54" spans="1:1" ht="13.5" customHeight="1" x14ac:dyDescent="0.2"/>
  </sheetData>
  <sheetProtection password="CEBE" sheet="1" objects="1" scenarios="1"/>
  <customSheetViews>
    <customSheetView guid="{469C43B7-66D0-4AB4-9148-95ACE45F0B1A}">
      <selection sqref="A1:Z2"/>
      <pageMargins left="0" right="0" top="0" bottom="0" header="0" footer="0"/>
      <printOptions horizontalCentered="1" verticalCentered="1"/>
      <pageSetup paperSize="9" scale="80" orientation="landscape" horizontalDpi="300" r:id="rId1"/>
    </customSheetView>
    <customSheetView guid="{91A788A7-EA05-4A67-A5D3-2A427F0AB55D}">
      <selection activeCell="AA1" sqref="AA1"/>
      <pageMargins left="0" right="0" top="0" bottom="0" header="0" footer="0"/>
      <printOptions horizontalCentered="1" verticalCentered="1"/>
      <pageSetup paperSize="9" scale="80" orientation="landscape" horizontalDpi="300" r:id="rId2"/>
    </customSheetView>
  </customSheetViews>
  <mergeCells count="23">
    <mergeCell ref="A32:Z32"/>
    <mergeCell ref="A35:F35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1:Z1"/>
    <mergeCell ref="A2:Z2"/>
    <mergeCell ref="A4:F4"/>
    <mergeCell ref="G4:X4"/>
    <mergeCell ref="Y4:Z4"/>
    <mergeCell ref="A3:Z3"/>
  </mergeCells>
  <printOptions horizontalCentered="1" verticalCentered="1"/>
  <pageMargins left="0.39370078740157483" right="0.39370078740157483" top="0.23622047244094491" bottom="0.23622047244094491" header="0.31496062992125984" footer="0.31496062992125984"/>
  <pageSetup paperSize="9" scale="80" orientation="landscape" horizontalDpi="300" r:id="rId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tabColor theme="2" tint="-0.249977111117893"/>
  </sheetPr>
  <dimension ref="A1:Z54"/>
  <sheetViews>
    <sheetView workbookViewId="0">
      <selection sqref="A1:Z1"/>
    </sheetView>
  </sheetViews>
  <sheetFormatPr defaultColWidth="9.140625" defaultRowHeight="12" x14ac:dyDescent="0.2"/>
  <cols>
    <col min="1" max="1" width="33.7109375" style="36" customWidth="1"/>
    <col min="2" max="3" width="11.7109375" style="36" customWidth="1"/>
    <col min="4" max="6" width="5.140625" style="36" customWidth="1"/>
    <col min="7" max="24" width="3.7109375" style="36" customWidth="1"/>
    <col min="25" max="26" width="5.5703125" style="38" customWidth="1"/>
    <col min="27" max="45" width="4" style="36" customWidth="1"/>
    <col min="46" max="16384" width="9.140625" style="36"/>
  </cols>
  <sheetData>
    <row r="1" spans="1:26" ht="13.5" customHeight="1" thickTop="1" x14ac:dyDescent="0.2">
      <c r="A1" s="404" t="s">
        <v>443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5"/>
      <c r="Q1" s="405"/>
      <c r="R1" s="405"/>
      <c r="S1" s="405"/>
      <c r="T1" s="405"/>
      <c r="U1" s="405"/>
      <c r="V1" s="405"/>
      <c r="W1" s="405"/>
      <c r="X1" s="405"/>
      <c r="Y1" s="405"/>
      <c r="Z1" s="406"/>
    </row>
    <row r="2" spans="1:26" ht="13.5" customHeight="1" x14ac:dyDescent="0.2">
      <c r="A2" s="407" t="s">
        <v>4</v>
      </c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  <c r="N2" s="408"/>
      <c r="O2" s="408"/>
      <c r="P2" s="408"/>
      <c r="Q2" s="408"/>
      <c r="R2" s="408"/>
      <c r="S2" s="408"/>
      <c r="T2" s="408"/>
      <c r="U2" s="408"/>
      <c r="V2" s="408"/>
      <c r="W2" s="408"/>
      <c r="X2" s="408"/>
      <c r="Y2" s="408"/>
      <c r="Z2" s="409"/>
    </row>
    <row r="3" spans="1:26" ht="13.5" customHeight="1" x14ac:dyDescent="0.2">
      <c r="A3" s="399" t="s">
        <v>58</v>
      </c>
      <c r="B3" s="400"/>
      <c r="C3" s="400"/>
      <c r="D3" s="400"/>
      <c r="E3" s="400"/>
      <c r="F3" s="400"/>
      <c r="G3" s="400"/>
      <c r="H3" s="400"/>
      <c r="I3" s="400"/>
      <c r="J3" s="400"/>
      <c r="K3" s="400"/>
      <c r="L3" s="400"/>
      <c r="M3" s="400"/>
      <c r="N3" s="400"/>
      <c r="O3" s="400"/>
      <c r="P3" s="400"/>
      <c r="Q3" s="400"/>
      <c r="R3" s="400"/>
      <c r="S3" s="400"/>
      <c r="T3" s="400"/>
      <c r="U3" s="400"/>
      <c r="V3" s="400"/>
      <c r="W3" s="400"/>
      <c r="X3" s="400"/>
      <c r="Y3" s="400"/>
      <c r="Z3" s="401"/>
    </row>
    <row r="4" spans="1:26" ht="18" customHeight="1" x14ac:dyDescent="0.2">
      <c r="A4" s="393" t="s">
        <v>59</v>
      </c>
      <c r="B4" s="394"/>
      <c r="C4" s="394"/>
      <c r="D4" s="394"/>
      <c r="E4" s="394"/>
      <c r="F4" s="395"/>
      <c r="G4" s="396" t="s">
        <v>60</v>
      </c>
      <c r="H4" s="397"/>
      <c r="I4" s="397"/>
      <c r="J4" s="397"/>
      <c r="K4" s="397"/>
      <c r="L4" s="397"/>
      <c r="M4" s="397"/>
      <c r="N4" s="397"/>
      <c r="O4" s="397"/>
      <c r="P4" s="397"/>
      <c r="Q4" s="397"/>
      <c r="R4" s="397"/>
      <c r="S4" s="397"/>
      <c r="T4" s="397"/>
      <c r="U4" s="397"/>
      <c r="V4" s="397"/>
      <c r="W4" s="397"/>
      <c r="X4" s="397"/>
      <c r="Y4" s="396"/>
      <c r="Z4" s="398"/>
    </row>
    <row r="5" spans="1:26" ht="18" customHeight="1" x14ac:dyDescent="0.2">
      <c r="A5" s="427" t="s">
        <v>61</v>
      </c>
      <c r="B5" s="402" t="s">
        <v>62</v>
      </c>
      <c r="C5" s="391" t="s">
        <v>63</v>
      </c>
      <c r="D5" s="391" t="s">
        <v>64</v>
      </c>
      <c r="E5" s="423" t="s">
        <v>65</v>
      </c>
      <c r="F5" s="425" t="s">
        <v>66</v>
      </c>
      <c r="G5" s="397" t="s">
        <v>67</v>
      </c>
      <c r="H5" s="397"/>
      <c r="I5" s="416"/>
      <c r="J5" s="396" t="s">
        <v>68</v>
      </c>
      <c r="K5" s="397"/>
      <c r="L5" s="416"/>
      <c r="M5" s="396" t="s">
        <v>69</v>
      </c>
      <c r="N5" s="397"/>
      <c r="O5" s="416"/>
      <c r="P5" s="396" t="s">
        <v>70</v>
      </c>
      <c r="Q5" s="397"/>
      <c r="R5" s="416"/>
      <c r="S5" s="396" t="s">
        <v>71</v>
      </c>
      <c r="T5" s="397"/>
      <c r="U5" s="397"/>
      <c r="V5" s="417" t="s">
        <v>72</v>
      </c>
      <c r="W5" s="418"/>
      <c r="X5" s="419"/>
      <c r="Y5" s="420" t="s">
        <v>73</v>
      </c>
      <c r="Z5" s="420" t="s">
        <v>74</v>
      </c>
    </row>
    <row r="6" spans="1:26" ht="18" customHeight="1" x14ac:dyDescent="0.2">
      <c r="A6" s="428"/>
      <c r="B6" s="403"/>
      <c r="C6" s="392"/>
      <c r="D6" s="392"/>
      <c r="E6" s="424"/>
      <c r="F6" s="426"/>
      <c r="G6" s="195" t="s">
        <v>75</v>
      </c>
      <c r="H6" s="58" t="s">
        <v>76</v>
      </c>
      <c r="I6" s="183" t="s">
        <v>77</v>
      </c>
      <c r="J6" s="57" t="s">
        <v>75</v>
      </c>
      <c r="K6" s="58" t="s">
        <v>76</v>
      </c>
      <c r="L6" s="183" t="s">
        <v>77</v>
      </c>
      <c r="M6" s="57" t="s">
        <v>75</v>
      </c>
      <c r="N6" s="58" t="s">
        <v>76</v>
      </c>
      <c r="O6" s="183" t="s">
        <v>77</v>
      </c>
      <c r="P6" s="57" t="s">
        <v>75</v>
      </c>
      <c r="Q6" s="58" t="s">
        <v>76</v>
      </c>
      <c r="R6" s="183" t="s">
        <v>77</v>
      </c>
      <c r="S6" s="57" t="s">
        <v>75</v>
      </c>
      <c r="T6" s="58" t="s">
        <v>76</v>
      </c>
      <c r="U6" s="183" t="s">
        <v>77</v>
      </c>
      <c r="V6" s="196" t="s">
        <v>75</v>
      </c>
      <c r="W6" s="197" t="s">
        <v>76</v>
      </c>
      <c r="X6" s="198" t="s">
        <v>77</v>
      </c>
      <c r="Y6" s="421"/>
      <c r="Z6" s="422"/>
    </row>
    <row r="7" spans="1:26" ht="13.5" customHeight="1" x14ac:dyDescent="0.2">
      <c r="A7" s="410" t="s">
        <v>78</v>
      </c>
      <c r="B7" s="431"/>
      <c r="C7" s="431"/>
      <c r="D7" s="431"/>
      <c r="E7" s="431"/>
      <c r="F7" s="431"/>
      <c r="G7" s="431"/>
      <c r="H7" s="431"/>
      <c r="I7" s="431"/>
      <c r="J7" s="431"/>
      <c r="K7" s="431"/>
      <c r="L7" s="431"/>
      <c r="M7" s="431"/>
      <c r="N7" s="431"/>
      <c r="O7" s="431"/>
      <c r="P7" s="431"/>
      <c r="Q7" s="431"/>
      <c r="R7" s="431"/>
      <c r="S7" s="431"/>
      <c r="T7" s="431"/>
      <c r="U7" s="431"/>
      <c r="V7" s="431"/>
      <c r="W7" s="431"/>
      <c r="X7" s="431"/>
      <c r="Y7" s="431"/>
      <c r="Z7" s="432"/>
    </row>
    <row r="8" spans="1:26" ht="13.5" customHeight="1" x14ac:dyDescent="0.2">
      <c r="A8" s="232" t="s">
        <v>444</v>
      </c>
      <c r="B8" s="233" t="s">
        <v>681</v>
      </c>
      <c r="C8" s="234" t="s">
        <v>81</v>
      </c>
      <c r="D8" s="234" t="s">
        <v>82</v>
      </c>
      <c r="E8" s="234" t="s">
        <v>83</v>
      </c>
      <c r="F8" s="235">
        <v>60</v>
      </c>
      <c r="G8" s="236">
        <v>2</v>
      </c>
      <c r="H8" s="237">
        <v>6</v>
      </c>
      <c r="I8" s="238" t="s">
        <v>84</v>
      </c>
      <c r="J8" s="236">
        <v>2</v>
      </c>
      <c r="K8" s="237">
        <v>6</v>
      </c>
      <c r="L8" s="239" t="s">
        <v>84</v>
      </c>
      <c r="M8" s="236">
        <v>2</v>
      </c>
      <c r="N8" s="237">
        <v>6</v>
      </c>
      <c r="O8" s="238" t="s">
        <v>84</v>
      </c>
      <c r="P8" s="236">
        <v>2</v>
      </c>
      <c r="Q8" s="237">
        <v>6</v>
      </c>
      <c r="R8" s="239" t="s">
        <v>84</v>
      </c>
      <c r="S8" s="236">
        <v>2</v>
      </c>
      <c r="T8" s="237">
        <v>6</v>
      </c>
      <c r="U8" s="238" t="s">
        <v>84</v>
      </c>
      <c r="V8" s="236">
        <v>2</v>
      </c>
      <c r="W8" s="237">
        <v>6</v>
      </c>
      <c r="X8" s="239" t="s">
        <v>84</v>
      </c>
      <c r="Y8" s="292">
        <f t="shared" ref="Y8:Y10" si="0">SUM(G8,J8,M8,P8,S8,V8)*15</f>
        <v>180</v>
      </c>
      <c r="Z8" s="17">
        <f t="shared" ref="Z8:Z10" si="1">SUM(H8,K8,N8,Q8,T8,W8)</f>
        <v>36</v>
      </c>
    </row>
    <row r="9" spans="1:26" ht="13.5" customHeight="1" x14ac:dyDescent="0.2">
      <c r="A9" s="232" t="s">
        <v>445</v>
      </c>
      <c r="B9" s="233" t="s">
        <v>669</v>
      </c>
      <c r="C9" s="234" t="s">
        <v>81</v>
      </c>
      <c r="D9" s="234" t="s">
        <v>82</v>
      </c>
      <c r="E9" s="234" t="s">
        <v>83</v>
      </c>
      <c r="F9" s="235">
        <v>60</v>
      </c>
      <c r="G9" s="243">
        <v>1</v>
      </c>
      <c r="H9" s="244">
        <v>2</v>
      </c>
      <c r="I9" s="245" t="s">
        <v>84</v>
      </c>
      <c r="J9" s="243">
        <v>1</v>
      </c>
      <c r="K9" s="244">
        <v>2</v>
      </c>
      <c r="L9" s="245" t="s">
        <v>84</v>
      </c>
      <c r="M9" s="243">
        <v>1</v>
      </c>
      <c r="N9" s="244">
        <v>2</v>
      </c>
      <c r="O9" s="245" t="s">
        <v>84</v>
      </c>
      <c r="P9" s="243">
        <v>1</v>
      </c>
      <c r="Q9" s="244">
        <v>2</v>
      </c>
      <c r="R9" s="245" t="s">
        <v>84</v>
      </c>
      <c r="S9" s="243">
        <v>1</v>
      </c>
      <c r="T9" s="244">
        <v>2</v>
      </c>
      <c r="U9" s="245" t="s">
        <v>84</v>
      </c>
      <c r="V9" s="243">
        <v>1</v>
      </c>
      <c r="W9" s="244">
        <v>2</v>
      </c>
      <c r="X9" s="245" t="s">
        <v>84</v>
      </c>
      <c r="Y9" s="292">
        <f t="shared" si="0"/>
        <v>90</v>
      </c>
      <c r="Z9" s="17">
        <f t="shared" si="1"/>
        <v>12</v>
      </c>
    </row>
    <row r="10" spans="1:26" ht="13.5" customHeight="1" x14ac:dyDescent="0.2">
      <c r="A10" s="240" t="s">
        <v>391</v>
      </c>
      <c r="B10" s="247" t="s">
        <v>392</v>
      </c>
      <c r="C10" s="241" t="s">
        <v>81</v>
      </c>
      <c r="D10" s="241" t="s">
        <v>86</v>
      </c>
      <c r="E10" s="241" t="s">
        <v>83</v>
      </c>
      <c r="F10" s="242">
        <v>60</v>
      </c>
      <c r="G10" s="243">
        <v>2</v>
      </c>
      <c r="H10" s="244">
        <v>2</v>
      </c>
      <c r="I10" s="245" t="s">
        <v>83</v>
      </c>
      <c r="J10" s="243">
        <v>2</v>
      </c>
      <c r="K10" s="244">
        <v>2</v>
      </c>
      <c r="L10" s="246" t="s">
        <v>83</v>
      </c>
      <c r="M10" s="243">
        <v>2</v>
      </c>
      <c r="N10" s="244">
        <v>2</v>
      </c>
      <c r="O10" s="245" t="s">
        <v>83</v>
      </c>
      <c r="P10" s="243">
        <v>2</v>
      </c>
      <c r="Q10" s="244">
        <v>2</v>
      </c>
      <c r="R10" s="246" t="s">
        <v>83</v>
      </c>
      <c r="S10" s="243">
        <v>2</v>
      </c>
      <c r="T10" s="244">
        <v>2</v>
      </c>
      <c r="U10" s="245" t="s">
        <v>83</v>
      </c>
      <c r="V10" s="243">
        <v>2</v>
      </c>
      <c r="W10" s="244">
        <v>2</v>
      </c>
      <c r="X10" s="246" t="s">
        <v>83</v>
      </c>
      <c r="Y10" s="265">
        <f t="shared" si="0"/>
        <v>180</v>
      </c>
      <c r="Z10" s="10">
        <f t="shared" si="1"/>
        <v>12</v>
      </c>
    </row>
    <row r="11" spans="1:26" ht="13.5" customHeight="1" x14ac:dyDescent="0.2">
      <c r="A11" s="248" t="s">
        <v>393</v>
      </c>
      <c r="B11" s="249" t="s">
        <v>394</v>
      </c>
      <c r="C11" s="250" t="s">
        <v>81</v>
      </c>
      <c r="D11" s="250" t="s">
        <v>86</v>
      </c>
      <c r="E11" s="250" t="s">
        <v>83</v>
      </c>
      <c r="F11" s="251">
        <v>60</v>
      </c>
      <c r="G11" s="252">
        <v>2</v>
      </c>
      <c r="H11" s="253">
        <v>1</v>
      </c>
      <c r="I11" s="254" t="s">
        <v>83</v>
      </c>
      <c r="J11" s="252">
        <v>2</v>
      </c>
      <c r="K11" s="253">
        <v>1</v>
      </c>
      <c r="L11" s="255" t="s">
        <v>83</v>
      </c>
      <c r="M11" s="252">
        <v>2</v>
      </c>
      <c r="N11" s="253">
        <v>1</v>
      </c>
      <c r="O11" s="254" t="s">
        <v>83</v>
      </c>
      <c r="P11" s="252">
        <v>2</v>
      </c>
      <c r="Q11" s="253">
        <v>1</v>
      </c>
      <c r="R11" s="255" t="s">
        <v>83</v>
      </c>
      <c r="S11" s="252">
        <v>2</v>
      </c>
      <c r="T11" s="253">
        <v>1</v>
      </c>
      <c r="U11" s="254" t="s">
        <v>83</v>
      </c>
      <c r="V11" s="252">
        <v>2</v>
      </c>
      <c r="W11" s="253">
        <v>1</v>
      </c>
      <c r="X11" s="255" t="s">
        <v>83</v>
      </c>
      <c r="Y11" s="294">
        <f>SUM(G11,J11,M11,P11,S11,V11)*15</f>
        <v>180</v>
      </c>
      <c r="Z11" s="37">
        <f>SUM(H11,K11,N11,Q11,T11,W11)</f>
        <v>6</v>
      </c>
    </row>
    <row r="12" spans="1:26" ht="13.5" customHeight="1" x14ac:dyDescent="0.2">
      <c r="A12" s="248" t="s">
        <v>395</v>
      </c>
      <c r="B12" s="249" t="s">
        <v>396</v>
      </c>
      <c r="C12" s="250" t="s">
        <v>81</v>
      </c>
      <c r="D12" s="250" t="s">
        <v>86</v>
      </c>
      <c r="E12" s="250" t="s">
        <v>83</v>
      </c>
      <c r="F12" s="251">
        <v>60</v>
      </c>
      <c r="G12" s="252">
        <v>1</v>
      </c>
      <c r="H12" s="253">
        <v>1</v>
      </c>
      <c r="I12" s="254" t="s">
        <v>83</v>
      </c>
      <c r="J12" s="252">
        <v>1</v>
      </c>
      <c r="K12" s="253">
        <v>1</v>
      </c>
      <c r="L12" s="255" t="s">
        <v>83</v>
      </c>
      <c r="M12" s="252">
        <v>1</v>
      </c>
      <c r="N12" s="253">
        <v>1</v>
      </c>
      <c r="O12" s="254" t="s">
        <v>83</v>
      </c>
      <c r="P12" s="252">
        <v>1</v>
      </c>
      <c r="Q12" s="253">
        <v>1</v>
      </c>
      <c r="R12" s="255" t="s">
        <v>83</v>
      </c>
      <c r="S12" s="252">
        <v>1</v>
      </c>
      <c r="T12" s="253">
        <v>1</v>
      </c>
      <c r="U12" s="254" t="s">
        <v>83</v>
      </c>
      <c r="V12" s="252">
        <v>1</v>
      </c>
      <c r="W12" s="253">
        <v>1</v>
      </c>
      <c r="X12" s="255" t="s">
        <v>83</v>
      </c>
      <c r="Y12" s="294">
        <f>SUM(G12,J12,M12,P12,S12,V12)*15</f>
        <v>90</v>
      </c>
      <c r="Z12" s="37">
        <f>SUM(H12,K12,N12,Q12,T12,W12)</f>
        <v>6</v>
      </c>
    </row>
    <row r="13" spans="1:26" ht="13.5" customHeight="1" x14ac:dyDescent="0.2">
      <c r="A13" s="240" t="s">
        <v>397</v>
      </c>
      <c r="B13" s="247" t="s">
        <v>398</v>
      </c>
      <c r="C13" s="241" t="s">
        <v>81</v>
      </c>
      <c r="D13" s="241" t="s">
        <v>86</v>
      </c>
      <c r="E13" s="241" t="s">
        <v>83</v>
      </c>
      <c r="F13" s="242">
        <v>60</v>
      </c>
      <c r="G13" s="243">
        <v>2</v>
      </c>
      <c r="H13" s="244">
        <v>2</v>
      </c>
      <c r="I13" s="245" t="s">
        <v>83</v>
      </c>
      <c r="J13" s="243">
        <v>2</v>
      </c>
      <c r="K13" s="244">
        <v>2</v>
      </c>
      <c r="L13" s="246" t="s">
        <v>83</v>
      </c>
      <c r="M13" s="243">
        <v>2</v>
      </c>
      <c r="N13" s="244">
        <v>2</v>
      </c>
      <c r="O13" s="245" t="s">
        <v>83</v>
      </c>
      <c r="P13" s="243">
        <v>2</v>
      </c>
      <c r="Q13" s="244">
        <v>2</v>
      </c>
      <c r="R13" s="246" t="s">
        <v>83</v>
      </c>
      <c r="S13" s="243"/>
      <c r="T13" s="244"/>
      <c r="U13" s="245"/>
      <c r="V13" s="243"/>
      <c r="W13" s="244"/>
      <c r="X13" s="246"/>
      <c r="Y13" s="265">
        <f>SUM(G13,J13,M13,P13,S13,V13)*15</f>
        <v>120</v>
      </c>
      <c r="Z13" s="10">
        <f>SUM(H13,K13,N13,Q13,T13,W13)</f>
        <v>8</v>
      </c>
    </row>
    <row r="14" spans="1:26" ht="13.5" customHeight="1" x14ac:dyDescent="0.2">
      <c r="A14" s="240" t="s">
        <v>399</v>
      </c>
      <c r="B14" s="247" t="s">
        <v>673</v>
      </c>
      <c r="C14" s="241" t="s">
        <v>81</v>
      </c>
      <c r="D14" s="241" t="s">
        <v>86</v>
      </c>
      <c r="E14" s="241" t="s">
        <v>83</v>
      </c>
      <c r="F14" s="242">
        <v>60</v>
      </c>
      <c r="G14" s="243"/>
      <c r="H14" s="244"/>
      <c r="I14" s="245"/>
      <c r="J14" s="243"/>
      <c r="K14" s="244"/>
      <c r="L14" s="246"/>
      <c r="M14" s="243"/>
      <c r="N14" s="244"/>
      <c r="O14" s="245"/>
      <c r="P14" s="243"/>
      <c r="Q14" s="244"/>
      <c r="R14" s="246"/>
      <c r="S14" s="243">
        <v>2</v>
      </c>
      <c r="T14" s="244">
        <v>2</v>
      </c>
      <c r="U14" s="245" t="s">
        <v>83</v>
      </c>
      <c r="V14" s="243">
        <v>2</v>
      </c>
      <c r="W14" s="244">
        <v>2</v>
      </c>
      <c r="X14" s="246" t="s">
        <v>83</v>
      </c>
      <c r="Y14" s="265">
        <f t="shared" ref="Y14:Y17" si="2">SUM(G14,J14,M14,P14,S14,V14)*15</f>
        <v>60</v>
      </c>
      <c r="Z14" s="10">
        <f t="shared" ref="Z14:Z17" si="3">SUM(H14,K14,N14,Q14,T14,W14)</f>
        <v>4</v>
      </c>
    </row>
    <row r="15" spans="1:26" ht="13.5" customHeight="1" x14ac:dyDescent="0.2">
      <c r="A15" s="248" t="s">
        <v>678</v>
      </c>
      <c r="B15" s="249" t="s">
        <v>683</v>
      </c>
      <c r="C15" s="241" t="s">
        <v>81</v>
      </c>
      <c r="D15" s="241" t="s">
        <v>86</v>
      </c>
      <c r="E15" s="241" t="s">
        <v>83</v>
      </c>
      <c r="F15" s="242">
        <v>60</v>
      </c>
      <c r="G15" s="300"/>
      <c r="H15" s="301"/>
      <c r="I15" s="302"/>
      <c r="J15" s="300"/>
      <c r="K15" s="301"/>
      <c r="L15" s="303"/>
      <c r="M15" s="252"/>
      <c r="N15" s="253"/>
      <c r="O15" s="254"/>
      <c r="P15" s="252"/>
      <c r="Q15" s="253"/>
      <c r="R15" s="255"/>
      <c r="S15" s="252">
        <v>1</v>
      </c>
      <c r="T15" s="253">
        <v>1</v>
      </c>
      <c r="U15" s="254" t="s">
        <v>83</v>
      </c>
      <c r="V15" s="252">
        <v>1</v>
      </c>
      <c r="W15" s="253">
        <v>1</v>
      </c>
      <c r="X15" s="255" t="s">
        <v>83</v>
      </c>
      <c r="Y15" s="265">
        <f t="shared" si="2"/>
        <v>30</v>
      </c>
      <c r="Z15" s="10">
        <f t="shared" si="3"/>
        <v>2</v>
      </c>
    </row>
    <row r="16" spans="1:26" ht="13.5" customHeight="1" x14ac:dyDescent="0.2">
      <c r="A16" s="248" t="s">
        <v>400</v>
      </c>
      <c r="B16" s="249" t="s">
        <v>401</v>
      </c>
      <c r="C16" s="250" t="s">
        <v>81</v>
      </c>
      <c r="D16" s="250" t="s">
        <v>86</v>
      </c>
      <c r="E16" s="250" t="s">
        <v>92</v>
      </c>
      <c r="F16" s="251">
        <v>45</v>
      </c>
      <c r="G16" s="252">
        <v>2</v>
      </c>
      <c r="H16" s="253">
        <v>2</v>
      </c>
      <c r="I16" s="254" t="s">
        <v>84</v>
      </c>
      <c r="J16" s="252">
        <v>2</v>
      </c>
      <c r="K16" s="253">
        <v>2</v>
      </c>
      <c r="L16" s="255" t="s">
        <v>84</v>
      </c>
      <c r="M16" s="252">
        <v>2</v>
      </c>
      <c r="N16" s="253">
        <v>2</v>
      </c>
      <c r="O16" s="254" t="s">
        <v>84</v>
      </c>
      <c r="P16" s="252">
        <v>2</v>
      </c>
      <c r="Q16" s="253">
        <v>2</v>
      </c>
      <c r="R16" s="255" t="s">
        <v>83</v>
      </c>
      <c r="S16" s="252"/>
      <c r="T16" s="253"/>
      <c r="U16" s="254"/>
      <c r="V16" s="252"/>
      <c r="W16" s="253"/>
      <c r="X16" s="255"/>
      <c r="Y16" s="294">
        <f t="shared" si="2"/>
        <v>120</v>
      </c>
      <c r="Z16" s="37">
        <f t="shared" si="3"/>
        <v>8</v>
      </c>
    </row>
    <row r="17" spans="1:26" ht="13.5" customHeight="1" x14ac:dyDescent="0.2">
      <c r="A17" s="248" t="s">
        <v>402</v>
      </c>
      <c r="B17" s="249" t="s">
        <v>403</v>
      </c>
      <c r="C17" s="250" t="s">
        <v>404</v>
      </c>
      <c r="D17" s="250"/>
      <c r="E17" s="250"/>
      <c r="F17" s="251"/>
      <c r="G17" s="252"/>
      <c r="H17" s="253"/>
      <c r="I17" s="254"/>
      <c r="J17" s="252"/>
      <c r="K17" s="253"/>
      <c r="L17" s="255"/>
      <c r="M17" s="252"/>
      <c r="N17" s="253"/>
      <c r="O17" s="254"/>
      <c r="P17" s="252">
        <v>0</v>
      </c>
      <c r="Q17" s="253">
        <v>1</v>
      </c>
      <c r="R17" s="255" t="s">
        <v>405</v>
      </c>
      <c r="S17" s="252"/>
      <c r="T17" s="253"/>
      <c r="U17" s="254"/>
      <c r="V17" s="252"/>
      <c r="W17" s="253"/>
      <c r="X17" s="255"/>
      <c r="Y17" s="294">
        <f t="shared" si="2"/>
        <v>0</v>
      </c>
      <c r="Z17" s="37">
        <f t="shared" si="3"/>
        <v>1</v>
      </c>
    </row>
    <row r="18" spans="1:26" ht="13.5" customHeight="1" x14ac:dyDescent="0.2">
      <c r="A18" s="248" t="s">
        <v>406</v>
      </c>
      <c r="B18" s="249" t="s">
        <v>407</v>
      </c>
      <c r="C18" s="250" t="s">
        <v>81</v>
      </c>
      <c r="D18" s="250" t="s">
        <v>86</v>
      </c>
      <c r="E18" s="250" t="s">
        <v>99</v>
      </c>
      <c r="F18" s="251">
        <v>45</v>
      </c>
      <c r="G18" s="252">
        <v>2</v>
      </c>
      <c r="H18" s="253">
        <v>2</v>
      </c>
      <c r="I18" s="254" t="s">
        <v>84</v>
      </c>
      <c r="J18" s="252">
        <v>2</v>
      </c>
      <c r="K18" s="253">
        <v>2</v>
      </c>
      <c r="L18" s="255" t="s">
        <v>84</v>
      </c>
      <c r="M18" s="252">
        <v>2</v>
      </c>
      <c r="N18" s="253">
        <v>2</v>
      </c>
      <c r="O18" s="254" t="s">
        <v>84</v>
      </c>
      <c r="P18" s="252">
        <v>2</v>
      </c>
      <c r="Q18" s="253">
        <v>2</v>
      </c>
      <c r="R18" s="255" t="s">
        <v>84</v>
      </c>
      <c r="S18" s="252">
        <v>1</v>
      </c>
      <c r="T18" s="253">
        <v>1</v>
      </c>
      <c r="U18" s="254" t="s">
        <v>84</v>
      </c>
      <c r="V18" s="252">
        <v>1</v>
      </c>
      <c r="W18" s="253">
        <v>1</v>
      </c>
      <c r="X18" s="255" t="s">
        <v>83</v>
      </c>
      <c r="Y18" s="294">
        <f t="shared" ref="Y18:Y22" si="4">SUM(G18,J18,M18,P18,S18,V18)*15</f>
        <v>150</v>
      </c>
      <c r="Z18" s="37">
        <f t="shared" ref="Z18:Z22" si="5">SUM(H18,K18,N18,Q18,T18,W18)</f>
        <v>10</v>
      </c>
    </row>
    <row r="19" spans="1:26" ht="13.5" customHeight="1" x14ac:dyDescent="0.2">
      <c r="A19" s="248" t="s">
        <v>408</v>
      </c>
      <c r="B19" s="249" t="s">
        <v>409</v>
      </c>
      <c r="C19" s="250" t="s">
        <v>410</v>
      </c>
      <c r="D19" s="250"/>
      <c r="E19" s="250"/>
      <c r="F19" s="251"/>
      <c r="G19" s="252"/>
      <c r="H19" s="253"/>
      <c r="I19" s="254"/>
      <c r="J19" s="252"/>
      <c r="K19" s="253"/>
      <c r="L19" s="255"/>
      <c r="M19" s="252"/>
      <c r="N19" s="253"/>
      <c r="O19" s="254"/>
      <c r="P19" s="252"/>
      <c r="Q19" s="253"/>
      <c r="R19" s="255"/>
      <c r="S19" s="252"/>
      <c r="T19" s="253"/>
      <c r="U19" s="254"/>
      <c r="V19" s="252">
        <v>0</v>
      </c>
      <c r="W19" s="253">
        <v>1</v>
      </c>
      <c r="X19" s="255" t="s">
        <v>405</v>
      </c>
      <c r="Y19" s="294">
        <f t="shared" si="4"/>
        <v>0</v>
      </c>
      <c r="Z19" s="37">
        <f t="shared" si="5"/>
        <v>1</v>
      </c>
    </row>
    <row r="20" spans="1:26" ht="13.5" customHeight="1" x14ac:dyDescent="0.2">
      <c r="A20" s="248" t="s">
        <v>411</v>
      </c>
      <c r="B20" s="249" t="s">
        <v>412</v>
      </c>
      <c r="C20" s="250" t="s">
        <v>81</v>
      </c>
      <c r="D20" s="250" t="s">
        <v>86</v>
      </c>
      <c r="E20" s="250" t="s">
        <v>99</v>
      </c>
      <c r="F20" s="251">
        <v>45</v>
      </c>
      <c r="G20" s="252"/>
      <c r="H20" s="253"/>
      <c r="I20" s="254"/>
      <c r="J20" s="252"/>
      <c r="K20" s="253"/>
      <c r="L20" s="255"/>
      <c r="M20" s="252">
        <v>1</v>
      </c>
      <c r="N20" s="253">
        <v>1</v>
      </c>
      <c r="O20" s="254" t="s">
        <v>84</v>
      </c>
      <c r="P20" s="252">
        <v>1</v>
      </c>
      <c r="Q20" s="253">
        <v>1</v>
      </c>
      <c r="R20" s="255" t="s">
        <v>84</v>
      </c>
      <c r="S20" s="252"/>
      <c r="T20" s="253"/>
      <c r="U20" s="254"/>
      <c r="V20" s="252"/>
      <c r="W20" s="253"/>
      <c r="X20" s="255"/>
      <c r="Y20" s="294">
        <f t="shared" si="4"/>
        <v>30</v>
      </c>
      <c r="Z20" s="37">
        <f t="shared" si="5"/>
        <v>2</v>
      </c>
    </row>
    <row r="21" spans="1:26" ht="13.5" customHeight="1" x14ac:dyDescent="0.2">
      <c r="A21" s="248" t="s">
        <v>413</v>
      </c>
      <c r="B21" s="249" t="s">
        <v>658</v>
      </c>
      <c r="C21" s="250" t="s">
        <v>81</v>
      </c>
      <c r="D21" s="250" t="s">
        <v>86</v>
      </c>
      <c r="E21" s="250" t="s">
        <v>92</v>
      </c>
      <c r="F21" s="251">
        <v>60</v>
      </c>
      <c r="G21" s="252">
        <v>1</v>
      </c>
      <c r="H21" s="253">
        <v>2</v>
      </c>
      <c r="I21" s="254" t="s">
        <v>83</v>
      </c>
      <c r="J21" s="252">
        <v>1</v>
      </c>
      <c r="K21" s="253">
        <v>2</v>
      </c>
      <c r="L21" s="255" t="s">
        <v>83</v>
      </c>
      <c r="M21" s="252">
        <v>1</v>
      </c>
      <c r="N21" s="253">
        <v>2</v>
      </c>
      <c r="O21" s="254" t="s">
        <v>83</v>
      </c>
      <c r="P21" s="252">
        <v>1</v>
      </c>
      <c r="Q21" s="253">
        <v>2</v>
      </c>
      <c r="R21" s="255" t="s">
        <v>83</v>
      </c>
      <c r="S21" s="243"/>
      <c r="T21" s="244"/>
      <c r="U21" s="245"/>
      <c r="V21" s="243"/>
      <c r="W21" s="244"/>
      <c r="X21" s="246"/>
      <c r="Y21" s="294">
        <f t="shared" si="4"/>
        <v>60</v>
      </c>
      <c r="Z21" s="37">
        <f t="shared" si="5"/>
        <v>8</v>
      </c>
    </row>
    <row r="22" spans="1:26" ht="13.5" customHeight="1" thickBot="1" x14ac:dyDescent="0.25">
      <c r="A22" s="248" t="s">
        <v>4</v>
      </c>
      <c r="B22" s="249" t="s">
        <v>428</v>
      </c>
      <c r="C22" s="250" t="s">
        <v>81</v>
      </c>
      <c r="D22" s="250" t="s">
        <v>82</v>
      </c>
      <c r="E22" s="250" t="s">
        <v>83</v>
      </c>
      <c r="F22" s="251">
        <v>60</v>
      </c>
      <c r="G22" s="252">
        <v>0.5</v>
      </c>
      <c r="H22" s="253">
        <v>2</v>
      </c>
      <c r="I22" s="254" t="s">
        <v>83</v>
      </c>
      <c r="J22" s="252">
        <v>0.5</v>
      </c>
      <c r="K22" s="253">
        <v>2</v>
      </c>
      <c r="L22" s="255" t="s">
        <v>84</v>
      </c>
      <c r="M22" s="252"/>
      <c r="N22" s="253"/>
      <c r="O22" s="254"/>
      <c r="P22" s="252"/>
      <c r="Q22" s="253"/>
      <c r="R22" s="255"/>
      <c r="S22" s="252"/>
      <c r="T22" s="253"/>
      <c r="U22" s="254"/>
      <c r="V22" s="252"/>
      <c r="W22" s="253"/>
      <c r="X22" s="255"/>
      <c r="Y22" s="294">
        <f t="shared" si="4"/>
        <v>15</v>
      </c>
      <c r="Z22" s="37">
        <f t="shared" si="5"/>
        <v>4</v>
      </c>
    </row>
    <row r="23" spans="1:26" ht="13.5" customHeight="1" x14ac:dyDescent="0.2">
      <c r="A23" s="256" t="s">
        <v>416</v>
      </c>
      <c r="B23" s="257" t="s">
        <v>417</v>
      </c>
      <c r="C23" s="258" t="s">
        <v>81</v>
      </c>
      <c r="D23" s="258" t="s">
        <v>86</v>
      </c>
      <c r="E23" s="258" t="s">
        <v>92</v>
      </c>
      <c r="F23" s="259">
        <v>45</v>
      </c>
      <c r="G23" s="260">
        <v>1</v>
      </c>
      <c r="H23" s="261">
        <v>1</v>
      </c>
      <c r="I23" s="262" t="s">
        <v>84</v>
      </c>
      <c r="J23" s="260">
        <v>1</v>
      </c>
      <c r="K23" s="261">
        <v>1</v>
      </c>
      <c r="L23" s="262" t="s">
        <v>84</v>
      </c>
      <c r="M23" s="260">
        <v>1</v>
      </c>
      <c r="N23" s="261">
        <v>1</v>
      </c>
      <c r="O23" s="262" t="s">
        <v>84</v>
      </c>
      <c r="P23" s="260">
        <v>1</v>
      </c>
      <c r="Q23" s="261">
        <v>1</v>
      </c>
      <c r="R23" s="262" t="s">
        <v>84</v>
      </c>
      <c r="S23" s="260">
        <v>1</v>
      </c>
      <c r="T23" s="261">
        <v>1</v>
      </c>
      <c r="U23" s="262" t="s">
        <v>84</v>
      </c>
      <c r="V23" s="260">
        <v>1</v>
      </c>
      <c r="W23" s="261">
        <v>1</v>
      </c>
      <c r="X23" s="262" t="s">
        <v>83</v>
      </c>
      <c r="Y23" s="296">
        <f>SUM(G23,J23,M23,P23,S23,V23)*15</f>
        <v>90</v>
      </c>
      <c r="Z23" s="28">
        <f>SUM(H23,K23,N23,Q23,T23,W23)</f>
        <v>6</v>
      </c>
    </row>
    <row r="24" spans="1:26" ht="13.5" customHeight="1" x14ac:dyDescent="0.2">
      <c r="A24" s="240" t="s">
        <v>418</v>
      </c>
      <c r="B24" s="247" t="s">
        <v>419</v>
      </c>
      <c r="C24" s="241" t="s">
        <v>420</v>
      </c>
      <c r="D24" s="241"/>
      <c r="E24" s="241"/>
      <c r="F24" s="242"/>
      <c r="G24" s="243"/>
      <c r="H24" s="244"/>
      <c r="I24" s="246"/>
      <c r="J24" s="243"/>
      <c r="K24" s="244"/>
      <c r="L24" s="246"/>
      <c r="M24" s="243"/>
      <c r="N24" s="244"/>
      <c r="O24" s="246"/>
      <c r="P24" s="243"/>
      <c r="Q24" s="244"/>
      <c r="R24" s="246"/>
      <c r="S24" s="243"/>
      <c r="T24" s="244"/>
      <c r="U24" s="246"/>
      <c r="V24" s="243">
        <v>0</v>
      </c>
      <c r="W24" s="244">
        <v>1</v>
      </c>
      <c r="X24" s="246" t="s">
        <v>405</v>
      </c>
      <c r="Y24" s="298">
        <f t="shared" ref="Y24:Y31" si="6">SUM(G24,J24,M24,P24,S24,V24)*15</f>
        <v>0</v>
      </c>
      <c r="Z24" s="10">
        <f>SUM(H24,K24,N24,Q24,T24,W24)</f>
        <v>1</v>
      </c>
    </row>
    <row r="25" spans="1:26" ht="13.5" customHeight="1" x14ac:dyDescent="0.2">
      <c r="A25" s="240" t="s">
        <v>421</v>
      </c>
      <c r="B25" s="247" t="s">
        <v>422</v>
      </c>
      <c r="C25" s="241" t="s">
        <v>81</v>
      </c>
      <c r="D25" s="241" t="s">
        <v>86</v>
      </c>
      <c r="E25" s="241" t="s">
        <v>92</v>
      </c>
      <c r="F25" s="242">
        <v>45</v>
      </c>
      <c r="G25" s="243">
        <v>2</v>
      </c>
      <c r="H25" s="244">
        <v>2</v>
      </c>
      <c r="I25" s="246" t="s">
        <v>84</v>
      </c>
      <c r="J25" s="243">
        <v>2</v>
      </c>
      <c r="K25" s="244">
        <v>2</v>
      </c>
      <c r="L25" s="246" t="s">
        <v>84</v>
      </c>
      <c r="M25" s="243">
        <v>2</v>
      </c>
      <c r="N25" s="244">
        <v>2</v>
      </c>
      <c r="O25" s="246" t="s">
        <v>84</v>
      </c>
      <c r="P25" s="243">
        <v>2</v>
      </c>
      <c r="Q25" s="244">
        <v>2</v>
      </c>
      <c r="R25" s="246" t="s">
        <v>84</v>
      </c>
      <c r="S25" s="243">
        <v>2</v>
      </c>
      <c r="T25" s="244">
        <v>2</v>
      </c>
      <c r="U25" s="246" t="s">
        <v>84</v>
      </c>
      <c r="V25" s="243">
        <v>2</v>
      </c>
      <c r="W25" s="244">
        <v>2</v>
      </c>
      <c r="X25" s="246" t="s">
        <v>83</v>
      </c>
      <c r="Y25" s="298">
        <f t="shared" si="6"/>
        <v>180</v>
      </c>
      <c r="Z25" s="10">
        <f t="shared" ref="Z25:Z31" si="7">SUM(H25,K25,N25,Q25,T25,W25)</f>
        <v>12</v>
      </c>
    </row>
    <row r="26" spans="1:26" ht="13.5" customHeight="1" x14ac:dyDescent="0.2">
      <c r="A26" s="240" t="s">
        <v>423</v>
      </c>
      <c r="B26" s="247" t="s">
        <v>424</v>
      </c>
      <c r="C26" s="241" t="s">
        <v>425</v>
      </c>
      <c r="D26" s="241"/>
      <c r="E26" s="241"/>
      <c r="F26" s="242"/>
      <c r="G26" s="243"/>
      <c r="H26" s="244"/>
      <c r="I26" s="246"/>
      <c r="J26" s="243"/>
      <c r="K26" s="244"/>
      <c r="L26" s="246"/>
      <c r="M26" s="243"/>
      <c r="N26" s="244"/>
      <c r="O26" s="246"/>
      <c r="P26" s="243"/>
      <c r="Q26" s="244"/>
      <c r="R26" s="246"/>
      <c r="S26" s="243"/>
      <c r="T26" s="244"/>
      <c r="U26" s="246"/>
      <c r="V26" s="243">
        <v>0</v>
      </c>
      <c r="W26" s="244">
        <v>1</v>
      </c>
      <c r="X26" s="246" t="s">
        <v>405</v>
      </c>
      <c r="Y26" s="298">
        <f t="shared" si="6"/>
        <v>0</v>
      </c>
      <c r="Z26" s="10">
        <f t="shared" si="7"/>
        <v>1</v>
      </c>
    </row>
    <row r="27" spans="1:26" ht="13.5" customHeight="1" x14ac:dyDescent="0.2">
      <c r="A27" s="240" t="s">
        <v>98</v>
      </c>
      <c r="B27" s="247" t="s">
        <v>155</v>
      </c>
      <c r="C27" s="241"/>
      <c r="D27" s="241" t="s">
        <v>86</v>
      </c>
      <c r="E27" s="241" t="s">
        <v>99</v>
      </c>
      <c r="F27" s="242">
        <v>45</v>
      </c>
      <c r="G27" s="243">
        <v>2</v>
      </c>
      <c r="H27" s="244">
        <v>2</v>
      </c>
      <c r="I27" s="246" t="s">
        <v>84</v>
      </c>
      <c r="J27" s="243">
        <v>2</v>
      </c>
      <c r="K27" s="244">
        <v>2</v>
      </c>
      <c r="L27" s="246" t="s">
        <v>84</v>
      </c>
      <c r="M27" s="243">
        <v>2</v>
      </c>
      <c r="N27" s="244">
        <v>2</v>
      </c>
      <c r="O27" s="246" t="s">
        <v>84</v>
      </c>
      <c r="P27" s="243">
        <v>2</v>
      </c>
      <c r="Q27" s="244">
        <v>2</v>
      </c>
      <c r="R27" s="246" t="s">
        <v>84</v>
      </c>
      <c r="S27" s="243">
        <v>2</v>
      </c>
      <c r="T27" s="244">
        <v>2</v>
      </c>
      <c r="U27" s="246" t="s">
        <v>84</v>
      </c>
      <c r="V27" s="243">
        <v>2</v>
      </c>
      <c r="W27" s="244">
        <v>2</v>
      </c>
      <c r="X27" s="246" t="s">
        <v>84</v>
      </c>
      <c r="Y27" s="298">
        <f t="shared" si="6"/>
        <v>180</v>
      </c>
      <c r="Z27" s="10">
        <f t="shared" si="7"/>
        <v>12</v>
      </c>
    </row>
    <row r="28" spans="1:26" ht="13.5" customHeight="1" x14ac:dyDescent="0.2">
      <c r="A28" s="6" t="s">
        <v>100</v>
      </c>
      <c r="B28" s="44" t="s">
        <v>156</v>
      </c>
      <c r="C28" s="7"/>
      <c r="D28" s="7" t="s">
        <v>86</v>
      </c>
      <c r="E28" s="7" t="s">
        <v>99</v>
      </c>
      <c r="F28" s="8">
        <v>45</v>
      </c>
      <c r="G28" s="9"/>
      <c r="H28" s="4"/>
      <c r="I28" s="2"/>
      <c r="J28" s="9"/>
      <c r="K28" s="4"/>
      <c r="L28" s="2"/>
      <c r="M28" s="9"/>
      <c r="N28" s="4"/>
      <c r="O28" s="2"/>
      <c r="P28" s="9"/>
      <c r="Q28" s="4"/>
      <c r="R28" s="2"/>
      <c r="S28" s="9"/>
      <c r="T28" s="4"/>
      <c r="U28" s="2"/>
      <c r="V28" s="9">
        <v>1</v>
      </c>
      <c r="W28" s="4">
        <v>2</v>
      </c>
      <c r="X28" s="2" t="s">
        <v>84</v>
      </c>
      <c r="Y28" s="61">
        <f t="shared" si="6"/>
        <v>15</v>
      </c>
      <c r="Z28" s="10">
        <f t="shared" si="7"/>
        <v>2</v>
      </c>
    </row>
    <row r="29" spans="1:26" ht="13.5" customHeight="1" x14ac:dyDescent="0.2">
      <c r="A29" s="6" t="s">
        <v>101</v>
      </c>
      <c r="B29" s="44" t="s">
        <v>157</v>
      </c>
      <c r="C29" s="7" t="s">
        <v>81</v>
      </c>
      <c r="D29" s="7" t="s">
        <v>86</v>
      </c>
      <c r="E29" s="7" t="s">
        <v>99</v>
      </c>
      <c r="F29" s="8">
        <v>45</v>
      </c>
      <c r="G29" s="9">
        <v>1</v>
      </c>
      <c r="H29" s="4">
        <v>2</v>
      </c>
      <c r="I29" s="2" t="s">
        <v>83</v>
      </c>
      <c r="J29" s="9">
        <v>1</v>
      </c>
      <c r="K29" s="4">
        <v>2</v>
      </c>
      <c r="L29" s="2" t="s">
        <v>83</v>
      </c>
      <c r="M29" s="9"/>
      <c r="N29" s="4"/>
      <c r="O29" s="2"/>
      <c r="P29" s="9"/>
      <c r="Q29" s="4"/>
      <c r="R29" s="2"/>
      <c r="S29" s="9"/>
      <c r="T29" s="4"/>
      <c r="U29" s="2"/>
      <c r="V29" s="9"/>
      <c r="W29" s="4"/>
      <c r="X29" s="2"/>
      <c r="Y29" s="61">
        <f t="shared" si="6"/>
        <v>30</v>
      </c>
      <c r="Z29" s="10">
        <f t="shared" si="7"/>
        <v>4</v>
      </c>
    </row>
    <row r="30" spans="1:26" ht="13.5" customHeight="1" x14ac:dyDescent="0.2">
      <c r="A30" s="6" t="s">
        <v>102</v>
      </c>
      <c r="B30" s="44" t="s">
        <v>158</v>
      </c>
      <c r="C30" s="7" t="s">
        <v>81</v>
      </c>
      <c r="D30" s="7" t="s">
        <v>86</v>
      </c>
      <c r="E30" s="7" t="s">
        <v>99</v>
      </c>
      <c r="F30" s="8">
        <v>45</v>
      </c>
      <c r="G30" s="9"/>
      <c r="H30" s="4"/>
      <c r="I30" s="2"/>
      <c r="J30" s="9"/>
      <c r="K30" s="4"/>
      <c r="L30" s="2"/>
      <c r="M30" s="9"/>
      <c r="N30" s="4"/>
      <c r="O30" s="2"/>
      <c r="P30" s="9"/>
      <c r="Q30" s="4"/>
      <c r="R30" s="2"/>
      <c r="S30" s="9">
        <v>1</v>
      </c>
      <c r="T30" s="4">
        <v>1</v>
      </c>
      <c r="U30" s="2" t="s">
        <v>83</v>
      </c>
      <c r="V30" s="9">
        <v>1</v>
      </c>
      <c r="W30" s="4">
        <v>1</v>
      </c>
      <c r="X30" s="2" t="s">
        <v>83</v>
      </c>
      <c r="Y30" s="61">
        <f t="shared" si="6"/>
        <v>30</v>
      </c>
      <c r="Z30" s="10">
        <f t="shared" si="7"/>
        <v>2</v>
      </c>
    </row>
    <row r="31" spans="1:26" ht="13.5" customHeight="1" thickBot="1" x14ac:dyDescent="0.25">
      <c r="A31" s="6" t="s">
        <v>103</v>
      </c>
      <c r="B31" s="44" t="s">
        <v>159</v>
      </c>
      <c r="C31" s="7"/>
      <c r="D31" s="7" t="s">
        <v>86</v>
      </c>
      <c r="E31" s="7" t="s">
        <v>99</v>
      </c>
      <c r="F31" s="8">
        <v>45</v>
      </c>
      <c r="G31" s="9"/>
      <c r="H31" s="4"/>
      <c r="I31" s="2"/>
      <c r="J31" s="9"/>
      <c r="K31" s="4"/>
      <c r="L31" s="2"/>
      <c r="M31" s="9">
        <v>1</v>
      </c>
      <c r="N31" s="4">
        <v>1</v>
      </c>
      <c r="O31" s="2" t="s">
        <v>83</v>
      </c>
      <c r="P31" s="9"/>
      <c r="Q31" s="4"/>
      <c r="R31" s="2"/>
      <c r="S31" s="9"/>
      <c r="T31" s="4"/>
      <c r="U31" s="2"/>
      <c r="V31" s="9"/>
      <c r="W31" s="4"/>
      <c r="X31" s="2"/>
      <c r="Y31" s="61">
        <f t="shared" si="6"/>
        <v>15</v>
      </c>
      <c r="Z31" s="10">
        <f t="shared" si="7"/>
        <v>1</v>
      </c>
    </row>
    <row r="32" spans="1:26" ht="13.5" customHeight="1" thickTop="1" thickBot="1" x14ac:dyDescent="0.25">
      <c r="A32" s="410" t="s">
        <v>104</v>
      </c>
      <c r="B32" s="429"/>
      <c r="C32" s="429"/>
      <c r="D32" s="429"/>
      <c r="E32" s="429"/>
      <c r="F32" s="429"/>
      <c r="G32" s="429"/>
      <c r="H32" s="429"/>
      <c r="I32" s="429"/>
      <c r="J32" s="429"/>
      <c r="K32" s="429"/>
      <c r="L32" s="429"/>
      <c r="M32" s="429"/>
      <c r="N32" s="429"/>
      <c r="O32" s="429"/>
      <c r="P32" s="429"/>
      <c r="Q32" s="429"/>
      <c r="R32" s="429"/>
      <c r="S32" s="429"/>
      <c r="T32" s="429"/>
      <c r="U32" s="429"/>
      <c r="V32" s="429"/>
      <c r="W32" s="429"/>
      <c r="X32" s="429"/>
      <c r="Y32" s="429"/>
      <c r="Z32" s="430"/>
    </row>
    <row r="33" spans="1:26" ht="13.5" customHeight="1" thickBot="1" x14ac:dyDescent="0.25">
      <c r="A33" s="39" t="s">
        <v>105</v>
      </c>
      <c r="B33" s="83" t="s">
        <v>106</v>
      </c>
      <c r="C33" s="84"/>
      <c r="D33" s="84"/>
      <c r="E33" s="84"/>
      <c r="F33" s="85"/>
      <c r="G33" s="71"/>
      <c r="H33" s="72"/>
      <c r="I33" s="40"/>
      <c r="J33" s="71"/>
      <c r="K33" s="72"/>
      <c r="L33" s="40"/>
      <c r="M33" s="71"/>
      <c r="N33" s="72">
        <v>4</v>
      </c>
      <c r="O33" s="40"/>
      <c r="P33" s="71"/>
      <c r="Q33" s="72">
        <v>4</v>
      </c>
      <c r="R33" s="40"/>
      <c r="S33" s="71"/>
      <c r="T33" s="72">
        <v>5</v>
      </c>
      <c r="U33" s="40"/>
      <c r="V33" s="71"/>
      <c r="W33" s="72"/>
      <c r="X33" s="40"/>
      <c r="Y33" s="52"/>
      <c r="Z33" s="137">
        <f>SUM(H33,K33,N33,Q33,T33,W33)</f>
        <v>13</v>
      </c>
    </row>
    <row r="34" spans="1:26" ht="13.5" customHeight="1" thickTop="1" thickBot="1" x14ac:dyDescent="0.25">
      <c r="A34" s="41" t="s">
        <v>107</v>
      </c>
      <c r="B34" s="86" t="s">
        <v>108</v>
      </c>
      <c r="C34" s="87"/>
      <c r="D34" s="87"/>
      <c r="E34" s="87" t="s">
        <v>109</v>
      </c>
      <c r="F34" s="88"/>
      <c r="G34" s="89"/>
      <c r="H34" s="90"/>
      <c r="I34" s="91"/>
      <c r="J34" s="89"/>
      <c r="K34" s="90"/>
      <c r="L34" s="91"/>
      <c r="M34" s="89"/>
      <c r="N34" s="90"/>
      <c r="O34" s="91"/>
      <c r="P34" s="89"/>
      <c r="Q34" s="90"/>
      <c r="R34" s="91"/>
      <c r="S34" s="89">
        <v>0</v>
      </c>
      <c r="T34" s="90">
        <v>3</v>
      </c>
      <c r="U34" s="91" t="s">
        <v>83</v>
      </c>
      <c r="V34" s="89">
        <v>0</v>
      </c>
      <c r="W34" s="90">
        <v>3</v>
      </c>
      <c r="X34" s="91" t="s">
        <v>83</v>
      </c>
      <c r="Y34" s="53">
        <f>SUM(G34,J34,M34,P34,S34,V34)*15</f>
        <v>0</v>
      </c>
      <c r="Z34" s="92">
        <f>SUM(H34,K34,N34,Q34,T34,W34)</f>
        <v>6</v>
      </c>
    </row>
    <row r="35" spans="1:26" ht="13.5" customHeight="1" thickTop="1" thickBot="1" x14ac:dyDescent="0.25">
      <c r="A35" s="413" t="s">
        <v>110</v>
      </c>
      <c r="B35" s="414"/>
      <c r="C35" s="414"/>
      <c r="D35" s="414"/>
      <c r="E35" s="414"/>
      <c r="F35" s="415"/>
      <c r="G35" s="93">
        <f>SUM(G8:G34)</f>
        <v>21.5</v>
      </c>
      <c r="H35" s="94">
        <f t="shared" ref="H35:W35" si="8">SUM(H8:H34)</f>
        <v>29</v>
      </c>
      <c r="I35" s="95"/>
      <c r="J35" s="93">
        <f t="shared" si="8"/>
        <v>21.5</v>
      </c>
      <c r="K35" s="94">
        <f t="shared" si="8"/>
        <v>29</v>
      </c>
      <c r="L35" s="101"/>
      <c r="M35" s="93">
        <f t="shared" si="8"/>
        <v>22</v>
      </c>
      <c r="N35" s="94">
        <f t="shared" si="8"/>
        <v>31</v>
      </c>
      <c r="O35" s="95"/>
      <c r="P35" s="93">
        <f t="shared" si="8"/>
        <v>21</v>
      </c>
      <c r="Q35" s="94">
        <f t="shared" si="8"/>
        <v>31</v>
      </c>
      <c r="R35" s="95"/>
      <c r="S35" s="93">
        <f t="shared" si="8"/>
        <v>18</v>
      </c>
      <c r="T35" s="94">
        <f t="shared" si="8"/>
        <v>30</v>
      </c>
      <c r="U35" s="95"/>
      <c r="V35" s="93">
        <f t="shared" si="8"/>
        <v>19</v>
      </c>
      <c r="W35" s="94">
        <f t="shared" si="8"/>
        <v>30</v>
      </c>
      <c r="X35" s="95"/>
      <c r="Y35" s="96">
        <f>SUM(Y8:Y34)</f>
        <v>1845</v>
      </c>
      <c r="Z35" s="97">
        <f>SUM(Z8:Z34)</f>
        <v>180</v>
      </c>
    </row>
    <row r="36" spans="1:26" ht="13.5" customHeight="1" thickTop="1" x14ac:dyDescent="0.2"/>
    <row r="37" spans="1:26" ht="12" customHeight="1" x14ac:dyDescent="0.2">
      <c r="A37" s="36" t="s">
        <v>111</v>
      </c>
      <c r="U37" s="38"/>
    </row>
    <row r="38" spans="1:26" ht="12" customHeight="1" x14ac:dyDescent="0.2">
      <c r="A38" s="36" t="s">
        <v>112</v>
      </c>
      <c r="U38" s="38"/>
    </row>
    <row r="39" spans="1:26" ht="12" customHeight="1" x14ac:dyDescent="0.2">
      <c r="U39" s="38"/>
    </row>
    <row r="40" spans="1:26" ht="12" customHeight="1" x14ac:dyDescent="0.2">
      <c r="A40" s="98" t="s">
        <v>113</v>
      </c>
      <c r="U40" s="38"/>
    </row>
    <row r="41" spans="1:26" ht="12" customHeight="1" x14ac:dyDescent="0.2">
      <c r="A41" s="36" t="s">
        <v>114</v>
      </c>
      <c r="D41" s="36" t="s">
        <v>115</v>
      </c>
      <c r="G41" s="36" t="s">
        <v>116</v>
      </c>
      <c r="M41" s="36" t="s">
        <v>117</v>
      </c>
      <c r="R41" s="38"/>
      <c r="T41" s="38"/>
      <c r="U41" s="38"/>
    </row>
    <row r="42" spans="1:26" ht="12" customHeight="1" x14ac:dyDescent="0.2">
      <c r="A42" s="36" t="s">
        <v>118</v>
      </c>
      <c r="D42" s="36" t="s">
        <v>119</v>
      </c>
      <c r="G42" s="36" t="s">
        <v>120</v>
      </c>
      <c r="M42" s="36" t="s">
        <v>121</v>
      </c>
      <c r="R42" s="38"/>
      <c r="T42" s="38"/>
      <c r="U42" s="38"/>
    </row>
    <row r="43" spans="1:26" ht="12" customHeight="1" x14ac:dyDescent="0.2">
      <c r="A43" s="36" t="s">
        <v>122</v>
      </c>
      <c r="D43" s="36" t="s">
        <v>123</v>
      </c>
      <c r="G43" s="36" t="s">
        <v>124</v>
      </c>
      <c r="M43" s="36" t="s">
        <v>125</v>
      </c>
      <c r="R43" s="38"/>
      <c r="T43" s="38"/>
      <c r="U43" s="38"/>
    </row>
    <row r="44" spans="1:26" ht="12" customHeight="1" x14ac:dyDescent="0.2">
      <c r="A44" s="36" t="s">
        <v>126</v>
      </c>
      <c r="G44" s="36" t="s">
        <v>127</v>
      </c>
      <c r="R44" s="38"/>
      <c r="T44" s="38"/>
      <c r="U44" s="38"/>
    </row>
    <row r="45" spans="1:26" ht="12" customHeight="1" x14ac:dyDescent="0.2">
      <c r="A45" s="36" t="s">
        <v>128</v>
      </c>
      <c r="G45" s="36" t="s">
        <v>129</v>
      </c>
      <c r="R45" s="38"/>
      <c r="T45" s="38"/>
      <c r="U45" s="38"/>
    </row>
    <row r="46" spans="1:26" ht="12" customHeight="1" x14ac:dyDescent="0.2">
      <c r="A46" s="99" t="s">
        <v>130</v>
      </c>
      <c r="R46" s="38"/>
      <c r="T46" s="38"/>
      <c r="U46" s="38"/>
    </row>
    <row r="47" spans="1:26" ht="12" customHeight="1" x14ac:dyDescent="0.2">
      <c r="T47" s="38"/>
      <c r="U47" s="38"/>
    </row>
    <row r="48" spans="1:26" ht="12" customHeight="1" x14ac:dyDescent="0.2">
      <c r="A48" s="98" t="s">
        <v>131</v>
      </c>
      <c r="S48" s="38"/>
      <c r="T48" s="38"/>
    </row>
    <row r="49" spans="1:1" ht="12" customHeight="1" x14ac:dyDescent="0.2">
      <c r="A49" s="36" t="s">
        <v>132</v>
      </c>
    </row>
    <row r="50" spans="1:1" ht="12" customHeight="1" x14ac:dyDescent="0.2">
      <c r="A50" s="36" t="s">
        <v>133</v>
      </c>
    </row>
    <row r="51" spans="1:1" ht="12" customHeight="1" x14ac:dyDescent="0.2">
      <c r="A51" s="36" t="s">
        <v>134</v>
      </c>
    </row>
    <row r="52" spans="1:1" ht="12" customHeight="1" x14ac:dyDescent="0.2">
      <c r="A52" s="36" t="s">
        <v>135</v>
      </c>
    </row>
    <row r="53" spans="1:1" ht="12" customHeight="1" x14ac:dyDescent="0.2">
      <c r="A53" s="36" t="s">
        <v>136</v>
      </c>
    </row>
    <row r="54" spans="1:1" ht="13.5" customHeight="1" x14ac:dyDescent="0.2"/>
  </sheetData>
  <sheetProtection password="CEBE" sheet="1" objects="1" scenarios="1"/>
  <customSheetViews>
    <customSheetView guid="{469C43B7-66D0-4AB4-9148-95ACE45F0B1A}">
      <selection sqref="A1:Z2"/>
      <pageMargins left="0" right="0" top="0" bottom="0" header="0" footer="0"/>
      <printOptions horizontalCentered="1" verticalCentered="1"/>
      <pageSetup paperSize="9" scale="80" orientation="landscape" horizontalDpi="300" r:id="rId1"/>
    </customSheetView>
    <customSheetView guid="{91A788A7-EA05-4A67-A5D3-2A427F0AB55D}">
      <selection activeCell="Y36" sqref="Y36"/>
      <pageMargins left="0" right="0" top="0" bottom="0" header="0" footer="0"/>
      <printOptions horizontalCentered="1" verticalCentered="1"/>
      <pageSetup paperSize="9" scale="80" orientation="landscape" horizontalDpi="300" r:id="rId2"/>
    </customSheetView>
  </customSheetViews>
  <mergeCells count="23">
    <mergeCell ref="A32:Z32"/>
    <mergeCell ref="A35:F35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A1:Z1"/>
    <mergeCell ref="A2:Z2"/>
    <mergeCell ref="E5:E6"/>
    <mergeCell ref="A4:F4"/>
    <mergeCell ref="G4:X4"/>
    <mergeCell ref="Y4:Z4"/>
    <mergeCell ref="A3:Z3"/>
  </mergeCells>
  <printOptions horizontalCentered="1" verticalCentered="1"/>
  <pageMargins left="0.39370078740157483" right="0.39370078740157483" top="0.23622047244094491" bottom="0.23622047244094491" header="0.31496062992125984" footer="0.31496062992125984"/>
  <pageSetup paperSize="9" scale="80" orientation="landscape" horizontalDpi="300" r:id="rId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tabColor theme="2" tint="-0.249977111117893"/>
  </sheetPr>
  <dimension ref="A1:Z53"/>
  <sheetViews>
    <sheetView workbookViewId="0">
      <selection sqref="A1:Z1"/>
    </sheetView>
  </sheetViews>
  <sheetFormatPr defaultColWidth="9.140625" defaultRowHeight="12" x14ac:dyDescent="0.2"/>
  <cols>
    <col min="1" max="1" width="33.7109375" style="36" customWidth="1"/>
    <col min="2" max="3" width="11.7109375" style="36" customWidth="1"/>
    <col min="4" max="6" width="5.140625" style="36" customWidth="1"/>
    <col min="7" max="24" width="3.7109375" style="36" customWidth="1"/>
    <col min="25" max="25" width="5.5703125" style="38" customWidth="1"/>
    <col min="26" max="26" width="5.7109375" style="38" customWidth="1"/>
    <col min="27" max="45" width="4" style="36" customWidth="1"/>
    <col min="46" max="16384" width="9.140625" style="36"/>
  </cols>
  <sheetData>
    <row r="1" spans="1:26" ht="13.5" customHeight="1" thickTop="1" x14ac:dyDescent="0.2">
      <c r="A1" s="404" t="s">
        <v>446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5"/>
      <c r="Q1" s="405"/>
      <c r="R1" s="405"/>
      <c r="S1" s="405"/>
      <c r="T1" s="405"/>
      <c r="U1" s="405"/>
      <c r="V1" s="405"/>
      <c r="W1" s="405"/>
      <c r="X1" s="405"/>
      <c r="Y1" s="405"/>
      <c r="Z1" s="406"/>
    </row>
    <row r="2" spans="1:26" ht="13.5" customHeight="1" x14ac:dyDescent="0.2">
      <c r="A2" s="407" t="s">
        <v>57</v>
      </c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  <c r="N2" s="408"/>
      <c r="O2" s="408"/>
      <c r="P2" s="408"/>
      <c r="Q2" s="408"/>
      <c r="R2" s="408"/>
      <c r="S2" s="408"/>
      <c r="T2" s="408"/>
      <c r="U2" s="408"/>
      <c r="V2" s="408"/>
      <c r="W2" s="408"/>
      <c r="X2" s="408"/>
      <c r="Y2" s="408"/>
      <c r="Z2" s="409"/>
    </row>
    <row r="3" spans="1:26" ht="13.5" customHeight="1" x14ac:dyDescent="0.2">
      <c r="A3" s="399" t="s">
        <v>58</v>
      </c>
      <c r="B3" s="400"/>
      <c r="C3" s="400"/>
      <c r="D3" s="400"/>
      <c r="E3" s="400"/>
      <c r="F3" s="400"/>
      <c r="G3" s="400"/>
      <c r="H3" s="400"/>
      <c r="I3" s="400"/>
      <c r="J3" s="400"/>
      <c r="K3" s="400"/>
      <c r="L3" s="400"/>
      <c r="M3" s="400"/>
      <c r="N3" s="400"/>
      <c r="O3" s="400"/>
      <c r="P3" s="400"/>
      <c r="Q3" s="400"/>
      <c r="R3" s="400"/>
      <c r="S3" s="400"/>
      <c r="T3" s="400"/>
      <c r="U3" s="400"/>
      <c r="V3" s="400"/>
      <c r="W3" s="400"/>
      <c r="X3" s="400"/>
      <c r="Y3" s="400"/>
      <c r="Z3" s="401"/>
    </row>
    <row r="4" spans="1:26" ht="18" customHeight="1" x14ac:dyDescent="0.2">
      <c r="A4" s="393" t="s">
        <v>59</v>
      </c>
      <c r="B4" s="394"/>
      <c r="C4" s="394"/>
      <c r="D4" s="394"/>
      <c r="E4" s="394"/>
      <c r="F4" s="395"/>
      <c r="G4" s="396" t="s">
        <v>60</v>
      </c>
      <c r="H4" s="397"/>
      <c r="I4" s="397"/>
      <c r="J4" s="397"/>
      <c r="K4" s="397"/>
      <c r="L4" s="397"/>
      <c r="M4" s="397"/>
      <c r="N4" s="397"/>
      <c r="O4" s="397"/>
      <c r="P4" s="397"/>
      <c r="Q4" s="397"/>
      <c r="R4" s="397"/>
      <c r="S4" s="397"/>
      <c r="T4" s="397"/>
      <c r="U4" s="397"/>
      <c r="V4" s="397"/>
      <c r="W4" s="397"/>
      <c r="X4" s="397"/>
      <c r="Y4" s="396"/>
      <c r="Z4" s="398"/>
    </row>
    <row r="5" spans="1:26" ht="18" customHeight="1" x14ac:dyDescent="0.2">
      <c r="A5" s="472" t="s">
        <v>61</v>
      </c>
      <c r="B5" s="474" t="s">
        <v>62</v>
      </c>
      <c r="C5" s="476" t="s">
        <v>63</v>
      </c>
      <c r="D5" s="476" t="s">
        <v>64</v>
      </c>
      <c r="E5" s="456" t="s">
        <v>65</v>
      </c>
      <c r="F5" s="469" t="s">
        <v>66</v>
      </c>
      <c r="G5" s="459" t="s">
        <v>67</v>
      </c>
      <c r="H5" s="459"/>
      <c r="I5" s="471"/>
      <c r="J5" s="458" t="s">
        <v>68</v>
      </c>
      <c r="K5" s="459"/>
      <c r="L5" s="471"/>
      <c r="M5" s="458" t="s">
        <v>69</v>
      </c>
      <c r="N5" s="459"/>
      <c r="O5" s="471"/>
      <c r="P5" s="458" t="s">
        <v>70</v>
      </c>
      <c r="Q5" s="459"/>
      <c r="R5" s="471"/>
      <c r="S5" s="458" t="s">
        <v>71</v>
      </c>
      <c r="T5" s="459"/>
      <c r="U5" s="459"/>
      <c r="V5" s="460" t="s">
        <v>72</v>
      </c>
      <c r="W5" s="461"/>
      <c r="X5" s="462"/>
      <c r="Y5" s="463" t="s">
        <v>73</v>
      </c>
      <c r="Z5" s="463" t="s">
        <v>74</v>
      </c>
    </row>
    <row r="6" spans="1:26" ht="18" customHeight="1" x14ac:dyDescent="0.2">
      <c r="A6" s="473"/>
      <c r="B6" s="475"/>
      <c r="C6" s="477"/>
      <c r="D6" s="477"/>
      <c r="E6" s="457"/>
      <c r="F6" s="470"/>
      <c r="G6" s="285" t="s">
        <v>75</v>
      </c>
      <c r="H6" s="286" t="s">
        <v>76</v>
      </c>
      <c r="I6" s="287" t="s">
        <v>77</v>
      </c>
      <c r="J6" s="288" t="s">
        <v>75</v>
      </c>
      <c r="K6" s="286" t="s">
        <v>76</v>
      </c>
      <c r="L6" s="287" t="s">
        <v>77</v>
      </c>
      <c r="M6" s="288" t="s">
        <v>75</v>
      </c>
      <c r="N6" s="286" t="s">
        <v>76</v>
      </c>
      <c r="O6" s="287" t="s">
        <v>77</v>
      </c>
      <c r="P6" s="288" t="s">
        <v>75</v>
      </c>
      <c r="Q6" s="286" t="s">
        <v>76</v>
      </c>
      <c r="R6" s="287" t="s">
        <v>77</v>
      </c>
      <c r="S6" s="288" t="s">
        <v>75</v>
      </c>
      <c r="T6" s="286" t="s">
        <v>76</v>
      </c>
      <c r="U6" s="287" t="s">
        <v>77</v>
      </c>
      <c r="V6" s="289" t="s">
        <v>75</v>
      </c>
      <c r="W6" s="290" t="s">
        <v>76</v>
      </c>
      <c r="X6" s="291" t="s">
        <v>77</v>
      </c>
      <c r="Y6" s="464"/>
      <c r="Z6" s="465"/>
    </row>
    <row r="7" spans="1:26" ht="13.5" customHeight="1" x14ac:dyDescent="0.2">
      <c r="A7" s="466" t="s">
        <v>78</v>
      </c>
      <c r="B7" s="467"/>
      <c r="C7" s="467"/>
      <c r="D7" s="467"/>
      <c r="E7" s="467"/>
      <c r="F7" s="467"/>
      <c r="G7" s="467"/>
      <c r="H7" s="467"/>
      <c r="I7" s="467"/>
      <c r="J7" s="467"/>
      <c r="K7" s="467"/>
      <c r="L7" s="467"/>
      <c r="M7" s="467"/>
      <c r="N7" s="467"/>
      <c r="O7" s="467"/>
      <c r="P7" s="467"/>
      <c r="Q7" s="467"/>
      <c r="R7" s="467"/>
      <c r="S7" s="467"/>
      <c r="T7" s="467"/>
      <c r="U7" s="467"/>
      <c r="V7" s="467"/>
      <c r="W7" s="467"/>
      <c r="X7" s="467"/>
      <c r="Y7" s="467"/>
      <c r="Z7" s="468"/>
    </row>
    <row r="8" spans="1:26" ht="13.5" customHeight="1" x14ac:dyDescent="0.2">
      <c r="A8" s="232" t="s">
        <v>447</v>
      </c>
      <c r="B8" s="233" t="s">
        <v>448</v>
      </c>
      <c r="C8" s="234" t="s">
        <v>81</v>
      </c>
      <c r="D8" s="234" t="s">
        <v>82</v>
      </c>
      <c r="E8" s="234" t="s">
        <v>83</v>
      </c>
      <c r="F8" s="235">
        <v>60</v>
      </c>
      <c r="G8" s="236">
        <v>2</v>
      </c>
      <c r="H8" s="237">
        <v>7</v>
      </c>
      <c r="I8" s="238" t="s">
        <v>84</v>
      </c>
      <c r="J8" s="236">
        <v>2</v>
      </c>
      <c r="K8" s="237">
        <v>7</v>
      </c>
      <c r="L8" s="239" t="s">
        <v>84</v>
      </c>
      <c r="M8" s="236">
        <v>2</v>
      </c>
      <c r="N8" s="237">
        <v>7</v>
      </c>
      <c r="O8" s="238" t="s">
        <v>84</v>
      </c>
      <c r="P8" s="236">
        <v>2</v>
      </c>
      <c r="Q8" s="237">
        <v>7</v>
      </c>
      <c r="R8" s="239" t="s">
        <v>84</v>
      </c>
      <c r="S8" s="236">
        <v>2</v>
      </c>
      <c r="T8" s="237">
        <v>7</v>
      </c>
      <c r="U8" s="238" t="s">
        <v>84</v>
      </c>
      <c r="V8" s="236">
        <v>2</v>
      </c>
      <c r="W8" s="237">
        <v>7</v>
      </c>
      <c r="X8" s="239" t="s">
        <v>84</v>
      </c>
      <c r="Y8" s="292">
        <f t="shared" ref="Y8:Y10" si="0">SUM(G8,J8,M8,P8,S8,V8)*15</f>
        <v>180</v>
      </c>
      <c r="Z8" s="293">
        <f t="shared" ref="Z8:Z10" si="1">SUM(H8,K8,N8,Q8,T8,W8)</f>
        <v>42</v>
      </c>
    </row>
    <row r="9" spans="1:26" ht="13.5" customHeight="1" x14ac:dyDescent="0.2">
      <c r="A9" s="232" t="s">
        <v>449</v>
      </c>
      <c r="B9" s="233" t="s">
        <v>670</v>
      </c>
      <c r="C9" s="234" t="s">
        <v>81</v>
      </c>
      <c r="D9" s="234" t="s">
        <v>82</v>
      </c>
      <c r="E9" s="234" t="s">
        <v>83</v>
      </c>
      <c r="F9" s="235">
        <v>60</v>
      </c>
      <c r="G9" s="243">
        <v>1</v>
      </c>
      <c r="H9" s="244">
        <v>2</v>
      </c>
      <c r="I9" s="245" t="s">
        <v>84</v>
      </c>
      <c r="J9" s="243">
        <v>1</v>
      </c>
      <c r="K9" s="244">
        <v>2</v>
      </c>
      <c r="L9" s="245" t="s">
        <v>84</v>
      </c>
      <c r="M9" s="243">
        <v>1</v>
      </c>
      <c r="N9" s="244">
        <v>2</v>
      </c>
      <c r="O9" s="245" t="s">
        <v>84</v>
      </c>
      <c r="P9" s="243">
        <v>1</v>
      </c>
      <c r="Q9" s="244">
        <v>2</v>
      </c>
      <c r="R9" s="245" t="s">
        <v>84</v>
      </c>
      <c r="S9" s="243">
        <v>1</v>
      </c>
      <c r="T9" s="244">
        <v>2</v>
      </c>
      <c r="U9" s="245" t="s">
        <v>84</v>
      </c>
      <c r="V9" s="243">
        <v>1</v>
      </c>
      <c r="W9" s="244">
        <v>2</v>
      </c>
      <c r="X9" s="245" t="s">
        <v>84</v>
      </c>
      <c r="Y9" s="292">
        <f t="shared" si="0"/>
        <v>90</v>
      </c>
      <c r="Z9" s="293">
        <f t="shared" si="1"/>
        <v>12</v>
      </c>
    </row>
    <row r="10" spans="1:26" ht="13.5" customHeight="1" x14ac:dyDescent="0.2">
      <c r="A10" s="240" t="s">
        <v>391</v>
      </c>
      <c r="B10" s="247" t="s">
        <v>392</v>
      </c>
      <c r="C10" s="241" t="s">
        <v>81</v>
      </c>
      <c r="D10" s="241" t="s">
        <v>86</v>
      </c>
      <c r="E10" s="241" t="s">
        <v>83</v>
      </c>
      <c r="F10" s="242">
        <v>60</v>
      </c>
      <c r="G10" s="243">
        <v>2</v>
      </c>
      <c r="H10" s="244">
        <v>2</v>
      </c>
      <c r="I10" s="245" t="s">
        <v>83</v>
      </c>
      <c r="J10" s="243">
        <v>2</v>
      </c>
      <c r="K10" s="244">
        <v>2</v>
      </c>
      <c r="L10" s="246" t="s">
        <v>83</v>
      </c>
      <c r="M10" s="243">
        <v>2</v>
      </c>
      <c r="N10" s="244">
        <v>2</v>
      </c>
      <c r="O10" s="245" t="s">
        <v>83</v>
      </c>
      <c r="P10" s="243">
        <v>2</v>
      </c>
      <c r="Q10" s="244">
        <v>2</v>
      </c>
      <c r="R10" s="246" t="s">
        <v>83</v>
      </c>
      <c r="S10" s="243">
        <v>2</v>
      </c>
      <c r="T10" s="244">
        <v>2</v>
      </c>
      <c r="U10" s="245" t="s">
        <v>83</v>
      </c>
      <c r="V10" s="243">
        <v>2</v>
      </c>
      <c r="W10" s="244">
        <v>2</v>
      </c>
      <c r="X10" s="246" t="s">
        <v>83</v>
      </c>
      <c r="Y10" s="265">
        <f t="shared" si="0"/>
        <v>180</v>
      </c>
      <c r="Z10" s="266">
        <f t="shared" si="1"/>
        <v>12</v>
      </c>
    </row>
    <row r="11" spans="1:26" ht="13.5" customHeight="1" x14ac:dyDescent="0.2">
      <c r="A11" s="248" t="s">
        <v>393</v>
      </c>
      <c r="B11" s="249" t="s">
        <v>394</v>
      </c>
      <c r="C11" s="250" t="s">
        <v>81</v>
      </c>
      <c r="D11" s="250" t="s">
        <v>86</v>
      </c>
      <c r="E11" s="250" t="s">
        <v>83</v>
      </c>
      <c r="F11" s="251">
        <v>60</v>
      </c>
      <c r="G11" s="252"/>
      <c r="H11" s="253"/>
      <c r="I11" s="254"/>
      <c r="J11" s="252"/>
      <c r="K11" s="253"/>
      <c r="L11" s="255"/>
      <c r="M11" s="252"/>
      <c r="N11" s="253"/>
      <c r="O11" s="254"/>
      <c r="P11" s="252"/>
      <c r="Q11" s="253"/>
      <c r="R11" s="255"/>
      <c r="S11" s="252">
        <v>2</v>
      </c>
      <c r="T11" s="253">
        <v>1</v>
      </c>
      <c r="U11" s="254" t="s">
        <v>83</v>
      </c>
      <c r="V11" s="252">
        <v>2</v>
      </c>
      <c r="W11" s="253">
        <v>1</v>
      </c>
      <c r="X11" s="255" t="s">
        <v>83</v>
      </c>
      <c r="Y11" s="294">
        <f>SUM(G11,J11,M11,P11,S11,V11)*15</f>
        <v>60</v>
      </c>
      <c r="Z11" s="295">
        <f t="shared" ref="Z11:Z13" si="2">SUM(H11,K11,N11,Q11,T11,W11)</f>
        <v>2</v>
      </c>
    </row>
    <row r="12" spans="1:26" ht="13.5" customHeight="1" x14ac:dyDescent="0.2">
      <c r="A12" s="248" t="s">
        <v>395</v>
      </c>
      <c r="B12" s="249" t="s">
        <v>396</v>
      </c>
      <c r="C12" s="250" t="s">
        <v>81</v>
      </c>
      <c r="D12" s="250" t="s">
        <v>86</v>
      </c>
      <c r="E12" s="250" t="s">
        <v>83</v>
      </c>
      <c r="F12" s="251">
        <v>60</v>
      </c>
      <c r="G12" s="252"/>
      <c r="H12" s="253"/>
      <c r="I12" s="254"/>
      <c r="J12" s="252"/>
      <c r="K12" s="253"/>
      <c r="L12" s="255"/>
      <c r="M12" s="252"/>
      <c r="N12" s="253"/>
      <c r="O12" s="254"/>
      <c r="P12" s="252"/>
      <c r="Q12" s="253"/>
      <c r="R12" s="255"/>
      <c r="S12" s="252">
        <v>1</v>
      </c>
      <c r="T12" s="253">
        <v>1</v>
      </c>
      <c r="U12" s="254" t="s">
        <v>83</v>
      </c>
      <c r="V12" s="252">
        <v>1</v>
      </c>
      <c r="W12" s="253">
        <v>1</v>
      </c>
      <c r="X12" s="255" t="s">
        <v>83</v>
      </c>
      <c r="Y12" s="294">
        <f>SUM(G12,J12,M12,P12,S12,V12)*15</f>
        <v>30</v>
      </c>
      <c r="Z12" s="295">
        <f t="shared" si="2"/>
        <v>2</v>
      </c>
    </row>
    <row r="13" spans="1:26" ht="13.5" customHeight="1" x14ac:dyDescent="0.2">
      <c r="A13" s="240" t="s">
        <v>397</v>
      </c>
      <c r="B13" s="247" t="s">
        <v>398</v>
      </c>
      <c r="C13" s="241" t="s">
        <v>81</v>
      </c>
      <c r="D13" s="241" t="s">
        <v>86</v>
      </c>
      <c r="E13" s="241" t="s">
        <v>83</v>
      </c>
      <c r="F13" s="242">
        <v>60</v>
      </c>
      <c r="G13" s="243">
        <v>2</v>
      </c>
      <c r="H13" s="244">
        <v>2</v>
      </c>
      <c r="I13" s="245" t="s">
        <v>83</v>
      </c>
      <c r="J13" s="243">
        <v>2</v>
      </c>
      <c r="K13" s="244">
        <v>2</v>
      </c>
      <c r="L13" s="246" t="s">
        <v>83</v>
      </c>
      <c r="M13" s="243">
        <v>2</v>
      </c>
      <c r="N13" s="244">
        <v>2</v>
      </c>
      <c r="O13" s="245" t="s">
        <v>83</v>
      </c>
      <c r="P13" s="243">
        <v>2</v>
      </c>
      <c r="Q13" s="244">
        <v>2</v>
      </c>
      <c r="R13" s="246" t="s">
        <v>83</v>
      </c>
      <c r="S13" s="243"/>
      <c r="T13" s="244"/>
      <c r="U13" s="245"/>
      <c r="V13" s="243"/>
      <c r="W13" s="244"/>
      <c r="X13" s="246"/>
      <c r="Y13" s="265">
        <f>SUM(G13,J13,M13,P13,S13,V13)*15</f>
        <v>120</v>
      </c>
      <c r="Z13" s="266">
        <f t="shared" si="2"/>
        <v>8</v>
      </c>
    </row>
    <row r="14" spans="1:26" ht="13.5" customHeight="1" x14ac:dyDescent="0.2">
      <c r="A14" s="240" t="s">
        <v>399</v>
      </c>
      <c r="B14" s="247" t="s">
        <v>673</v>
      </c>
      <c r="C14" s="241" t="s">
        <v>81</v>
      </c>
      <c r="D14" s="241" t="s">
        <v>86</v>
      </c>
      <c r="E14" s="241" t="s">
        <v>83</v>
      </c>
      <c r="F14" s="242">
        <v>60</v>
      </c>
      <c r="G14" s="243"/>
      <c r="H14" s="244"/>
      <c r="I14" s="245"/>
      <c r="J14" s="243"/>
      <c r="K14" s="244"/>
      <c r="L14" s="246"/>
      <c r="M14" s="243"/>
      <c r="N14" s="244"/>
      <c r="O14" s="245"/>
      <c r="P14" s="243"/>
      <c r="Q14" s="244"/>
      <c r="R14" s="246"/>
      <c r="S14" s="243">
        <v>2</v>
      </c>
      <c r="T14" s="244">
        <v>2</v>
      </c>
      <c r="U14" s="245" t="s">
        <v>83</v>
      </c>
      <c r="V14" s="243">
        <v>2</v>
      </c>
      <c r="W14" s="244">
        <v>2</v>
      </c>
      <c r="X14" s="246" t="s">
        <v>83</v>
      </c>
      <c r="Y14" s="265">
        <f t="shared" ref="Y14:Y17" si="3">SUM(G14,J14,M14,P14,S14,V14)*15</f>
        <v>60</v>
      </c>
      <c r="Z14" s="266">
        <f t="shared" ref="Z14:Z17" si="4">SUM(H14,K14,N14,Q14,T14,W14)</f>
        <v>4</v>
      </c>
    </row>
    <row r="15" spans="1:26" ht="13.5" customHeight="1" x14ac:dyDescent="0.2">
      <c r="A15" s="248" t="s">
        <v>400</v>
      </c>
      <c r="B15" s="249" t="s">
        <v>401</v>
      </c>
      <c r="C15" s="250" t="s">
        <v>81</v>
      </c>
      <c r="D15" s="250" t="s">
        <v>86</v>
      </c>
      <c r="E15" s="250" t="s">
        <v>92</v>
      </c>
      <c r="F15" s="251">
        <v>45</v>
      </c>
      <c r="G15" s="252">
        <v>2</v>
      </c>
      <c r="H15" s="253">
        <v>2</v>
      </c>
      <c r="I15" s="254" t="s">
        <v>84</v>
      </c>
      <c r="J15" s="252">
        <v>2</v>
      </c>
      <c r="K15" s="253">
        <v>2</v>
      </c>
      <c r="L15" s="255" t="s">
        <v>84</v>
      </c>
      <c r="M15" s="252">
        <v>2</v>
      </c>
      <c r="N15" s="253">
        <v>2</v>
      </c>
      <c r="O15" s="254" t="s">
        <v>84</v>
      </c>
      <c r="P15" s="252">
        <v>2</v>
      </c>
      <c r="Q15" s="253">
        <v>2</v>
      </c>
      <c r="R15" s="255" t="s">
        <v>83</v>
      </c>
      <c r="S15" s="252"/>
      <c r="T15" s="253"/>
      <c r="U15" s="254"/>
      <c r="V15" s="252"/>
      <c r="W15" s="253"/>
      <c r="X15" s="255"/>
      <c r="Y15" s="294">
        <f t="shared" si="3"/>
        <v>120</v>
      </c>
      <c r="Z15" s="295">
        <f t="shared" si="4"/>
        <v>8</v>
      </c>
    </row>
    <row r="16" spans="1:26" ht="13.5" customHeight="1" x14ac:dyDescent="0.2">
      <c r="A16" s="248" t="s">
        <v>402</v>
      </c>
      <c r="B16" s="249" t="s">
        <v>403</v>
      </c>
      <c r="C16" s="250" t="s">
        <v>404</v>
      </c>
      <c r="D16" s="250"/>
      <c r="E16" s="250"/>
      <c r="F16" s="251"/>
      <c r="G16" s="252"/>
      <c r="H16" s="253"/>
      <c r="I16" s="254"/>
      <c r="J16" s="252"/>
      <c r="K16" s="253"/>
      <c r="L16" s="255"/>
      <c r="M16" s="252"/>
      <c r="N16" s="253"/>
      <c r="O16" s="254"/>
      <c r="P16" s="252">
        <v>0</v>
      </c>
      <c r="Q16" s="253">
        <v>1</v>
      </c>
      <c r="R16" s="255" t="s">
        <v>405</v>
      </c>
      <c r="S16" s="252"/>
      <c r="T16" s="253"/>
      <c r="U16" s="254"/>
      <c r="V16" s="252"/>
      <c r="W16" s="253"/>
      <c r="X16" s="255"/>
      <c r="Y16" s="294">
        <f t="shared" si="3"/>
        <v>0</v>
      </c>
      <c r="Z16" s="295">
        <f t="shared" si="4"/>
        <v>1</v>
      </c>
    </row>
    <row r="17" spans="1:26" ht="13.5" customHeight="1" x14ac:dyDescent="0.2">
      <c r="A17" s="248" t="s">
        <v>406</v>
      </c>
      <c r="B17" s="249" t="s">
        <v>407</v>
      </c>
      <c r="C17" s="250" t="s">
        <v>81</v>
      </c>
      <c r="D17" s="250" t="s">
        <v>86</v>
      </c>
      <c r="E17" s="250" t="s">
        <v>99</v>
      </c>
      <c r="F17" s="251">
        <v>45</v>
      </c>
      <c r="G17" s="252">
        <v>2</v>
      </c>
      <c r="H17" s="253">
        <v>2</v>
      </c>
      <c r="I17" s="254" t="s">
        <v>84</v>
      </c>
      <c r="J17" s="252">
        <v>2</v>
      </c>
      <c r="K17" s="253">
        <v>2</v>
      </c>
      <c r="L17" s="255" t="s">
        <v>84</v>
      </c>
      <c r="M17" s="252">
        <v>2</v>
      </c>
      <c r="N17" s="253">
        <v>2</v>
      </c>
      <c r="O17" s="254" t="s">
        <v>84</v>
      </c>
      <c r="P17" s="252">
        <v>2</v>
      </c>
      <c r="Q17" s="253">
        <v>2</v>
      </c>
      <c r="R17" s="255" t="s">
        <v>84</v>
      </c>
      <c r="S17" s="252">
        <v>1</v>
      </c>
      <c r="T17" s="253">
        <v>1</v>
      </c>
      <c r="U17" s="254" t="s">
        <v>84</v>
      </c>
      <c r="V17" s="252">
        <v>1</v>
      </c>
      <c r="W17" s="253">
        <v>1</v>
      </c>
      <c r="X17" s="255" t="s">
        <v>83</v>
      </c>
      <c r="Y17" s="294">
        <f t="shared" si="3"/>
        <v>150</v>
      </c>
      <c r="Z17" s="295">
        <f t="shared" si="4"/>
        <v>10</v>
      </c>
    </row>
    <row r="18" spans="1:26" ht="13.5" customHeight="1" x14ac:dyDescent="0.2">
      <c r="A18" s="248" t="s">
        <v>408</v>
      </c>
      <c r="B18" s="249" t="s">
        <v>409</v>
      </c>
      <c r="C18" s="250" t="s">
        <v>410</v>
      </c>
      <c r="D18" s="250"/>
      <c r="E18" s="250"/>
      <c r="F18" s="251"/>
      <c r="G18" s="252"/>
      <c r="H18" s="253"/>
      <c r="I18" s="254"/>
      <c r="J18" s="252"/>
      <c r="K18" s="253"/>
      <c r="L18" s="255"/>
      <c r="M18" s="252"/>
      <c r="N18" s="253"/>
      <c r="O18" s="254"/>
      <c r="P18" s="252"/>
      <c r="Q18" s="253"/>
      <c r="R18" s="255"/>
      <c r="S18" s="252"/>
      <c r="T18" s="253"/>
      <c r="U18" s="254"/>
      <c r="V18" s="252">
        <v>0</v>
      </c>
      <c r="W18" s="253">
        <v>1</v>
      </c>
      <c r="X18" s="255" t="s">
        <v>405</v>
      </c>
      <c r="Y18" s="294">
        <f t="shared" ref="Y18:Y21" si="5">SUM(G18,J18,M18,P18,S18,V18)*15</f>
        <v>0</v>
      </c>
      <c r="Z18" s="295">
        <f t="shared" ref="Z18:Z21" si="6">SUM(H18,K18,N18,Q18,T18,W18)</f>
        <v>1</v>
      </c>
    </row>
    <row r="19" spans="1:26" ht="13.5" customHeight="1" x14ac:dyDescent="0.2">
      <c r="A19" s="248" t="s">
        <v>411</v>
      </c>
      <c r="B19" s="249" t="s">
        <v>412</v>
      </c>
      <c r="C19" s="250" t="s">
        <v>81</v>
      </c>
      <c r="D19" s="250" t="s">
        <v>86</v>
      </c>
      <c r="E19" s="250" t="s">
        <v>99</v>
      </c>
      <c r="F19" s="251">
        <v>45</v>
      </c>
      <c r="G19" s="252"/>
      <c r="H19" s="253"/>
      <c r="I19" s="254"/>
      <c r="J19" s="252"/>
      <c r="K19" s="253"/>
      <c r="L19" s="255"/>
      <c r="M19" s="252">
        <v>1</v>
      </c>
      <c r="N19" s="253">
        <v>1</v>
      </c>
      <c r="O19" s="254" t="s">
        <v>84</v>
      </c>
      <c r="P19" s="252">
        <v>1</v>
      </c>
      <c r="Q19" s="253">
        <v>1</v>
      </c>
      <c r="R19" s="255" t="s">
        <v>84</v>
      </c>
      <c r="S19" s="252"/>
      <c r="T19" s="253"/>
      <c r="U19" s="254"/>
      <c r="V19" s="252"/>
      <c r="W19" s="253"/>
      <c r="X19" s="255"/>
      <c r="Y19" s="294">
        <f t="shared" si="5"/>
        <v>30</v>
      </c>
      <c r="Z19" s="295">
        <f t="shared" si="6"/>
        <v>2</v>
      </c>
    </row>
    <row r="20" spans="1:26" ht="13.5" customHeight="1" x14ac:dyDescent="0.2">
      <c r="A20" s="248" t="s">
        <v>413</v>
      </c>
      <c r="B20" s="249" t="s">
        <v>658</v>
      </c>
      <c r="C20" s="250" t="s">
        <v>81</v>
      </c>
      <c r="D20" s="250" t="s">
        <v>86</v>
      </c>
      <c r="E20" s="250" t="s">
        <v>92</v>
      </c>
      <c r="F20" s="251">
        <v>60</v>
      </c>
      <c r="G20" s="252">
        <v>1</v>
      </c>
      <c r="H20" s="253">
        <v>2</v>
      </c>
      <c r="I20" s="254" t="s">
        <v>83</v>
      </c>
      <c r="J20" s="252">
        <v>1</v>
      </c>
      <c r="K20" s="253">
        <v>2</v>
      </c>
      <c r="L20" s="255" t="s">
        <v>83</v>
      </c>
      <c r="M20" s="252">
        <v>1</v>
      </c>
      <c r="N20" s="253">
        <v>2</v>
      </c>
      <c r="O20" s="254" t="s">
        <v>83</v>
      </c>
      <c r="P20" s="252">
        <v>1</v>
      </c>
      <c r="Q20" s="253">
        <v>2</v>
      </c>
      <c r="R20" s="255" t="s">
        <v>83</v>
      </c>
      <c r="S20" s="243"/>
      <c r="T20" s="244"/>
      <c r="U20" s="245"/>
      <c r="V20" s="243"/>
      <c r="W20" s="244"/>
      <c r="X20" s="246"/>
      <c r="Y20" s="294">
        <f t="shared" si="5"/>
        <v>60</v>
      </c>
      <c r="Z20" s="295">
        <f t="shared" si="6"/>
        <v>8</v>
      </c>
    </row>
    <row r="21" spans="1:26" ht="13.5" customHeight="1" thickBot="1" x14ac:dyDescent="0.25">
      <c r="A21" s="248" t="s">
        <v>4</v>
      </c>
      <c r="B21" s="249" t="s">
        <v>428</v>
      </c>
      <c r="C21" s="250" t="s">
        <v>81</v>
      </c>
      <c r="D21" s="250" t="s">
        <v>82</v>
      </c>
      <c r="E21" s="250" t="s">
        <v>83</v>
      </c>
      <c r="F21" s="251">
        <v>60</v>
      </c>
      <c r="G21" s="252">
        <v>0.5</v>
      </c>
      <c r="H21" s="253">
        <v>2</v>
      </c>
      <c r="I21" s="254" t="s">
        <v>83</v>
      </c>
      <c r="J21" s="252">
        <v>0.5</v>
      </c>
      <c r="K21" s="253">
        <v>2</v>
      </c>
      <c r="L21" s="255" t="s">
        <v>84</v>
      </c>
      <c r="M21" s="252"/>
      <c r="N21" s="253"/>
      <c r="O21" s="254"/>
      <c r="P21" s="252"/>
      <c r="Q21" s="253"/>
      <c r="R21" s="255"/>
      <c r="S21" s="252"/>
      <c r="T21" s="253"/>
      <c r="U21" s="254"/>
      <c r="V21" s="252"/>
      <c r="W21" s="253"/>
      <c r="X21" s="255"/>
      <c r="Y21" s="294">
        <f t="shared" si="5"/>
        <v>15</v>
      </c>
      <c r="Z21" s="295">
        <f t="shared" si="6"/>
        <v>4</v>
      </c>
    </row>
    <row r="22" spans="1:26" ht="13.5" customHeight="1" x14ac:dyDescent="0.2">
      <c r="A22" s="256" t="s">
        <v>416</v>
      </c>
      <c r="B22" s="257" t="s">
        <v>417</v>
      </c>
      <c r="C22" s="258" t="s">
        <v>81</v>
      </c>
      <c r="D22" s="258" t="s">
        <v>86</v>
      </c>
      <c r="E22" s="258" t="s">
        <v>92</v>
      </c>
      <c r="F22" s="259">
        <v>45</v>
      </c>
      <c r="G22" s="260">
        <v>1</v>
      </c>
      <c r="H22" s="261">
        <v>1</v>
      </c>
      <c r="I22" s="262" t="s">
        <v>84</v>
      </c>
      <c r="J22" s="260">
        <v>1</v>
      </c>
      <c r="K22" s="261">
        <v>1</v>
      </c>
      <c r="L22" s="262" t="s">
        <v>84</v>
      </c>
      <c r="M22" s="260">
        <v>1</v>
      </c>
      <c r="N22" s="261">
        <v>1</v>
      </c>
      <c r="O22" s="262" t="s">
        <v>84</v>
      </c>
      <c r="P22" s="260">
        <v>1</v>
      </c>
      <c r="Q22" s="261">
        <v>1</v>
      </c>
      <c r="R22" s="262" t="s">
        <v>84</v>
      </c>
      <c r="S22" s="260">
        <v>1</v>
      </c>
      <c r="T22" s="261">
        <v>1</v>
      </c>
      <c r="U22" s="262" t="s">
        <v>84</v>
      </c>
      <c r="V22" s="260">
        <v>1</v>
      </c>
      <c r="W22" s="261">
        <v>1</v>
      </c>
      <c r="X22" s="262" t="s">
        <v>83</v>
      </c>
      <c r="Y22" s="296">
        <f>SUM(G22,J22,M22,P22,S22,V22)*15</f>
        <v>90</v>
      </c>
      <c r="Z22" s="297">
        <f>SUM(H22,K22,N22,Q22,T22,W22)</f>
        <v>6</v>
      </c>
    </row>
    <row r="23" spans="1:26" ht="13.5" customHeight="1" x14ac:dyDescent="0.2">
      <c r="A23" s="240" t="s">
        <v>418</v>
      </c>
      <c r="B23" s="247" t="s">
        <v>419</v>
      </c>
      <c r="C23" s="241" t="s">
        <v>420</v>
      </c>
      <c r="D23" s="241"/>
      <c r="E23" s="241"/>
      <c r="F23" s="242"/>
      <c r="G23" s="243"/>
      <c r="H23" s="244"/>
      <c r="I23" s="246"/>
      <c r="J23" s="243"/>
      <c r="K23" s="244"/>
      <c r="L23" s="246"/>
      <c r="M23" s="243"/>
      <c r="N23" s="244"/>
      <c r="O23" s="246"/>
      <c r="P23" s="243"/>
      <c r="Q23" s="244"/>
      <c r="R23" s="246"/>
      <c r="S23" s="243"/>
      <c r="T23" s="244"/>
      <c r="U23" s="246"/>
      <c r="V23" s="243">
        <v>0</v>
      </c>
      <c r="W23" s="244">
        <v>1</v>
      </c>
      <c r="X23" s="246" t="s">
        <v>405</v>
      </c>
      <c r="Y23" s="298">
        <f t="shared" ref="Y23:Y30" si="7">SUM(G23,J23,M23,P23,S23,V23)*15</f>
        <v>0</v>
      </c>
      <c r="Z23" s="266">
        <f>SUM(H23,K23,N23,Q23,T23,W23)</f>
        <v>1</v>
      </c>
    </row>
    <row r="24" spans="1:26" ht="13.5" customHeight="1" x14ac:dyDescent="0.2">
      <c r="A24" s="240" t="s">
        <v>421</v>
      </c>
      <c r="B24" s="247" t="s">
        <v>422</v>
      </c>
      <c r="C24" s="241" t="s">
        <v>81</v>
      </c>
      <c r="D24" s="241" t="s">
        <v>86</v>
      </c>
      <c r="E24" s="241" t="s">
        <v>92</v>
      </c>
      <c r="F24" s="242">
        <v>45</v>
      </c>
      <c r="G24" s="243">
        <v>2</v>
      </c>
      <c r="H24" s="244">
        <v>2</v>
      </c>
      <c r="I24" s="246" t="s">
        <v>84</v>
      </c>
      <c r="J24" s="243">
        <v>2</v>
      </c>
      <c r="K24" s="244">
        <v>2</v>
      </c>
      <c r="L24" s="246" t="s">
        <v>84</v>
      </c>
      <c r="M24" s="243">
        <v>2</v>
      </c>
      <c r="N24" s="244">
        <v>2</v>
      </c>
      <c r="O24" s="246" t="s">
        <v>84</v>
      </c>
      <c r="P24" s="243">
        <v>2</v>
      </c>
      <c r="Q24" s="244">
        <v>2</v>
      </c>
      <c r="R24" s="246" t="s">
        <v>84</v>
      </c>
      <c r="S24" s="243">
        <v>2</v>
      </c>
      <c r="T24" s="244">
        <v>2</v>
      </c>
      <c r="U24" s="246" t="s">
        <v>84</v>
      </c>
      <c r="V24" s="243">
        <v>2</v>
      </c>
      <c r="W24" s="244">
        <v>2</v>
      </c>
      <c r="X24" s="246" t="s">
        <v>83</v>
      </c>
      <c r="Y24" s="298">
        <f t="shared" si="7"/>
        <v>180</v>
      </c>
      <c r="Z24" s="266">
        <f t="shared" ref="Z24:Z30" si="8">SUM(H24,K24,N24,Q24,T24,W24)</f>
        <v>12</v>
      </c>
    </row>
    <row r="25" spans="1:26" ht="13.5" customHeight="1" x14ac:dyDescent="0.2">
      <c r="A25" s="240" t="s">
        <v>423</v>
      </c>
      <c r="B25" s="247" t="s">
        <v>424</v>
      </c>
      <c r="C25" s="241" t="s">
        <v>425</v>
      </c>
      <c r="D25" s="241"/>
      <c r="E25" s="241"/>
      <c r="F25" s="242"/>
      <c r="G25" s="243"/>
      <c r="H25" s="244"/>
      <c r="I25" s="246"/>
      <c r="J25" s="243"/>
      <c r="K25" s="244"/>
      <c r="L25" s="246"/>
      <c r="M25" s="243"/>
      <c r="N25" s="244"/>
      <c r="O25" s="246"/>
      <c r="P25" s="243"/>
      <c r="Q25" s="244"/>
      <c r="R25" s="246"/>
      <c r="S25" s="243"/>
      <c r="T25" s="244"/>
      <c r="U25" s="246"/>
      <c r="V25" s="243">
        <v>0</v>
      </c>
      <c r="W25" s="244">
        <v>1</v>
      </c>
      <c r="X25" s="246" t="s">
        <v>405</v>
      </c>
      <c r="Y25" s="298">
        <f t="shared" si="7"/>
        <v>0</v>
      </c>
      <c r="Z25" s="266">
        <f t="shared" si="8"/>
        <v>1</v>
      </c>
    </row>
    <row r="26" spans="1:26" ht="13.5" customHeight="1" x14ac:dyDescent="0.2">
      <c r="A26" s="240" t="s">
        <v>98</v>
      </c>
      <c r="B26" s="247" t="s">
        <v>155</v>
      </c>
      <c r="C26" s="241"/>
      <c r="D26" s="241" t="s">
        <v>86</v>
      </c>
      <c r="E26" s="241" t="s">
        <v>99</v>
      </c>
      <c r="F26" s="242">
        <v>45</v>
      </c>
      <c r="G26" s="243">
        <v>2</v>
      </c>
      <c r="H26" s="244">
        <v>2</v>
      </c>
      <c r="I26" s="246" t="s">
        <v>84</v>
      </c>
      <c r="J26" s="243">
        <v>2</v>
      </c>
      <c r="K26" s="244">
        <v>2</v>
      </c>
      <c r="L26" s="246" t="s">
        <v>84</v>
      </c>
      <c r="M26" s="243">
        <v>2</v>
      </c>
      <c r="N26" s="244">
        <v>2</v>
      </c>
      <c r="O26" s="246" t="s">
        <v>84</v>
      </c>
      <c r="P26" s="243">
        <v>2</v>
      </c>
      <c r="Q26" s="244">
        <v>2</v>
      </c>
      <c r="R26" s="246" t="s">
        <v>84</v>
      </c>
      <c r="S26" s="243">
        <v>2</v>
      </c>
      <c r="T26" s="244">
        <v>2</v>
      </c>
      <c r="U26" s="246" t="s">
        <v>84</v>
      </c>
      <c r="V26" s="243">
        <v>2</v>
      </c>
      <c r="W26" s="244">
        <v>2</v>
      </c>
      <c r="X26" s="246" t="s">
        <v>84</v>
      </c>
      <c r="Y26" s="298">
        <f t="shared" si="7"/>
        <v>180</v>
      </c>
      <c r="Z26" s="266">
        <f t="shared" si="8"/>
        <v>12</v>
      </c>
    </row>
    <row r="27" spans="1:26" ht="13.5" customHeight="1" x14ac:dyDescent="0.2">
      <c r="A27" s="6" t="s">
        <v>100</v>
      </c>
      <c r="B27" s="44" t="s">
        <v>156</v>
      </c>
      <c r="C27" s="7"/>
      <c r="D27" s="7" t="s">
        <v>86</v>
      </c>
      <c r="E27" s="7" t="s">
        <v>99</v>
      </c>
      <c r="F27" s="8">
        <v>45</v>
      </c>
      <c r="G27" s="9"/>
      <c r="H27" s="4"/>
      <c r="I27" s="2"/>
      <c r="J27" s="9"/>
      <c r="K27" s="4"/>
      <c r="L27" s="2"/>
      <c r="M27" s="9"/>
      <c r="N27" s="4"/>
      <c r="O27" s="2"/>
      <c r="P27" s="9"/>
      <c r="Q27" s="4"/>
      <c r="R27" s="2"/>
      <c r="S27" s="9"/>
      <c r="T27" s="4"/>
      <c r="U27" s="2"/>
      <c r="V27" s="9">
        <v>1</v>
      </c>
      <c r="W27" s="4">
        <v>2</v>
      </c>
      <c r="X27" s="2" t="s">
        <v>84</v>
      </c>
      <c r="Y27" s="61">
        <f t="shared" si="7"/>
        <v>15</v>
      </c>
      <c r="Z27" s="10">
        <f t="shared" si="8"/>
        <v>2</v>
      </c>
    </row>
    <row r="28" spans="1:26" ht="13.5" customHeight="1" x14ac:dyDescent="0.2">
      <c r="A28" s="6" t="s">
        <v>101</v>
      </c>
      <c r="B28" s="44" t="s">
        <v>157</v>
      </c>
      <c r="C28" s="7" t="s">
        <v>81</v>
      </c>
      <c r="D28" s="7" t="s">
        <v>86</v>
      </c>
      <c r="E28" s="7" t="s">
        <v>99</v>
      </c>
      <c r="F28" s="8">
        <v>45</v>
      </c>
      <c r="G28" s="9">
        <v>1</v>
      </c>
      <c r="H28" s="4">
        <v>2</v>
      </c>
      <c r="I28" s="2" t="s">
        <v>83</v>
      </c>
      <c r="J28" s="9">
        <v>1</v>
      </c>
      <c r="K28" s="4">
        <v>2</v>
      </c>
      <c r="L28" s="2" t="s">
        <v>83</v>
      </c>
      <c r="M28" s="9"/>
      <c r="N28" s="4"/>
      <c r="O28" s="2"/>
      <c r="P28" s="9"/>
      <c r="Q28" s="4"/>
      <c r="R28" s="2"/>
      <c r="S28" s="9"/>
      <c r="T28" s="4"/>
      <c r="U28" s="2"/>
      <c r="V28" s="9"/>
      <c r="W28" s="4"/>
      <c r="X28" s="2"/>
      <c r="Y28" s="61">
        <f t="shared" si="7"/>
        <v>30</v>
      </c>
      <c r="Z28" s="10">
        <f t="shared" si="8"/>
        <v>4</v>
      </c>
    </row>
    <row r="29" spans="1:26" ht="13.5" customHeight="1" x14ac:dyDescent="0.2">
      <c r="A29" s="6" t="s">
        <v>102</v>
      </c>
      <c r="B29" s="44" t="s">
        <v>158</v>
      </c>
      <c r="C29" s="7" t="s">
        <v>81</v>
      </c>
      <c r="D29" s="7" t="s">
        <v>86</v>
      </c>
      <c r="E29" s="7" t="s">
        <v>99</v>
      </c>
      <c r="F29" s="8">
        <v>45</v>
      </c>
      <c r="G29" s="9"/>
      <c r="H29" s="4"/>
      <c r="I29" s="2"/>
      <c r="J29" s="9"/>
      <c r="K29" s="4"/>
      <c r="L29" s="2"/>
      <c r="M29" s="9"/>
      <c r="N29" s="4"/>
      <c r="O29" s="2"/>
      <c r="P29" s="9"/>
      <c r="Q29" s="4"/>
      <c r="R29" s="2"/>
      <c r="S29" s="9">
        <v>1</v>
      </c>
      <c r="T29" s="4">
        <v>1</v>
      </c>
      <c r="U29" s="2" t="s">
        <v>83</v>
      </c>
      <c r="V29" s="9">
        <v>1</v>
      </c>
      <c r="W29" s="4">
        <v>1</v>
      </c>
      <c r="X29" s="2" t="s">
        <v>83</v>
      </c>
      <c r="Y29" s="61">
        <f t="shared" si="7"/>
        <v>30</v>
      </c>
      <c r="Z29" s="10">
        <f t="shared" si="8"/>
        <v>2</v>
      </c>
    </row>
    <row r="30" spans="1:26" ht="13.5" customHeight="1" thickBot="1" x14ac:dyDescent="0.25">
      <c r="A30" s="6" t="s">
        <v>103</v>
      </c>
      <c r="B30" s="44" t="s">
        <v>159</v>
      </c>
      <c r="C30" s="7"/>
      <c r="D30" s="7" t="s">
        <v>86</v>
      </c>
      <c r="E30" s="7" t="s">
        <v>99</v>
      </c>
      <c r="F30" s="8">
        <v>45</v>
      </c>
      <c r="G30" s="9"/>
      <c r="H30" s="4"/>
      <c r="I30" s="2"/>
      <c r="J30" s="9"/>
      <c r="K30" s="4"/>
      <c r="L30" s="2"/>
      <c r="M30" s="9">
        <v>1</v>
      </c>
      <c r="N30" s="4">
        <v>1</v>
      </c>
      <c r="O30" s="2" t="s">
        <v>83</v>
      </c>
      <c r="P30" s="9"/>
      <c r="Q30" s="4"/>
      <c r="R30" s="2"/>
      <c r="S30" s="9"/>
      <c r="T30" s="4"/>
      <c r="U30" s="2"/>
      <c r="V30" s="9"/>
      <c r="W30" s="4"/>
      <c r="X30" s="2"/>
      <c r="Y30" s="61">
        <f t="shared" si="7"/>
        <v>15</v>
      </c>
      <c r="Z30" s="10">
        <f t="shared" si="8"/>
        <v>1</v>
      </c>
    </row>
    <row r="31" spans="1:26" ht="13.5" customHeight="1" thickTop="1" thickBot="1" x14ac:dyDescent="0.25">
      <c r="A31" s="410" t="s">
        <v>104</v>
      </c>
      <c r="B31" s="429"/>
      <c r="C31" s="429"/>
      <c r="D31" s="429"/>
      <c r="E31" s="429"/>
      <c r="F31" s="429"/>
      <c r="G31" s="429"/>
      <c r="H31" s="429"/>
      <c r="I31" s="429"/>
      <c r="J31" s="429"/>
      <c r="K31" s="429"/>
      <c r="L31" s="429"/>
      <c r="M31" s="429"/>
      <c r="N31" s="429"/>
      <c r="O31" s="429"/>
      <c r="P31" s="429"/>
      <c r="Q31" s="429"/>
      <c r="R31" s="429"/>
      <c r="S31" s="429"/>
      <c r="T31" s="429"/>
      <c r="U31" s="429"/>
      <c r="V31" s="429"/>
      <c r="W31" s="429"/>
      <c r="X31" s="429"/>
      <c r="Y31" s="429"/>
      <c r="Z31" s="430"/>
    </row>
    <row r="32" spans="1:26" ht="13.5" customHeight="1" thickBot="1" x14ac:dyDescent="0.25">
      <c r="A32" s="39" t="s">
        <v>105</v>
      </c>
      <c r="B32" s="83" t="s">
        <v>106</v>
      </c>
      <c r="C32" s="84"/>
      <c r="D32" s="84"/>
      <c r="E32" s="84"/>
      <c r="F32" s="85"/>
      <c r="G32" s="71"/>
      <c r="H32" s="72">
        <v>2</v>
      </c>
      <c r="I32" s="40"/>
      <c r="J32" s="71"/>
      <c r="K32" s="72">
        <v>2</v>
      </c>
      <c r="L32" s="40"/>
      <c r="M32" s="71"/>
      <c r="N32" s="72">
        <v>4</v>
      </c>
      <c r="O32" s="40"/>
      <c r="P32" s="71"/>
      <c r="Q32" s="72">
        <v>4</v>
      </c>
      <c r="R32" s="40"/>
      <c r="S32" s="71"/>
      <c r="T32" s="72">
        <v>5</v>
      </c>
      <c r="U32" s="40"/>
      <c r="V32" s="71"/>
      <c r="W32" s="72"/>
      <c r="X32" s="40"/>
      <c r="Y32" s="52"/>
      <c r="Z32" s="137">
        <f>SUM(H32,K32,N32,Q32,T32,W32)</f>
        <v>17</v>
      </c>
    </row>
    <row r="33" spans="1:26" ht="13.5" customHeight="1" thickTop="1" thickBot="1" x14ac:dyDescent="0.25">
      <c r="A33" s="41" t="s">
        <v>107</v>
      </c>
      <c r="B33" s="86" t="s">
        <v>108</v>
      </c>
      <c r="C33" s="87"/>
      <c r="D33" s="87"/>
      <c r="E33" s="87" t="s">
        <v>109</v>
      </c>
      <c r="F33" s="88"/>
      <c r="G33" s="89"/>
      <c r="H33" s="90"/>
      <c r="I33" s="91"/>
      <c r="J33" s="89"/>
      <c r="K33" s="90"/>
      <c r="L33" s="91"/>
      <c r="M33" s="89"/>
      <c r="N33" s="90"/>
      <c r="O33" s="91"/>
      <c r="P33" s="89"/>
      <c r="Q33" s="90"/>
      <c r="R33" s="91"/>
      <c r="S33" s="89">
        <v>0</v>
      </c>
      <c r="T33" s="90">
        <v>3</v>
      </c>
      <c r="U33" s="91" t="s">
        <v>83</v>
      </c>
      <c r="V33" s="89">
        <v>0</v>
      </c>
      <c r="W33" s="90">
        <v>3</v>
      </c>
      <c r="X33" s="91" t="s">
        <v>83</v>
      </c>
      <c r="Y33" s="53">
        <f>SUM(G33,J33,M33,P33,S33,V33)*15</f>
        <v>0</v>
      </c>
      <c r="Z33" s="92">
        <f>SUM(H33,K33,N33,Q33,T33,W33)</f>
        <v>6</v>
      </c>
    </row>
    <row r="34" spans="1:26" ht="13.5" customHeight="1" thickTop="1" thickBot="1" x14ac:dyDescent="0.25">
      <c r="A34" s="413" t="s">
        <v>110</v>
      </c>
      <c r="B34" s="414"/>
      <c r="C34" s="414"/>
      <c r="D34" s="414"/>
      <c r="E34" s="414"/>
      <c r="F34" s="415"/>
      <c r="G34" s="93">
        <f>SUM(G8:G33)</f>
        <v>18.5</v>
      </c>
      <c r="H34" s="94">
        <f t="shared" ref="H34:W34" si="9">SUM(H8:H33)</f>
        <v>30</v>
      </c>
      <c r="I34" s="95"/>
      <c r="J34" s="93">
        <f t="shared" si="9"/>
        <v>18.5</v>
      </c>
      <c r="K34" s="94">
        <f t="shared" si="9"/>
        <v>30</v>
      </c>
      <c r="L34" s="95"/>
      <c r="M34" s="93">
        <f t="shared" si="9"/>
        <v>19</v>
      </c>
      <c r="N34" s="94">
        <f t="shared" si="9"/>
        <v>30</v>
      </c>
      <c r="O34" s="95"/>
      <c r="P34" s="93">
        <f t="shared" si="9"/>
        <v>18</v>
      </c>
      <c r="Q34" s="94">
        <f t="shared" si="9"/>
        <v>30</v>
      </c>
      <c r="R34" s="95"/>
      <c r="S34" s="93">
        <f t="shared" si="9"/>
        <v>17</v>
      </c>
      <c r="T34" s="94">
        <f t="shared" si="9"/>
        <v>30</v>
      </c>
      <c r="U34" s="95"/>
      <c r="V34" s="93">
        <f t="shared" si="9"/>
        <v>18</v>
      </c>
      <c r="W34" s="94">
        <f t="shared" si="9"/>
        <v>30</v>
      </c>
      <c r="X34" s="95"/>
      <c r="Y34" s="96">
        <f>SUM(Y8:Y33)</f>
        <v>1635</v>
      </c>
      <c r="Z34" s="97">
        <f>SUM(Z8:Z33)</f>
        <v>180</v>
      </c>
    </row>
    <row r="35" spans="1:26" ht="13.5" customHeight="1" thickTop="1" x14ac:dyDescent="0.2"/>
    <row r="36" spans="1:26" ht="12" customHeight="1" x14ac:dyDescent="0.2">
      <c r="A36" s="36" t="s">
        <v>111</v>
      </c>
      <c r="U36" s="38"/>
    </row>
    <row r="37" spans="1:26" ht="12" customHeight="1" x14ac:dyDescent="0.2">
      <c r="A37" s="36" t="s">
        <v>112</v>
      </c>
      <c r="U37" s="38"/>
    </row>
    <row r="38" spans="1:26" ht="12" customHeight="1" x14ac:dyDescent="0.2">
      <c r="U38" s="38"/>
    </row>
    <row r="39" spans="1:26" ht="12" customHeight="1" x14ac:dyDescent="0.2">
      <c r="A39" s="98" t="s">
        <v>113</v>
      </c>
      <c r="U39" s="38"/>
    </row>
    <row r="40" spans="1:26" ht="12" customHeight="1" x14ac:dyDescent="0.2">
      <c r="A40" s="36" t="s">
        <v>114</v>
      </c>
      <c r="D40" s="36" t="s">
        <v>115</v>
      </c>
      <c r="G40" s="36" t="s">
        <v>116</v>
      </c>
      <c r="M40" s="36" t="s">
        <v>117</v>
      </c>
      <c r="R40" s="38"/>
      <c r="T40" s="38"/>
      <c r="U40" s="38"/>
    </row>
    <row r="41" spans="1:26" ht="12" customHeight="1" x14ac:dyDescent="0.2">
      <c r="A41" s="36" t="s">
        <v>118</v>
      </c>
      <c r="D41" s="36" t="s">
        <v>119</v>
      </c>
      <c r="G41" s="36" t="s">
        <v>120</v>
      </c>
      <c r="M41" s="36" t="s">
        <v>121</v>
      </c>
      <c r="R41" s="38"/>
      <c r="T41" s="38"/>
      <c r="U41" s="38"/>
    </row>
    <row r="42" spans="1:26" ht="12" customHeight="1" x14ac:dyDescent="0.2">
      <c r="A42" s="36" t="s">
        <v>122</v>
      </c>
      <c r="D42" s="36" t="s">
        <v>123</v>
      </c>
      <c r="G42" s="36" t="s">
        <v>124</v>
      </c>
      <c r="M42" s="36" t="s">
        <v>125</v>
      </c>
      <c r="R42" s="38"/>
      <c r="T42" s="38"/>
      <c r="U42" s="38"/>
    </row>
    <row r="43" spans="1:26" ht="12" customHeight="1" x14ac:dyDescent="0.2">
      <c r="A43" s="36" t="s">
        <v>126</v>
      </c>
      <c r="G43" s="36" t="s">
        <v>127</v>
      </c>
      <c r="R43" s="38"/>
      <c r="T43" s="38"/>
      <c r="U43" s="38"/>
    </row>
    <row r="44" spans="1:26" ht="12" customHeight="1" x14ac:dyDescent="0.2">
      <c r="A44" s="36" t="s">
        <v>128</v>
      </c>
      <c r="G44" s="36" t="s">
        <v>129</v>
      </c>
      <c r="R44" s="38"/>
      <c r="T44" s="38"/>
      <c r="U44" s="38"/>
    </row>
    <row r="45" spans="1:26" ht="12" customHeight="1" x14ac:dyDescent="0.2">
      <c r="A45" s="99" t="s">
        <v>130</v>
      </c>
      <c r="R45" s="38"/>
      <c r="T45" s="38"/>
      <c r="U45" s="38"/>
    </row>
    <row r="46" spans="1:26" ht="12" customHeight="1" x14ac:dyDescent="0.2">
      <c r="T46" s="38"/>
      <c r="U46" s="38"/>
    </row>
    <row r="47" spans="1:26" ht="12" customHeight="1" x14ac:dyDescent="0.2">
      <c r="A47" s="98" t="s">
        <v>131</v>
      </c>
      <c r="S47" s="38"/>
      <c r="T47" s="38"/>
    </row>
    <row r="48" spans="1:26" ht="12" customHeight="1" x14ac:dyDescent="0.2">
      <c r="A48" s="36" t="s">
        <v>132</v>
      </c>
    </row>
    <row r="49" spans="1:1" ht="12" customHeight="1" x14ac:dyDescent="0.2">
      <c r="A49" s="36" t="s">
        <v>133</v>
      </c>
    </row>
    <row r="50" spans="1:1" ht="12" customHeight="1" x14ac:dyDescent="0.2">
      <c r="A50" s="36" t="s">
        <v>134</v>
      </c>
    </row>
    <row r="51" spans="1:1" ht="12" customHeight="1" x14ac:dyDescent="0.2">
      <c r="A51" s="36" t="s">
        <v>135</v>
      </c>
    </row>
    <row r="52" spans="1:1" ht="12" customHeight="1" x14ac:dyDescent="0.2">
      <c r="A52" s="36" t="s">
        <v>136</v>
      </c>
    </row>
    <row r="53" spans="1:1" ht="13.5" customHeight="1" x14ac:dyDescent="0.2"/>
  </sheetData>
  <sheetProtection password="CEBE" sheet="1" objects="1" scenarios="1"/>
  <customSheetViews>
    <customSheetView guid="{469C43B7-66D0-4AB4-9148-95ACE45F0B1A}">
      <selection sqref="A1:Z2"/>
      <pageMargins left="0" right="0" top="0" bottom="0" header="0" footer="0"/>
      <printOptions horizontalCentered="1" verticalCentered="1"/>
      <pageSetup paperSize="9" scale="80" orientation="landscape" horizontalDpi="300" r:id="rId1"/>
    </customSheetView>
    <customSheetView guid="{91A788A7-EA05-4A67-A5D3-2A427F0AB55D}">
      <selection activeCell="AA1" sqref="AA1"/>
      <pageMargins left="0" right="0" top="0" bottom="0" header="0" footer="0"/>
      <printOptions horizontalCentered="1" verticalCentered="1"/>
      <pageSetup paperSize="9" scale="80" orientation="landscape" horizontalDpi="300" r:id="rId2"/>
    </customSheetView>
  </customSheetViews>
  <mergeCells count="23">
    <mergeCell ref="A31:Z31"/>
    <mergeCell ref="A34:F34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1:Z1"/>
    <mergeCell ref="A2:Z2"/>
    <mergeCell ref="A4:F4"/>
    <mergeCell ref="G4:X4"/>
    <mergeCell ref="Y4:Z4"/>
    <mergeCell ref="A3:Z3"/>
  </mergeCells>
  <printOptions horizontalCentered="1" verticalCentered="1"/>
  <pageMargins left="0.39370078740157483" right="0.39370078740157483" top="0.23622047244094491" bottom="0.23622047244094491" header="0.31496062992125984" footer="0.31496062992125984"/>
  <pageSetup paperSize="9" scale="80" orientation="landscape" horizontalDpi="300" r:id="rId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tabColor theme="2" tint="-0.249977111117893"/>
  </sheetPr>
  <dimension ref="A1:Z53"/>
  <sheetViews>
    <sheetView workbookViewId="0">
      <selection sqref="A1:Z1"/>
    </sheetView>
  </sheetViews>
  <sheetFormatPr defaultColWidth="9.140625" defaultRowHeight="12" x14ac:dyDescent="0.2"/>
  <cols>
    <col min="1" max="1" width="33.7109375" style="36" customWidth="1"/>
    <col min="2" max="3" width="11.7109375" style="36" customWidth="1"/>
    <col min="4" max="6" width="5.140625" style="36" customWidth="1"/>
    <col min="7" max="24" width="3.7109375" style="36" customWidth="1"/>
    <col min="25" max="26" width="5.5703125" style="38" customWidth="1"/>
    <col min="27" max="45" width="4" style="36" customWidth="1"/>
    <col min="46" max="16384" width="9.140625" style="36"/>
  </cols>
  <sheetData>
    <row r="1" spans="1:26" ht="13.5" customHeight="1" thickTop="1" x14ac:dyDescent="0.2">
      <c r="A1" s="404" t="s">
        <v>450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5"/>
      <c r="Q1" s="405"/>
      <c r="R1" s="405"/>
      <c r="S1" s="405"/>
      <c r="T1" s="405"/>
      <c r="U1" s="405"/>
      <c r="V1" s="405"/>
      <c r="W1" s="405"/>
      <c r="X1" s="405"/>
      <c r="Y1" s="405"/>
      <c r="Z1" s="406"/>
    </row>
    <row r="2" spans="1:26" ht="13.5" customHeight="1" x14ac:dyDescent="0.2">
      <c r="A2" s="407" t="s">
        <v>57</v>
      </c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  <c r="N2" s="408"/>
      <c r="O2" s="408"/>
      <c r="P2" s="408"/>
      <c r="Q2" s="408"/>
      <c r="R2" s="408"/>
      <c r="S2" s="408"/>
      <c r="T2" s="408"/>
      <c r="U2" s="408"/>
      <c r="V2" s="408"/>
      <c r="W2" s="408"/>
      <c r="X2" s="408"/>
      <c r="Y2" s="408"/>
      <c r="Z2" s="409"/>
    </row>
    <row r="3" spans="1:26" ht="13.5" customHeight="1" x14ac:dyDescent="0.2">
      <c r="A3" s="399" t="s">
        <v>58</v>
      </c>
      <c r="B3" s="400"/>
      <c r="C3" s="400"/>
      <c r="D3" s="400"/>
      <c r="E3" s="400"/>
      <c r="F3" s="400"/>
      <c r="G3" s="400"/>
      <c r="H3" s="400"/>
      <c r="I3" s="400"/>
      <c r="J3" s="400"/>
      <c r="K3" s="400"/>
      <c r="L3" s="400"/>
      <c r="M3" s="400"/>
      <c r="N3" s="400"/>
      <c r="O3" s="400"/>
      <c r="P3" s="400"/>
      <c r="Q3" s="400"/>
      <c r="R3" s="400"/>
      <c r="S3" s="400"/>
      <c r="T3" s="400"/>
      <c r="U3" s="400"/>
      <c r="V3" s="400"/>
      <c r="W3" s="400"/>
      <c r="X3" s="400"/>
      <c r="Y3" s="400"/>
      <c r="Z3" s="401"/>
    </row>
    <row r="4" spans="1:26" ht="18" customHeight="1" x14ac:dyDescent="0.2">
      <c r="A4" s="393" t="s">
        <v>59</v>
      </c>
      <c r="B4" s="394"/>
      <c r="C4" s="394"/>
      <c r="D4" s="394"/>
      <c r="E4" s="394"/>
      <c r="F4" s="395"/>
      <c r="G4" s="396" t="s">
        <v>60</v>
      </c>
      <c r="H4" s="397"/>
      <c r="I4" s="397"/>
      <c r="J4" s="397"/>
      <c r="K4" s="397"/>
      <c r="L4" s="397"/>
      <c r="M4" s="397"/>
      <c r="N4" s="397"/>
      <c r="O4" s="397"/>
      <c r="P4" s="397"/>
      <c r="Q4" s="397"/>
      <c r="R4" s="397"/>
      <c r="S4" s="397"/>
      <c r="T4" s="397"/>
      <c r="U4" s="397"/>
      <c r="V4" s="397"/>
      <c r="W4" s="397"/>
      <c r="X4" s="397"/>
      <c r="Y4" s="396"/>
      <c r="Z4" s="398"/>
    </row>
    <row r="5" spans="1:26" ht="18" customHeight="1" x14ac:dyDescent="0.2">
      <c r="A5" s="472" t="s">
        <v>61</v>
      </c>
      <c r="B5" s="474" t="s">
        <v>62</v>
      </c>
      <c r="C5" s="476" t="s">
        <v>63</v>
      </c>
      <c r="D5" s="476" t="s">
        <v>64</v>
      </c>
      <c r="E5" s="456" t="s">
        <v>65</v>
      </c>
      <c r="F5" s="469" t="s">
        <v>66</v>
      </c>
      <c r="G5" s="459" t="s">
        <v>67</v>
      </c>
      <c r="H5" s="459"/>
      <c r="I5" s="471"/>
      <c r="J5" s="458" t="s">
        <v>68</v>
      </c>
      <c r="K5" s="459"/>
      <c r="L5" s="471"/>
      <c r="M5" s="458" t="s">
        <v>69</v>
      </c>
      <c r="N5" s="459"/>
      <c r="O5" s="471"/>
      <c r="P5" s="458" t="s">
        <v>70</v>
      </c>
      <c r="Q5" s="459"/>
      <c r="R5" s="471"/>
      <c r="S5" s="458" t="s">
        <v>71</v>
      </c>
      <c r="T5" s="459"/>
      <c r="U5" s="459"/>
      <c r="V5" s="460" t="s">
        <v>72</v>
      </c>
      <c r="W5" s="461"/>
      <c r="X5" s="462"/>
      <c r="Y5" s="463" t="s">
        <v>73</v>
      </c>
      <c r="Z5" s="463" t="s">
        <v>74</v>
      </c>
    </row>
    <row r="6" spans="1:26" ht="18" customHeight="1" x14ac:dyDescent="0.2">
      <c r="A6" s="473"/>
      <c r="B6" s="475"/>
      <c r="C6" s="477"/>
      <c r="D6" s="477"/>
      <c r="E6" s="457"/>
      <c r="F6" s="470"/>
      <c r="G6" s="285" t="s">
        <v>75</v>
      </c>
      <c r="H6" s="286" t="s">
        <v>76</v>
      </c>
      <c r="I6" s="287" t="s">
        <v>77</v>
      </c>
      <c r="J6" s="288" t="s">
        <v>75</v>
      </c>
      <c r="K6" s="286" t="s">
        <v>76</v>
      </c>
      <c r="L6" s="287" t="s">
        <v>77</v>
      </c>
      <c r="M6" s="288" t="s">
        <v>75</v>
      </c>
      <c r="N6" s="286" t="s">
        <v>76</v>
      </c>
      <c r="O6" s="287" t="s">
        <v>77</v>
      </c>
      <c r="P6" s="288" t="s">
        <v>75</v>
      </c>
      <c r="Q6" s="286" t="s">
        <v>76</v>
      </c>
      <c r="R6" s="287" t="s">
        <v>77</v>
      </c>
      <c r="S6" s="288" t="s">
        <v>75</v>
      </c>
      <c r="T6" s="286" t="s">
        <v>76</v>
      </c>
      <c r="U6" s="287" t="s">
        <v>77</v>
      </c>
      <c r="V6" s="289" t="s">
        <v>75</v>
      </c>
      <c r="W6" s="290" t="s">
        <v>76</v>
      </c>
      <c r="X6" s="291" t="s">
        <v>77</v>
      </c>
      <c r="Y6" s="464"/>
      <c r="Z6" s="465"/>
    </row>
    <row r="7" spans="1:26" ht="13.5" customHeight="1" x14ac:dyDescent="0.2">
      <c r="A7" s="466" t="s">
        <v>78</v>
      </c>
      <c r="B7" s="467"/>
      <c r="C7" s="467"/>
      <c r="D7" s="467"/>
      <c r="E7" s="467"/>
      <c r="F7" s="467"/>
      <c r="G7" s="467"/>
      <c r="H7" s="467"/>
      <c r="I7" s="467"/>
      <c r="J7" s="467"/>
      <c r="K7" s="467"/>
      <c r="L7" s="467"/>
      <c r="M7" s="467"/>
      <c r="N7" s="467"/>
      <c r="O7" s="467"/>
      <c r="P7" s="467"/>
      <c r="Q7" s="467"/>
      <c r="R7" s="467"/>
      <c r="S7" s="467"/>
      <c r="T7" s="467"/>
      <c r="U7" s="467"/>
      <c r="V7" s="467"/>
      <c r="W7" s="467"/>
      <c r="X7" s="467"/>
      <c r="Y7" s="467"/>
      <c r="Z7" s="468"/>
    </row>
    <row r="8" spans="1:26" ht="13.5" customHeight="1" x14ac:dyDescent="0.2">
      <c r="A8" s="232" t="s">
        <v>451</v>
      </c>
      <c r="B8" s="233" t="s">
        <v>682</v>
      </c>
      <c r="C8" s="234" t="s">
        <v>81</v>
      </c>
      <c r="D8" s="234" t="s">
        <v>82</v>
      </c>
      <c r="E8" s="234" t="s">
        <v>83</v>
      </c>
      <c r="F8" s="235">
        <v>60</v>
      </c>
      <c r="G8" s="236">
        <v>2</v>
      </c>
      <c r="H8" s="237">
        <v>6</v>
      </c>
      <c r="I8" s="238" t="s">
        <v>84</v>
      </c>
      <c r="J8" s="236">
        <v>2</v>
      </c>
      <c r="K8" s="237">
        <v>6</v>
      </c>
      <c r="L8" s="239" t="s">
        <v>84</v>
      </c>
      <c r="M8" s="236">
        <v>2</v>
      </c>
      <c r="N8" s="237">
        <v>6</v>
      </c>
      <c r="O8" s="238" t="s">
        <v>84</v>
      </c>
      <c r="P8" s="236">
        <v>2</v>
      </c>
      <c r="Q8" s="237">
        <v>6</v>
      </c>
      <c r="R8" s="239" t="s">
        <v>84</v>
      </c>
      <c r="S8" s="236">
        <v>2</v>
      </c>
      <c r="T8" s="237">
        <v>6</v>
      </c>
      <c r="U8" s="238" t="s">
        <v>84</v>
      </c>
      <c r="V8" s="236">
        <v>2</v>
      </c>
      <c r="W8" s="237">
        <v>6</v>
      </c>
      <c r="X8" s="239" t="s">
        <v>84</v>
      </c>
      <c r="Y8" s="292">
        <f t="shared" ref="Y8:Y10" si="0">SUM(G8,J8,M8,P8,S8,V8)*15</f>
        <v>180</v>
      </c>
      <c r="Z8" s="293">
        <f t="shared" ref="Z8:Z10" si="1">SUM(H8,K8,N8,Q8,T8,W8)</f>
        <v>36</v>
      </c>
    </row>
    <row r="9" spans="1:26" ht="13.5" customHeight="1" x14ac:dyDescent="0.2">
      <c r="A9" s="232" t="s">
        <v>452</v>
      </c>
      <c r="B9" s="233" t="s">
        <v>671</v>
      </c>
      <c r="C9" s="234" t="s">
        <v>81</v>
      </c>
      <c r="D9" s="234" t="s">
        <v>82</v>
      </c>
      <c r="E9" s="234" t="s">
        <v>83</v>
      </c>
      <c r="F9" s="235">
        <v>60</v>
      </c>
      <c r="G9" s="243">
        <v>1</v>
      </c>
      <c r="H9" s="244">
        <v>2</v>
      </c>
      <c r="I9" s="245" t="s">
        <v>84</v>
      </c>
      <c r="J9" s="243">
        <v>1</v>
      </c>
      <c r="K9" s="244">
        <v>2</v>
      </c>
      <c r="L9" s="245" t="s">
        <v>84</v>
      </c>
      <c r="M9" s="243">
        <v>1</v>
      </c>
      <c r="N9" s="244">
        <v>2</v>
      </c>
      <c r="O9" s="245" t="s">
        <v>84</v>
      </c>
      <c r="P9" s="243">
        <v>1</v>
      </c>
      <c r="Q9" s="244">
        <v>2</v>
      </c>
      <c r="R9" s="245" t="s">
        <v>84</v>
      </c>
      <c r="S9" s="243">
        <v>1</v>
      </c>
      <c r="T9" s="244">
        <v>2</v>
      </c>
      <c r="U9" s="245" t="s">
        <v>84</v>
      </c>
      <c r="V9" s="243">
        <v>1</v>
      </c>
      <c r="W9" s="244">
        <v>2</v>
      </c>
      <c r="X9" s="245" t="s">
        <v>84</v>
      </c>
      <c r="Y9" s="292">
        <f t="shared" si="0"/>
        <v>90</v>
      </c>
      <c r="Z9" s="293">
        <f t="shared" si="1"/>
        <v>12</v>
      </c>
    </row>
    <row r="10" spans="1:26" ht="13.5" customHeight="1" x14ac:dyDescent="0.2">
      <c r="A10" s="240" t="s">
        <v>391</v>
      </c>
      <c r="B10" s="247" t="s">
        <v>685</v>
      </c>
      <c r="C10" s="241" t="s">
        <v>81</v>
      </c>
      <c r="D10" s="241" t="s">
        <v>86</v>
      </c>
      <c r="E10" s="241" t="s">
        <v>83</v>
      </c>
      <c r="F10" s="242">
        <v>60</v>
      </c>
      <c r="G10" s="243">
        <v>2</v>
      </c>
      <c r="H10" s="244">
        <v>1</v>
      </c>
      <c r="I10" s="245" t="s">
        <v>83</v>
      </c>
      <c r="J10" s="243">
        <v>2</v>
      </c>
      <c r="K10" s="244">
        <v>1</v>
      </c>
      <c r="L10" s="246" t="s">
        <v>83</v>
      </c>
      <c r="M10" s="243">
        <v>2</v>
      </c>
      <c r="N10" s="244">
        <v>1</v>
      </c>
      <c r="O10" s="245" t="s">
        <v>83</v>
      </c>
      <c r="P10" s="243">
        <v>2</v>
      </c>
      <c r="Q10" s="244">
        <v>1</v>
      </c>
      <c r="R10" s="246" t="s">
        <v>83</v>
      </c>
      <c r="S10" s="243">
        <v>2</v>
      </c>
      <c r="T10" s="244">
        <v>1</v>
      </c>
      <c r="U10" s="245" t="s">
        <v>83</v>
      </c>
      <c r="V10" s="243">
        <v>2</v>
      </c>
      <c r="W10" s="244">
        <v>1</v>
      </c>
      <c r="X10" s="246" t="s">
        <v>83</v>
      </c>
      <c r="Y10" s="265">
        <f t="shared" si="0"/>
        <v>180</v>
      </c>
      <c r="Z10" s="266">
        <f t="shared" si="1"/>
        <v>6</v>
      </c>
    </row>
    <row r="11" spans="1:26" ht="13.5" customHeight="1" x14ac:dyDescent="0.2">
      <c r="A11" s="248" t="s">
        <v>674</v>
      </c>
      <c r="B11" s="249" t="s">
        <v>675</v>
      </c>
      <c r="C11" s="250" t="s">
        <v>81</v>
      </c>
      <c r="D11" s="250" t="s">
        <v>86</v>
      </c>
      <c r="E11" s="250" t="s">
        <v>83</v>
      </c>
      <c r="F11" s="251">
        <v>60</v>
      </c>
      <c r="G11" s="252">
        <v>2</v>
      </c>
      <c r="H11" s="253">
        <v>2</v>
      </c>
      <c r="I11" s="254" t="s">
        <v>83</v>
      </c>
      <c r="J11" s="252">
        <v>2</v>
      </c>
      <c r="K11" s="253">
        <v>2</v>
      </c>
      <c r="L11" s="255" t="s">
        <v>83</v>
      </c>
      <c r="M11" s="252">
        <v>2</v>
      </c>
      <c r="N11" s="253">
        <v>2</v>
      </c>
      <c r="O11" s="254" t="s">
        <v>83</v>
      </c>
      <c r="P11" s="252">
        <v>2</v>
      </c>
      <c r="Q11" s="253">
        <v>2</v>
      </c>
      <c r="R11" s="255" t="s">
        <v>83</v>
      </c>
      <c r="S11" s="252">
        <v>2</v>
      </c>
      <c r="T11" s="253">
        <v>2</v>
      </c>
      <c r="U11" s="254" t="s">
        <v>83</v>
      </c>
      <c r="V11" s="252">
        <v>2</v>
      </c>
      <c r="W11" s="253">
        <v>2</v>
      </c>
      <c r="X11" s="255" t="s">
        <v>83</v>
      </c>
      <c r="Y11" s="294">
        <f>SUM(G11,J11,M11,P11,S11,V11)*15</f>
        <v>180</v>
      </c>
      <c r="Z11" s="295">
        <f>SUM(H11,K11,N11,Q11,T11,W11)</f>
        <v>12</v>
      </c>
    </row>
    <row r="12" spans="1:26" ht="13.5" customHeight="1" x14ac:dyDescent="0.2">
      <c r="A12" s="240" t="s">
        <v>397</v>
      </c>
      <c r="B12" s="247" t="s">
        <v>398</v>
      </c>
      <c r="C12" s="241" t="s">
        <v>81</v>
      </c>
      <c r="D12" s="241" t="s">
        <v>86</v>
      </c>
      <c r="E12" s="241" t="s">
        <v>83</v>
      </c>
      <c r="F12" s="242">
        <v>60</v>
      </c>
      <c r="G12" s="243">
        <v>2</v>
      </c>
      <c r="H12" s="244">
        <v>2</v>
      </c>
      <c r="I12" s="245" t="s">
        <v>83</v>
      </c>
      <c r="J12" s="243">
        <v>2</v>
      </c>
      <c r="K12" s="244">
        <v>2</v>
      </c>
      <c r="L12" s="246" t="s">
        <v>83</v>
      </c>
      <c r="M12" s="243">
        <v>2</v>
      </c>
      <c r="N12" s="244">
        <v>2</v>
      </c>
      <c r="O12" s="245" t="s">
        <v>83</v>
      </c>
      <c r="P12" s="243">
        <v>2</v>
      </c>
      <c r="Q12" s="244">
        <v>2</v>
      </c>
      <c r="R12" s="246" t="s">
        <v>83</v>
      </c>
      <c r="S12" s="243"/>
      <c r="T12" s="244"/>
      <c r="U12" s="245"/>
      <c r="V12" s="243"/>
      <c r="W12" s="244"/>
      <c r="X12" s="246"/>
      <c r="Y12" s="265">
        <f>SUM(G12,J12,M12,P12,S12,V12)*15</f>
        <v>120</v>
      </c>
      <c r="Z12" s="266">
        <f>SUM(H12,K12,N12,Q12,T12,W12)</f>
        <v>8</v>
      </c>
    </row>
    <row r="13" spans="1:26" ht="13.5" customHeight="1" x14ac:dyDescent="0.2">
      <c r="A13" s="248" t="s">
        <v>453</v>
      </c>
      <c r="B13" s="249" t="s">
        <v>454</v>
      </c>
      <c r="C13" s="250" t="s">
        <v>81</v>
      </c>
      <c r="D13" s="250" t="s">
        <v>86</v>
      </c>
      <c r="E13" s="250" t="s">
        <v>83</v>
      </c>
      <c r="F13" s="251">
        <v>60</v>
      </c>
      <c r="G13" s="252">
        <v>1</v>
      </c>
      <c r="H13" s="253">
        <v>2</v>
      </c>
      <c r="I13" s="254" t="s">
        <v>84</v>
      </c>
      <c r="J13" s="252">
        <v>1</v>
      </c>
      <c r="K13" s="253">
        <v>2</v>
      </c>
      <c r="L13" s="255" t="s">
        <v>84</v>
      </c>
      <c r="M13" s="252">
        <v>1</v>
      </c>
      <c r="N13" s="253">
        <v>2</v>
      </c>
      <c r="O13" s="254" t="s">
        <v>84</v>
      </c>
      <c r="P13" s="252">
        <v>1</v>
      </c>
      <c r="Q13" s="253">
        <v>2</v>
      </c>
      <c r="R13" s="255" t="s">
        <v>84</v>
      </c>
      <c r="S13" s="252">
        <v>1</v>
      </c>
      <c r="T13" s="253">
        <v>2</v>
      </c>
      <c r="U13" s="254" t="s">
        <v>84</v>
      </c>
      <c r="V13" s="252">
        <v>1</v>
      </c>
      <c r="W13" s="253">
        <v>2</v>
      </c>
      <c r="X13" s="255" t="s">
        <v>84</v>
      </c>
      <c r="Y13" s="294">
        <f t="shared" ref="Y13:Y15" si="2">SUM(G13,J13,M13,P13,S13,V13)*15</f>
        <v>90</v>
      </c>
      <c r="Z13" s="295">
        <f t="shared" ref="Z13:Z15" si="3">SUM(H13,K13,N13,Q13,T13,W13)</f>
        <v>12</v>
      </c>
    </row>
    <row r="14" spans="1:26" ht="13.5" customHeight="1" x14ac:dyDescent="0.2">
      <c r="A14" s="248" t="s">
        <v>678</v>
      </c>
      <c r="B14" s="249" t="s">
        <v>683</v>
      </c>
      <c r="C14" s="241" t="s">
        <v>81</v>
      </c>
      <c r="D14" s="241" t="s">
        <v>86</v>
      </c>
      <c r="E14" s="241" t="s">
        <v>83</v>
      </c>
      <c r="F14" s="242">
        <v>60</v>
      </c>
      <c r="G14" s="300"/>
      <c r="H14" s="301"/>
      <c r="I14" s="302"/>
      <c r="J14" s="300"/>
      <c r="K14" s="301"/>
      <c r="L14" s="303"/>
      <c r="M14" s="252"/>
      <c r="N14" s="253"/>
      <c r="O14" s="254"/>
      <c r="P14" s="252"/>
      <c r="Q14" s="253"/>
      <c r="R14" s="255"/>
      <c r="S14" s="252">
        <v>1</v>
      </c>
      <c r="T14" s="253">
        <v>1</v>
      </c>
      <c r="U14" s="254" t="s">
        <v>83</v>
      </c>
      <c r="V14" s="252">
        <v>1</v>
      </c>
      <c r="W14" s="253">
        <v>1</v>
      </c>
      <c r="X14" s="255" t="s">
        <v>83</v>
      </c>
      <c r="Y14" s="265">
        <f t="shared" si="2"/>
        <v>30</v>
      </c>
      <c r="Z14" s="266">
        <f t="shared" si="3"/>
        <v>2</v>
      </c>
    </row>
    <row r="15" spans="1:26" ht="13.5" customHeight="1" x14ac:dyDescent="0.2">
      <c r="A15" s="248" t="s">
        <v>400</v>
      </c>
      <c r="B15" s="249" t="s">
        <v>401</v>
      </c>
      <c r="C15" s="250" t="s">
        <v>81</v>
      </c>
      <c r="D15" s="250" t="s">
        <v>86</v>
      </c>
      <c r="E15" s="250" t="s">
        <v>92</v>
      </c>
      <c r="F15" s="251">
        <v>45</v>
      </c>
      <c r="G15" s="252">
        <v>2</v>
      </c>
      <c r="H15" s="253">
        <v>2</v>
      </c>
      <c r="I15" s="254" t="s">
        <v>84</v>
      </c>
      <c r="J15" s="252">
        <v>2</v>
      </c>
      <c r="K15" s="253">
        <v>2</v>
      </c>
      <c r="L15" s="255" t="s">
        <v>84</v>
      </c>
      <c r="M15" s="252">
        <v>2</v>
      </c>
      <c r="N15" s="253">
        <v>2</v>
      </c>
      <c r="O15" s="254" t="s">
        <v>84</v>
      </c>
      <c r="P15" s="252">
        <v>2</v>
      </c>
      <c r="Q15" s="253">
        <v>2</v>
      </c>
      <c r="R15" s="255" t="s">
        <v>83</v>
      </c>
      <c r="S15" s="252"/>
      <c r="T15" s="253"/>
      <c r="U15" s="254"/>
      <c r="V15" s="252"/>
      <c r="W15" s="253"/>
      <c r="X15" s="255"/>
      <c r="Y15" s="294">
        <f t="shared" si="2"/>
        <v>120</v>
      </c>
      <c r="Z15" s="295">
        <f t="shared" si="3"/>
        <v>8</v>
      </c>
    </row>
    <row r="16" spans="1:26" ht="13.5" customHeight="1" x14ac:dyDescent="0.2">
      <c r="A16" s="248" t="s">
        <v>402</v>
      </c>
      <c r="B16" s="249" t="s">
        <v>403</v>
      </c>
      <c r="C16" s="250" t="s">
        <v>404</v>
      </c>
      <c r="D16" s="250"/>
      <c r="E16" s="250"/>
      <c r="F16" s="251"/>
      <c r="G16" s="252"/>
      <c r="H16" s="253"/>
      <c r="I16" s="254"/>
      <c r="J16" s="252"/>
      <c r="K16" s="253"/>
      <c r="L16" s="255"/>
      <c r="M16" s="252"/>
      <c r="N16" s="253"/>
      <c r="O16" s="254"/>
      <c r="P16" s="252">
        <v>0</v>
      </c>
      <c r="Q16" s="253">
        <v>1</v>
      </c>
      <c r="R16" s="255" t="s">
        <v>405</v>
      </c>
      <c r="S16" s="252"/>
      <c r="T16" s="253"/>
      <c r="U16" s="254"/>
      <c r="V16" s="252"/>
      <c r="W16" s="253"/>
      <c r="X16" s="255"/>
      <c r="Y16" s="294">
        <f>SUM(G16,J16,M16,P16,S16,V16)*15</f>
        <v>0</v>
      </c>
      <c r="Z16" s="295">
        <f>SUM(H16,K16,N16,Q16,T16,W16)</f>
        <v>1</v>
      </c>
    </row>
    <row r="17" spans="1:26" ht="13.5" customHeight="1" x14ac:dyDescent="0.2">
      <c r="A17" s="248" t="s">
        <v>406</v>
      </c>
      <c r="B17" s="249" t="s">
        <v>407</v>
      </c>
      <c r="C17" s="250" t="s">
        <v>81</v>
      </c>
      <c r="D17" s="250" t="s">
        <v>86</v>
      </c>
      <c r="E17" s="250" t="s">
        <v>99</v>
      </c>
      <c r="F17" s="251">
        <v>45</v>
      </c>
      <c r="G17" s="252">
        <v>2</v>
      </c>
      <c r="H17" s="253">
        <v>2</v>
      </c>
      <c r="I17" s="254" t="s">
        <v>84</v>
      </c>
      <c r="J17" s="252">
        <v>2</v>
      </c>
      <c r="K17" s="253">
        <v>2</v>
      </c>
      <c r="L17" s="255" t="s">
        <v>84</v>
      </c>
      <c r="M17" s="252">
        <v>2</v>
      </c>
      <c r="N17" s="253">
        <v>2</v>
      </c>
      <c r="O17" s="254" t="s">
        <v>84</v>
      </c>
      <c r="P17" s="252">
        <v>2</v>
      </c>
      <c r="Q17" s="253">
        <v>2</v>
      </c>
      <c r="R17" s="255" t="s">
        <v>84</v>
      </c>
      <c r="S17" s="252">
        <v>1</v>
      </c>
      <c r="T17" s="253">
        <v>1</v>
      </c>
      <c r="U17" s="254" t="s">
        <v>84</v>
      </c>
      <c r="V17" s="252">
        <v>1</v>
      </c>
      <c r="W17" s="253">
        <v>1</v>
      </c>
      <c r="X17" s="255" t="s">
        <v>83</v>
      </c>
      <c r="Y17" s="294">
        <f t="shared" ref="Y17:Y21" si="4">SUM(G17,J17,M17,P17,S17,V17)*15</f>
        <v>150</v>
      </c>
      <c r="Z17" s="295">
        <f t="shared" ref="Z17:Z21" si="5">SUM(H17,K17,N17,Q17,T17,W17)</f>
        <v>10</v>
      </c>
    </row>
    <row r="18" spans="1:26" ht="13.5" customHeight="1" x14ac:dyDescent="0.2">
      <c r="A18" s="248" t="s">
        <v>408</v>
      </c>
      <c r="B18" s="249" t="s">
        <v>409</v>
      </c>
      <c r="C18" s="250" t="s">
        <v>410</v>
      </c>
      <c r="D18" s="250"/>
      <c r="E18" s="250"/>
      <c r="F18" s="251"/>
      <c r="G18" s="252"/>
      <c r="H18" s="253"/>
      <c r="I18" s="254"/>
      <c r="J18" s="252"/>
      <c r="K18" s="253"/>
      <c r="L18" s="255"/>
      <c r="M18" s="252"/>
      <c r="N18" s="253"/>
      <c r="O18" s="254"/>
      <c r="P18" s="252"/>
      <c r="Q18" s="253"/>
      <c r="R18" s="255"/>
      <c r="S18" s="252"/>
      <c r="T18" s="253"/>
      <c r="U18" s="254"/>
      <c r="V18" s="252">
        <v>0</v>
      </c>
      <c r="W18" s="253">
        <v>1</v>
      </c>
      <c r="X18" s="255" t="s">
        <v>405</v>
      </c>
      <c r="Y18" s="294">
        <f t="shared" si="4"/>
        <v>0</v>
      </c>
      <c r="Z18" s="295">
        <f t="shared" si="5"/>
        <v>1</v>
      </c>
    </row>
    <row r="19" spans="1:26" ht="13.5" customHeight="1" x14ac:dyDescent="0.2">
      <c r="A19" s="248" t="s">
        <v>411</v>
      </c>
      <c r="B19" s="249" t="s">
        <v>412</v>
      </c>
      <c r="C19" s="250" t="s">
        <v>81</v>
      </c>
      <c r="D19" s="250" t="s">
        <v>86</v>
      </c>
      <c r="E19" s="250" t="s">
        <v>99</v>
      </c>
      <c r="F19" s="251">
        <v>45</v>
      </c>
      <c r="G19" s="252"/>
      <c r="H19" s="253"/>
      <c r="I19" s="254"/>
      <c r="J19" s="252"/>
      <c r="K19" s="253"/>
      <c r="L19" s="255"/>
      <c r="M19" s="252">
        <v>1</v>
      </c>
      <c r="N19" s="253">
        <v>1</v>
      </c>
      <c r="O19" s="254" t="s">
        <v>84</v>
      </c>
      <c r="P19" s="252">
        <v>1</v>
      </c>
      <c r="Q19" s="253">
        <v>1</v>
      </c>
      <c r="R19" s="255" t="s">
        <v>84</v>
      </c>
      <c r="S19" s="252"/>
      <c r="T19" s="253"/>
      <c r="U19" s="254"/>
      <c r="V19" s="252"/>
      <c r="W19" s="253"/>
      <c r="X19" s="255"/>
      <c r="Y19" s="294">
        <f t="shared" si="4"/>
        <v>30</v>
      </c>
      <c r="Z19" s="295">
        <f t="shared" si="5"/>
        <v>2</v>
      </c>
    </row>
    <row r="20" spans="1:26" ht="13.5" customHeight="1" x14ac:dyDescent="0.2">
      <c r="A20" s="248" t="s">
        <v>413</v>
      </c>
      <c r="B20" s="249" t="s">
        <v>658</v>
      </c>
      <c r="C20" s="250" t="s">
        <v>81</v>
      </c>
      <c r="D20" s="250" t="s">
        <v>86</v>
      </c>
      <c r="E20" s="250" t="s">
        <v>92</v>
      </c>
      <c r="F20" s="251">
        <v>60</v>
      </c>
      <c r="G20" s="252">
        <v>1</v>
      </c>
      <c r="H20" s="253">
        <v>2</v>
      </c>
      <c r="I20" s="254" t="s">
        <v>83</v>
      </c>
      <c r="J20" s="252">
        <v>1</v>
      </c>
      <c r="K20" s="253">
        <v>2</v>
      </c>
      <c r="L20" s="254" t="s">
        <v>83</v>
      </c>
      <c r="M20" s="252"/>
      <c r="N20" s="253"/>
      <c r="O20" s="254"/>
      <c r="P20" s="252"/>
      <c r="Q20" s="253"/>
      <c r="R20" s="255"/>
      <c r="S20" s="252"/>
      <c r="T20" s="253"/>
      <c r="U20" s="254"/>
      <c r="V20" s="252"/>
      <c r="W20" s="253"/>
      <c r="X20" s="255"/>
      <c r="Y20" s="294">
        <f t="shared" si="4"/>
        <v>30</v>
      </c>
      <c r="Z20" s="295">
        <f t="shared" si="5"/>
        <v>4</v>
      </c>
    </row>
    <row r="21" spans="1:26" ht="13.5" customHeight="1" thickBot="1" x14ac:dyDescent="0.25">
      <c r="A21" s="248" t="s">
        <v>4</v>
      </c>
      <c r="B21" s="249" t="s">
        <v>428</v>
      </c>
      <c r="C21" s="250" t="s">
        <v>81</v>
      </c>
      <c r="D21" s="250" t="s">
        <v>82</v>
      </c>
      <c r="E21" s="250" t="s">
        <v>83</v>
      </c>
      <c r="F21" s="251">
        <v>60</v>
      </c>
      <c r="G21" s="252">
        <v>0.5</v>
      </c>
      <c r="H21" s="253">
        <v>2</v>
      </c>
      <c r="I21" s="254" t="s">
        <v>83</v>
      </c>
      <c r="J21" s="252">
        <v>0.5</v>
      </c>
      <c r="K21" s="253">
        <v>2</v>
      </c>
      <c r="L21" s="255" t="s">
        <v>84</v>
      </c>
      <c r="M21" s="252"/>
      <c r="N21" s="253"/>
      <c r="O21" s="254"/>
      <c r="P21" s="252"/>
      <c r="Q21" s="253"/>
      <c r="R21" s="255"/>
      <c r="S21" s="252"/>
      <c r="T21" s="253"/>
      <c r="U21" s="254"/>
      <c r="V21" s="252"/>
      <c r="W21" s="253"/>
      <c r="X21" s="255"/>
      <c r="Y21" s="294">
        <f t="shared" si="4"/>
        <v>15</v>
      </c>
      <c r="Z21" s="295">
        <f t="shared" si="5"/>
        <v>4</v>
      </c>
    </row>
    <row r="22" spans="1:26" ht="13.5" customHeight="1" x14ac:dyDescent="0.2">
      <c r="A22" s="21" t="s">
        <v>416</v>
      </c>
      <c r="B22" s="22" t="s">
        <v>417</v>
      </c>
      <c r="C22" s="23" t="s">
        <v>81</v>
      </c>
      <c r="D22" s="23" t="s">
        <v>86</v>
      </c>
      <c r="E22" s="23" t="s">
        <v>92</v>
      </c>
      <c r="F22" s="24">
        <v>45</v>
      </c>
      <c r="G22" s="25">
        <v>1</v>
      </c>
      <c r="H22" s="26">
        <v>1</v>
      </c>
      <c r="I22" s="1" t="s">
        <v>84</v>
      </c>
      <c r="J22" s="25">
        <v>1</v>
      </c>
      <c r="K22" s="26">
        <v>1</v>
      </c>
      <c r="L22" s="1" t="s">
        <v>84</v>
      </c>
      <c r="M22" s="25">
        <v>1</v>
      </c>
      <c r="N22" s="26">
        <v>1</v>
      </c>
      <c r="O22" s="1" t="s">
        <v>84</v>
      </c>
      <c r="P22" s="25">
        <v>1</v>
      </c>
      <c r="Q22" s="26">
        <v>1</v>
      </c>
      <c r="R22" s="1" t="s">
        <v>84</v>
      </c>
      <c r="S22" s="25">
        <v>1</v>
      </c>
      <c r="T22" s="26">
        <v>1</v>
      </c>
      <c r="U22" s="1" t="s">
        <v>84</v>
      </c>
      <c r="V22" s="25">
        <v>1</v>
      </c>
      <c r="W22" s="26">
        <v>1</v>
      </c>
      <c r="X22" s="1" t="s">
        <v>83</v>
      </c>
      <c r="Y22" s="77">
        <f>SUM(G22,J22,M22,P22,S22,V22)*15</f>
        <v>90</v>
      </c>
      <c r="Z22" s="28">
        <f>SUM(H22,K22,N22,Q22,T22,W22)</f>
        <v>6</v>
      </c>
    </row>
    <row r="23" spans="1:26" ht="13.5" customHeight="1" x14ac:dyDescent="0.2">
      <c r="A23" s="6" t="s">
        <v>418</v>
      </c>
      <c r="B23" s="44" t="s">
        <v>419</v>
      </c>
      <c r="C23" s="7" t="s">
        <v>420</v>
      </c>
      <c r="D23" s="7"/>
      <c r="E23" s="7"/>
      <c r="F23" s="8"/>
      <c r="G23" s="9"/>
      <c r="H23" s="4"/>
      <c r="I23" s="2"/>
      <c r="J23" s="9"/>
      <c r="K23" s="4"/>
      <c r="L23" s="2"/>
      <c r="M23" s="9"/>
      <c r="N23" s="4"/>
      <c r="O23" s="2"/>
      <c r="P23" s="9"/>
      <c r="Q23" s="4"/>
      <c r="R23" s="2"/>
      <c r="S23" s="9"/>
      <c r="T23" s="4"/>
      <c r="U23" s="2"/>
      <c r="V23" s="9">
        <v>0</v>
      </c>
      <c r="W23" s="4">
        <v>1</v>
      </c>
      <c r="X23" s="2" t="s">
        <v>405</v>
      </c>
      <c r="Y23" s="61">
        <f t="shared" ref="Y23:Y30" si="6">SUM(G23,J23,M23,P23,S23,V23)*15</f>
        <v>0</v>
      </c>
      <c r="Z23" s="10">
        <f>SUM(H23,K23,N23,Q23,T23,W23)</f>
        <v>1</v>
      </c>
    </row>
    <row r="24" spans="1:26" ht="13.5" customHeight="1" x14ac:dyDescent="0.2">
      <c r="A24" s="6" t="s">
        <v>421</v>
      </c>
      <c r="B24" s="44" t="s">
        <v>422</v>
      </c>
      <c r="C24" s="7" t="s">
        <v>81</v>
      </c>
      <c r="D24" s="7" t="s">
        <v>86</v>
      </c>
      <c r="E24" s="7" t="s">
        <v>92</v>
      </c>
      <c r="F24" s="8">
        <v>45</v>
      </c>
      <c r="G24" s="9">
        <v>2</v>
      </c>
      <c r="H24" s="4">
        <v>2</v>
      </c>
      <c r="I24" s="2" t="s">
        <v>84</v>
      </c>
      <c r="J24" s="9">
        <v>2</v>
      </c>
      <c r="K24" s="4">
        <v>2</v>
      </c>
      <c r="L24" s="2" t="s">
        <v>84</v>
      </c>
      <c r="M24" s="9">
        <v>2</v>
      </c>
      <c r="N24" s="4">
        <v>2</v>
      </c>
      <c r="O24" s="2" t="s">
        <v>84</v>
      </c>
      <c r="P24" s="9">
        <v>2</v>
      </c>
      <c r="Q24" s="4">
        <v>2</v>
      </c>
      <c r="R24" s="2" t="s">
        <v>84</v>
      </c>
      <c r="S24" s="9">
        <v>2</v>
      </c>
      <c r="T24" s="4">
        <v>2</v>
      </c>
      <c r="U24" s="2" t="s">
        <v>84</v>
      </c>
      <c r="V24" s="9">
        <v>2</v>
      </c>
      <c r="W24" s="4">
        <v>2</v>
      </c>
      <c r="X24" s="2" t="s">
        <v>83</v>
      </c>
      <c r="Y24" s="61">
        <f t="shared" si="6"/>
        <v>180</v>
      </c>
      <c r="Z24" s="10">
        <f t="shared" ref="Z24:Z30" si="7">SUM(H24,K24,N24,Q24,T24,W24)</f>
        <v>12</v>
      </c>
    </row>
    <row r="25" spans="1:26" ht="13.5" customHeight="1" x14ac:dyDescent="0.2">
      <c r="A25" s="6" t="s">
        <v>423</v>
      </c>
      <c r="B25" s="44" t="s">
        <v>424</v>
      </c>
      <c r="C25" s="7" t="s">
        <v>425</v>
      </c>
      <c r="D25" s="7"/>
      <c r="E25" s="7"/>
      <c r="F25" s="8"/>
      <c r="G25" s="9"/>
      <c r="H25" s="4"/>
      <c r="I25" s="2"/>
      <c r="J25" s="9"/>
      <c r="K25" s="4"/>
      <c r="L25" s="2"/>
      <c r="M25" s="9"/>
      <c r="N25" s="4"/>
      <c r="O25" s="2"/>
      <c r="P25" s="9"/>
      <c r="Q25" s="4"/>
      <c r="R25" s="2"/>
      <c r="S25" s="9"/>
      <c r="T25" s="4"/>
      <c r="U25" s="2"/>
      <c r="V25" s="9">
        <v>0</v>
      </c>
      <c r="W25" s="4">
        <v>1</v>
      </c>
      <c r="X25" s="2" t="s">
        <v>405</v>
      </c>
      <c r="Y25" s="61">
        <f t="shared" si="6"/>
        <v>0</v>
      </c>
      <c r="Z25" s="10">
        <f t="shared" si="7"/>
        <v>1</v>
      </c>
    </row>
    <row r="26" spans="1:26" ht="13.5" customHeight="1" x14ac:dyDescent="0.2">
      <c r="A26" s="6" t="s">
        <v>98</v>
      </c>
      <c r="B26" s="44" t="s">
        <v>155</v>
      </c>
      <c r="C26" s="7"/>
      <c r="D26" s="7" t="s">
        <v>86</v>
      </c>
      <c r="E26" s="7" t="s">
        <v>99</v>
      </c>
      <c r="F26" s="8">
        <v>45</v>
      </c>
      <c r="G26" s="9">
        <v>2</v>
      </c>
      <c r="H26" s="4">
        <v>2</v>
      </c>
      <c r="I26" s="2" t="s">
        <v>84</v>
      </c>
      <c r="J26" s="9">
        <v>2</v>
      </c>
      <c r="K26" s="4">
        <v>2</v>
      </c>
      <c r="L26" s="2" t="s">
        <v>84</v>
      </c>
      <c r="M26" s="9">
        <v>2</v>
      </c>
      <c r="N26" s="4">
        <v>2</v>
      </c>
      <c r="O26" s="2" t="s">
        <v>84</v>
      </c>
      <c r="P26" s="9">
        <v>2</v>
      </c>
      <c r="Q26" s="4">
        <v>2</v>
      </c>
      <c r="R26" s="2" t="s">
        <v>84</v>
      </c>
      <c r="S26" s="9">
        <v>2</v>
      </c>
      <c r="T26" s="4">
        <v>2</v>
      </c>
      <c r="U26" s="2" t="s">
        <v>84</v>
      </c>
      <c r="V26" s="9">
        <v>2</v>
      </c>
      <c r="W26" s="4">
        <v>2</v>
      </c>
      <c r="X26" s="2" t="s">
        <v>84</v>
      </c>
      <c r="Y26" s="61">
        <f t="shared" si="6"/>
        <v>180</v>
      </c>
      <c r="Z26" s="10">
        <f t="shared" si="7"/>
        <v>12</v>
      </c>
    </row>
    <row r="27" spans="1:26" ht="13.5" customHeight="1" x14ac:dyDescent="0.2">
      <c r="A27" s="6" t="s">
        <v>100</v>
      </c>
      <c r="B27" s="44" t="s">
        <v>156</v>
      </c>
      <c r="C27" s="7"/>
      <c r="D27" s="7" t="s">
        <v>86</v>
      </c>
      <c r="E27" s="7" t="s">
        <v>99</v>
      </c>
      <c r="F27" s="8">
        <v>45</v>
      </c>
      <c r="G27" s="9"/>
      <c r="H27" s="4"/>
      <c r="I27" s="2"/>
      <c r="J27" s="9"/>
      <c r="K27" s="4"/>
      <c r="L27" s="2"/>
      <c r="M27" s="9"/>
      <c r="N27" s="4"/>
      <c r="O27" s="2"/>
      <c r="P27" s="9"/>
      <c r="Q27" s="4"/>
      <c r="R27" s="2"/>
      <c r="S27" s="9"/>
      <c r="T27" s="4"/>
      <c r="U27" s="2"/>
      <c r="V27" s="9">
        <v>1</v>
      </c>
      <c r="W27" s="4">
        <v>2</v>
      </c>
      <c r="X27" s="2" t="s">
        <v>84</v>
      </c>
      <c r="Y27" s="61">
        <f t="shared" si="6"/>
        <v>15</v>
      </c>
      <c r="Z27" s="10">
        <f t="shared" si="7"/>
        <v>2</v>
      </c>
    </row>
    <row r="28" spans="1:26" ht="13.5" customHeight="1" x14ac:dyDescent="0.2">
      <c r="A28" s="6" t="s">
        <v>101</v>
      </c>
      <c r="B28" s="44" t="s">
        <v>157</v>
      </c>
      <c r="C28" s="7" t="s">
        <v>81</v>
      </c>
      <c r="D28" s="7" t="s">
        <v>86</v>
      </c>
      <c r="E28" s="7" t="s">
        <v>99</v>
      </c>
      <c r="F28" s="8">
        <v>45</v>
      </c>
      <c r="G28" s="9">
        <v>1</v>
      </c>
      <c r="H28" s="4">
        <v>2</v>
      </c>
      <c r="I28" s="2" t="s">
        <v>83</v>
      </c>
      <c r="J28" s="9">
        <v>1</v>
      </c>
      <c r="K28" s="4">
        <v>2</v>
      </c>
      <c r="L28" s="2" t="s">
        <v>83</v>
      </c>
      <c r="M28" s="9"/>
      <c r="N28" s="4"/>
      <c r="O28" s="2"/>
      <c r="P28" s="9"/>
      <c r="Q28" s="4"/>
      <c r="R28" s="2"/>
      <c r="S28" s="9"/>
      <c r="T28" s="4"/>
      <c r="U28" s="2"/>
      <c r="V28" s="9"/>
      <c r="W28" s="4"/>
      <c r="X28" s="2"/>
      <c r="Y28" s="61">
        <f t="shared" si="6"/>
        <v>30</v>
      </c>
      <c r="Z28" s="10">
        <f t="shared" si="7"/>
        <v>4</v>
      </c>
    </row>
    <row r="29" spans="1:26" ht="13.5" customHeight="1" x14ac:dyDescent="0.2">
      <c r="A29" s="6" t="s">
        <v>102</v>
      </c>
      <c r="B29" s="44" t="s">
        <v>158</v>
      </c>
      <c r="C29" s="7" t="s">
        <v>81</v>
      </c>
      <c r="D29" s="7" t="s">
        <v>86</v>
      </c>
      <c r="E29" s="7" t="s">
        <v>99</v>
      </c>
      <c r="F29" s="8">
        <v>45</v>
      </c>
      <c r="G29" s="9"/>
      <c r="H29" s="4"/>
      <c r="I29" s="2"/>
      <c r="J29" s="9"/>
      <c r="K29" s="4"/>
      <c r="L29" s="2"/>
      <c r="M29" s="9"/>
      <c r="N29" s="4"/>
      <c r="O29" s="2"/>
      <c r="P29" s="9"/>
      <c r="Q29" s="4"/>
      <c r="R29" s="2"/>
      <c r="S29" s="9">
        <v>1</v>
      </c>
      <c r="T29" s="4">
        <v>1</v>
      </c>
      <c r="U29" s="2" t="s">
        <v>83</v>
      </c>
      <c r="V29" s="9">
        <v>1</v>
      </c>
      <c r="W29" s="4">
        <v>1</v>
      </c>
      <c r="X29" s="2" t="s">
        <v>83</v>
      </c>
      <c r="Y29" s="61">
        <f t="shared" si="6"/>
        <v>30</v>
      </c>
      <c r="Z29" s="10">
        <f t="shared" si="7"/>
        <v>2</v>
      </c>
    </row>
    <row r="30" spans="1:26" ht="13.5" customHeight="1" thickBot="1" x14ac:dyDescent="0.25">
      <c r="A30" s="6" t="s">
        <v>103</v>
      </c>
      <c r="B30" s="44" t="s">
        <v>159</v>
      </c>
      <c r="C30" s="7"/>
      <c r="D30" s="7" t="s">
        <v>86</v>
      </c>
      <c r="E30" s="7" t="s">
        <v>99</v>
      </c>
      <c r="F30" s="8">
        <v>45</v>
      </c>
      <c r="G30" s="9"/>
      <c r="H30" s="4"/>
      <c r="I30" s="2"/>
      <c r="J30" s="9"/>
      <c r="K30" s="4"/>
      <c r="L30" s="2"/>
      <c r="M30" s="9">
        <v>1</v>
      </c>
      <c r="N30" s="4">
        <v>1</v>
      </c>
      <c r="O30" s="2" t="s">
        <v>83</v>
      </c>
      <c r="P30" s="9"/>
      <c r="Q30" s="4"/>
      <c r="R30" s="2"/>
      <c r="S30" s="9"/>
      <c r="T30" s="4"/>
      <c r="U30" s="2"/>
      <c r="V30" s="9"/>
      <c r="W30" s="4"/>
      <c r="X30" s="2"/>
      <c r="Y30" s="61">
        <f t="shared" si="6"/>
        <v>15</v>
      </c>
      <c r="Z30" s="10">
        <f t="shared" si="7"/>
        <v>1</v>
      </c>
    </row>
    <row r="31" spans="1:26" ht="13.5" customHeight="1" thickTop="1" thickBot="1" x14ac:dyDescent="0.25">
      <c r="A31" s="410" t="s">
        <v>104</v>
      </c>
      <c r="B31" s="429"/>
      <c r="C31" s="429"/>
      <c r="D31" s="429"/>
      <c r="E31" s="429"/>
      <c r="F31" s="429"/>
      <c r="G31" s="429"/>
      <c r="H31" s="429"/>
      <c r="I31" s="429"/>
      <c r="J31" s="429"/>
      <c r="K31" s="429"/>
      <c r="L31" s="429"/>
      <c r="M31" s="429"/>
      <c r="N31" s="429"/>
      <c r="O31" s="429"/>
      <c r="P31" s="429"/>
      <c r="Q31" s="429"/>
      <c r="R31" s="429"/>
      <c r="S31" s="429"/>
      <c r="T31" s="429"/>
      <c r="U31" s="429"/>
      <c r="V31" s="429"/>
      <c r="W31" s="429"/>
      <c r="X31" s="429"/>
      <c r="Y31" s="429"/>
      <c r="Z31" s="430"/>
    </row>
    <row r="32" spans="1:26" ht="13.5" customHeight="1" thickBot="1" x14ac:dyDescent="0.25">
      <c r="A32" s="39" t="s">
        <v>105</v>
      </c>
      <c r="B32" s="83" t="s">
        <v>106</v>
      </c>
      <c r="C32" s="84"/>
      <c r="D32" s="84"/>
      <c r="E32" s="84"/>
      <c r="F32" s="85"/>
      <c r="G32" s="71"/>
      <c r="H32" s="72"/>
      <c r="I32" s="40"/>
      <c r="J32" s="71"/>
      <c r="K32" s="72"/>
      <c r="L32" s="40"/>
      <c r="M32" s="71"/>
      <c r="N32" s="72">
        <v>4</v>
      </c>
      <c r="O32" s="40"/>
      <c r="P32" s="71"/>
      <c r="Q32" s="72">
        <v>5</v>
      </c>
      <c r="R32" s="40"/>
      <c r="S32" s="71"/>
      <c r="T32" s="72">
        <v>6</v>
      </c>
      <c r="U32" s="40"/>
      <c r="V32" s="71"/>
      <c r="W32" s="72"/>
      <c r="X32" s="40"/>
      <c r="Y32" s="52"/>
      <c r="Z32" s="137">
        <f>SUM(H32,K32,N32,Q32,T32,W32)</f>
        <v>15</v>
      </c>
    </row>
    <row r="33" spans="1:26" ht="13.5" customHeight="1" thickTop="1" thickBot="1" x14ac:dyDescent="0.25">
      <c r="A33" s="41" t="s">
        <v>107</v>
      </c>
      <c r="B33" s="86" t="s">
        <v>108</v>
      </c>
      <c r="C33" s="87"/>
      <c r="D33" s="87"/>
      <c r="E33" s="87" t="s">
        <v>109</v>
      </c>
      <c r="F33" s="88"/>
      <c r="G33" s="89"/>
      <c r="H33" s="90"/>
      <c r="I33" s="91"/>
      <c r="J33" s="89"/>
      <c r="K33" s="90"/>
      <c r="L33" s="91"/>
      <c r="M33" s="89"/>
      <c r="N33" s="90"/>
      <c r="O33" s="91"/>
      <c r="P33" s="89"/>
      <c r="Q33" s="90"/>
      <c r="R33" s="91"/>
      <c r="S33" s="89">
        <v>0</v>
      </c>
      <c r="T33" s="90">
        <v>3</v>
      </c>
      <c r="U33" s="91" t="s">
        <v>83</v>
      </c>
      <c r="V33" s="89">
        <v>0</v>
      </c>
      <c r="W33" s="90">
        <v>3</v>
      </c>
      <c r="X33" s="91" t="s">
        <v>83</v>
      </c>
      <c r="Y33" s="53">
        <f>SUM(G33,J33,M33,P33,S33,V33)*15</f>
        <v>0</v>
      </c>
      <c r="Z33" s="92">
        <f>SUM(H33,K33,N33,Q33,T33,W33)</f>
        <v>6</v>
      </c>
    </row>
    <row r="34" spans="1:26" ht="13.5" customHeight="1" thickTop="1" thickBot="1" x14ac:dyDescent="0.25">
      <c r="A34" s="413" t="s">
        <v>110</v>
      </c>
      <c r="B34" s="414"/>
      <c r="C34" s="414"/>
      <c r="D34" s="414"/>
      <c r="E34" s="414"/>
      <c r="F34" s="415"/>
      <c r="G34" s="93">
        <f>SUM(G8:G33)</f>
        <v>21.5</v>
      </c>
      <c r="H34" s="94">
        <f t="shared" ref="H34:W34" si="8">SUM(H8:H33)</f>
        <v>30</v>
      </c>
      <c r="I34" s="95"/>
      <c r="J34" s="93">
        <f t="shared" si="8"/>
        <v>21.5</v>
      </c>
      <c r="K34" s="94">
        <f t="shared" si="8"/>
        <v>30</v>
      </c>
      <c r="L34" s="95"/>
      <c r="M34" s="93">
        <f t="shared" si="8"/>
        <v>21</v>
      </c>
      <c r="N34" s="94">
        <f t="shared" si="8"/>
        <v>30</v>
      </c>
      <c r="O34" s="95"/>
      <c r="P34" s="93">
        <f t="shared" si="8"/>
        <v>20</v>
      </c>
      <c r="Q34" s="94">
        <f t="shared" si="8"/>
        <v>31</v>
      </c>
      <c r="R34" s="95"/>
      <c r="S34" s="93">
        <f t="shared" si="8"/>
        <v>16</v>
      </c>
      <c r="T34" s="94">
        <f t="shared" si="8"/>
        <v>30</v>
      </c>
      <c r="U34" s="95"/>
      <c r="V34" s="93">
        <f t="shared" si="8"/>
        <v>17</v>
      </c>
      <c r="W34" s="94">
        <f t="shared" si="8"/>
        <v>29</v>
      </c>
      <c r="X34" s="95"/>
      <c r="Y34" s="96">
        <f>SUM(Y8:Y33)</f>
        <v>1755</v>
      </c>
      <c r="Z34" s="97">
        <f>SUM(Z8:Z33)</f>
        <v>180</v>
      </c>
    </row>
    <row r="35" spans="1:26" ht="13.5" customHeight="1" thickTop="1" x14ac:dyDescent="0.2"/>
    <row r="36" spans="1:26" ht="12" customHeight="1" x14ac:dyDescent="0.2">
      <c r="A36" s="36" t="s">
        <v>111</v>
      </c>
      <c r="U36" s="38"/>
    </row>
    <row r="37" spans="1:26" ht="12" customHeight="1" x14ac:dyDescent="0.2">
      <c r="A37" s="36" t="s">
        <v>112</v>
      </c>
      <c r="U37" s="38"/>
    </row>
    <row r="38" spans="1:26" ht="12" customHeight="1" x14ac:dyDescent="0.2">
      <c r="U38" s="38"/>
    </row>
    <row r="39" spans="1:26" ht="12" customHeight="1" x14ac:dyDescent="0.2">
      <c r="A39" s="98" t="s">
        <v>113</v>
      </c>
      <c r="U39" s="38"/>
    </row>
    <row r="40" spans="1:26" ht="12" customHeight="1" x14ac:dyDescent="0.2">
      <c r="A40" s="36" t="s">
        <v>114</v>
      </c>
      <c r="D40" s="36" t="s">
        <v>115</v>
      </c>
      <c r="G40" s="36" t="s">
        <v>116</v>
      </c>
      <c r="M40" s="36" t="s">
        <v>117</v>
      </c>
      <c r="R40" s="38"/>
      <c r="T40" s="38"/>
      <c r="U40" s="38"/>
    </row>
    <row r="41" spans="1:26" ht="12" customHeight="1" x14ac:dyDescent="0.2">
      <c r="A41" s="36" t="s">
        <v>118</v>
      </c>
      <c r="D41" s="36" t="s">
        <v>119</v>
      </c>
      <c r="G41" s="36" t="s">
        <v>120</v>
      </c>
      <c r="M41" s="36" t="s">
        <v>121</v>
      </c>
      <c r="R41" s="38"/>
      <c r="T41" s="38"/>
      <c r="U41" s="38"/>
    </row>
    <row r="42" spans="1:26" ht="12" customHeight="1" x14ac:dyDescent="0.2">
      <c r="A42" s="36" t="s">
        <v>122</v>
      </c>
      <c r="D42" s="36" t="s">
        <v>123</v>
      </c>
      <c r="G42" s="36" t="s">
        <v>124</v>
      </c>
      <c r="M42" s="36" t="s">
        <v>125</v>
      </c>
      <c r="R42" s="38"/>
      <c r="T42" s="38"/>
      <c r="U42" s="38"/>
    </row>
    <row r="43" spans="1:26" ht="12" customHeight="1" x14ac:dyDescent="0.2">
      <c r="A43" s="36" t="s">
        <v>126</v>
      </c>
      <c r="G43" s="36" t="s">
        <v>127</v>
      </c>
      <c r="R43" s="38"/>
      <c r="T43" s="38"/>
      <c r="U43" s="38"/>
    </row>
    <row r="44" spans="1:26" ht="12" customHeight="1" x14ac:dyDescent="0.2">
      <c r="A44" s="36" t="s">
        <v>128</v>
      </c>
      <c r="G44" s="36" t="s">
        <v>129</v>
      </c>
      <c r="R44" s="38"/>
      <c r="T44" s="38"/>
      <c r="U44" s="38"/>
    </row>
    <row r="45" spans="1:26" ht="12" customHeight="1" x14ac:dyDescent="0.2">
      <c r="A45" s="99" t="s">
        <v>130</v>
      </c>
      <c r="R45" s="38"/>
      <c r="T45" s="38"/>
      <c r="U45" s="38"/>
    </row>
    <row r="46" spans="1:26" ht="12" customHeight="1" x14ac:dyDescent="0.2">
      <c r="T46" s="38"/>
      <c r="U46" s="38"/>
    </row>
    <row r="47" spans="1:26" ht="12" customHeight="1" x14ac:dyDescent="0.2">
      <c r="A47" s="98" t="s">
        <v>131</v>
      </c>
      <c r="S47" s="38"/>
      <c r="T47" s="38"/>
    </row>
    <row r="48" spans="1:26" ht="12" customHeight="1" x14ac:dyDescent="0.2">
      <c r="A48" s="36" t="s">
        <v>132</v>
      </c>
    </row>
    <row r="49" spans="1:1" ht="12" customHeight="1" x14ac:dyDescent="0.2">
      <c r="A49" s="36" t="s">
        <v>133</v>
      </c>
    </row>
    <row r="50" spans="1:1" ht="12" customHeight="1" x14ac:dyDescent="0.2">
      <c r="A50" s="36" t="s">
        <v>134</v>
      </c>
    </row>
    <row r="51" spans="1:1" ht="12" customHeight="1" x14ac:dyDescent="0.2">
      <c r="A51" s="36" t="s">
        <v>135</v>
      </c>
    </row>
    <row r="52" spans="1:1" ht="12" customHeight="1" x14ac:dyDescent="0.2">
      <c r="A52" s="36" t="s">
        <v>136</v>
      </c>
    </row>
    <row r="53" spans="1:1" ht="13.5" customHeight="1" x14ac:dyDescent="0.2"/>
  </sheetData>
  <sheetProtection password="CEBE" sheet="1" objects="1" scenarios="1"/>
  <customSheetViews>
    <customSheetView guid="{469C43B7-66D0-4AB4-9148-95ACE45F0B1A}">
      <selection sqref="A1:Z2"/>
      <pageMargins left="0" right="0" top="0" bottom="0" header="0" footer="0"/>
      <printOptions horizontalCentered="1" verticalCentered="1"/>
      <pageSetup paperSize="9" scale="80" orientation="landscape" horizontalDpi="300" r:id="rId1"/>
    </customSheetView>
    <customSheetView guid="{91A788A7-EA05-4A67-A5D3-2A427F0AB55D}">
      <selection activeCell="Y35" sqref="Y35"/>
      <pageMargins left="0" right="0" top="0" bottom="0" header="0" footer="0"/>
      <printOptions horizontalCentered="1" verticalCentered="1"/>
      <pageSetup paperSize="9" scale="80" orientation="landscape" horizontalDpi="300" r:id="rId2"/>
    </customSheetView>
  </customSheetViews>
  <mergeCells count="23">
    <mergeCell ref="A31:Z31"/>
    <mergeCell ref="A34:F34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1:Z1"/>
    <mergeCell ref="A2:Z2"/>
    <mergeCell ref="A4:F4"/>
    <mergeCell ref="G4:X4"/>
    <mergeCell ref="Y4:Z4"/>
    <mergeCell ref="A3:Z3"/>
  </mergeCells>
  <printOptions horizontalCentered="1" verticalCentered="1"/>
  <pageMargins left="0.39370078740157483" right="0.39370078740157483" top="0.31496062992125984" bottom="0.31496062992125984" header="0.31496062992125984" footer="0.31496062992125984"/>
  <pageSetup paperSize="9" scale="80" orientation="landscape" horizontalDpi="300" r:id="rId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tabColor theme="2" tint="-0.249977111117893"/>
  </sheetPr>
  <dimension ref="A1:Z55"/>
  <sheetViews>
    <sheetView workbookViewId="0">
      <selection activeCell="A28" sqref="A28"/>
    </sheetView>
  </sheetViews>
  <sheetFormatPr defaultColWidth="9.140625" defaultRowHeight="12" x14ac:dyDescent="0.2"/>
  <cols>
    <col min="1" max="1" width="33.7109375" style="36" customWidth="1"/>
    <col min="2" max="3" width="11.7109375" style="36" customWidth="1"/>
    <col min="4" max="6" width="5.140625" style="36" customWidth="1"/>
    <col min="7" max="24" width="3.7109375" style="36" customWidth="1"/>
    <col min="25" max="26" width="5.5703125" style="38" customWidth="1"/>
    <col min="27" max="45" width="4" style="36" customWidth="1"/>
    <col min="46" max="16384" width="9.140625" style="36"/>
  </cols>
  <sheetData>
    <row r="1" spans="1:26" ht="13.5" customHeight="1" thickTop="1" x14ac:dyDescent="0.2">
      <c r="A1" s="404" t="s">
        <v>455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5"/>
      <c r="Q1" s="405"/>
      <c r="R1" s="405"/>
      <c r="S1" s="405"/>
      <c r="T1" s="405"/>
      <c r="U1" s="405"/>
      <c r="V1" s="405"/>
      <c r="W1" s="405"/>
      <c r="X1" s="405"/>
      <c r="Y1" s="405"/>
      <c r="Z1" s="406"/>
    </row>
    <row r="2" spans="1:26" ht="13.5" customHeight="1" x14ac:dyDescent="0.2">
      <c r="A2" s="407" t="s">
        <v>57</v>
      </c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  <c r="N2" s="408"/>
      <c r="O2" s="408"/>
      <c r="P2" s="408"/>
      <c r="Q2" s="408"/>
      <c r="R2" s="408"/>
      <c r="S2" s="408"/>
      <c r="T2" s="408"/>
      <c r="U2" s="408"/>
      <c r="V2" s="408"/>
      <c r="W2" s="408"/>
      <c r="X2" s="408"/>
      <c r="Y2" s="408"/>
      <c r="Z2" s="409"/>
    </row>
    <row r="3" spans="1:26" ht="13.5" customHeight="1" x14ac:dyDescent="0.2">
      <c r="A3" s="399" t="s">
        <v>58</v>
      </c>
      <c r="B3" s="400"/>
      <c r="C3" s="400"/>
      <c r="D3" s="400"/>
      <c r="E3" s="400"/>
      <c r="F3" s="400"/>
      <c r="G3" s="400"/>
      <c r="H3" s="400"/>
      <c r="I3" s="400"/>
      <c r="J3" s="400"/>
      <c r="K3" s="400"/>
      <c r="L3" s="400"/>
      <c r="M3" s="400"/>
      <c r="N3" s="400"/>
      <c r="O3" s="400"/>
      <c r="P3" s="400"/>
      <c r="Q3" s="400"/>
      <c r="R3" s="400"/>
      <c r="S3" s="400"/>
      <c r="T3" s="400"/>
      <c r="U3" s="400"/>
      <c r="V3" s="400"/>
      <c r="W3" s="400"/>
      <c r="X3" s="400"/>
      <c r="Y3" s="400"/>
      <c r="Z3" s="401"/>
    </row>
    <row r="4" spans="1:26" ht="18" customHeight="1" x14ac:dyDescent="0.2">
      <c r="A4" s="393" t="s">
        <v>59</v>
      </c>
      <c r="B4" s="394"/>
      <c r="C4" s="394"/>
      <c r="D4" s="394"/>
      <c r="E4" s="394"/>
      <c r="F4" s="395"/>
      <c r="G4" s="396" t="s">
        <v>60</v>
      </c>
      <c r="H4" s="397"/>
      <c r="I4" s="397"/>
      <c r="J4" s="397"/>
      <c r="K4" s="397"/>
      <c r="L4" s="397"/>
      <c r="M4" s="397"/>
      <c r="N4" s="397"/>
      <c r="O4" s="397"/>
      <c r="P4" s="397"/>
      <c r="Q4" s="397"/>
      <c r="R4" s="397"/>
      <c r="S4" s="397"/>
      <c r="T4" s="397"/>
      <c r="U4" s="397"/>
      <c r="V4" s="397"/>
      <c r="W4" s="397"/>
      <c r="X4" s="397"/>
      <c r="Y4" s="396"/>
      <c r="Z4" s="398"/>
    </row>
    <row r="5" spans="1:26" ht="18" customHeight="1" x14ac:dyDescent="0.2">
      <c r="A5" s="472" t="s">
        <v>61</v>
      </c>
      <c r="B5" s="474" t="s">
        <v>62</v>
      </c>
      <c r="C5" s="476" t="s">
        <v>63</v>
      </c>
      <c r="D5" s="476" t="s">
        <v>64</v>
      </c>
      <c r="E5" s="456" t="s">
        <v>65</v>
      </c>
      <c r="F5" s="469" t="s">
        <v>66</v>
      </c>
      <c r="G5" s="459" t="s">
        <v>67</v>
      </c>
      <c r="H5" s="459"/>
      <c r="I5" s="471"/>
      <c r="J5" s="458" t="s">
        <v>68</v>
      </c>
      <c r="K5" s="459"/>
      <c r="L5" s="471"/>
      <c r="M5" s="458" t="s">
        <v>69</v>
      </c>
      <c r="N5" s="459"/>
      <c r="O5" s="471"/>
      <c r="P5" s="458" t="s">
        <v>70</v>
      </c>
      <c r="Q5" s="459"/>
      <c r="R5" s="471"/>
      <c r="S5" s="458" t="s">
        <v>71</v>
      </c>
      <c r="T5" s="459"/>
      <c r="U5" s="459"/>
      <c r="V5" s="460" t="s">
        <v>72</v>
      </c>
      <c r="W5" s="461"/>
      <c r="X5" s="462"/>
      <c r="Y5" s="463" t="s">
        <v>73</v>
      </c>
      <c r="Z5" s="463" t="s">
        <v>74</v>
      </c>
    </row>
    <row r="6" spans="1:26" ht="18" customHeight="1" x14ac:dyDescent="0.2">
      <c r="A6" s="473"/>
      <c r="B6" s="475"/>
      <c r="C6" s="477"/>
      <c r="D6" s="477"/>
      <c r="E6" s="457"/>
      <c r="F6" s="470"/>
      <c r="G6" s="285" t="s">
        <v>75</v>
      </c>
      <c r="H6" s="286" t="s">
        <v>76</v>
      </c>
      <c r="I6" s="287" t="s">
        <v>77</v>
      </c>
      <c r="J6" s="288" t="s">
        <v>75</v>
      </c>
      <c r="K6" s="286" t="s">
        <v>76</v>
      </c>
      <c r="L6" s="287" t="s">
        <v>77</v>
      </c>
      <c r="M6" s="288" t="s">
        <v>75</v>
      </c>
      <c r="N6" s="286" t="s">
        <v>76</v>
      </c>
      <c r="O6" s="287" t="s">
        <v>77</v>
      </c>
      <c r="P6" s="288" t="s">
        <v>75</v>
      </c>
      <c r="Q6" s="286" t="s">
        <v>76</v>
      </c>
      <c r="R6" s="287" t="s">
        <v>77</v>
      </c>
      <c r="S6" s="288" t="s">
        <v>75</v>
      </c>
      <c r="T6" s="286" t="s">
        <v>76</v>
      </c>
      <c r="U6" s="287" t="s">
        <v>77</v>
      </c>
      <c r="V6" s="289" t="s">
        <v>75</v>
      </c>
      <c r="W6" s="290" t="s">
        <v>76</v>
      </c>
      <c r="X6" s="291" t="s">
        <v>77</v>
      </c>
      <c r="Y6" s="464"/>
      <c r="Z6" s="465"/>
    </row>
    <row r="7" spans="1:26" ht="13.5" customHeight="1" x14ac:dyDescent="0.2">
      <c r="A7" s="466" t="s">
        <v>78</v>
      </c>
      <c r="B7" s="467"/>
      <c r="C7" s="467"/>
      <c r="D7" s="467"/>
      <c r="E7" s="467"/>
      <c r="F7" s="467"/>
      <c r="G7" s="467"/>
      <c r="H7" s="467"/>
      <c r="I7" s="467"/>
      <c r="J7" s="467"/>
      <c r="K7" s="467"/>
      <c r="L7" s="467"/>
      <c r="M7" s="467"/>
      <c r="N7" s="467"/>
      <c r="O7" s="467"/>
      <c r="P7" s="467"/>
      <c r="Q7" s="467"/>
      <c r="R7" s="467"/>
      <c r="S7" s="467"/>
      <c r="T7" s="467"/>
      <c r="U7" s="467"/>
      <c r="V7" s="467"/>
      <c r="W7" s="467"/>
      <c r="X7" s="467"/>
      <c r="Y7" s="467"/>
      <c r="Z7" s="468"/>
    </row>
    <row r="8" spans="1:26" ht="13.5" customHeight="1" x14ac:dyDescent="0.2">
      <c r="A8" s="232" t="s">
        <v>456</v>
      </c>
      <c r="B8" s="233" t="s">
        <v>457</v>
      </c>
      <c r="C8" s="234" t="s">
        <v>81</v>
      </c>
      <c r="D8" s="234" t="s">
        <v>82</v>
      </c>
      <c r="E8" s="234" t="s">
        <v>83</v>
      </c>
      <c r="F8" s="235">
        <v>60</v>
      </c>
      <c r="G8" s="236">
        <v>2</v>
      </c>
      <c r="H8" s="237">
        <v>7</v>
      </c>
      <c r="I8" s="238" t="s">
        <v>84</v>
      </c>
      <c r="J8" s="236">
        <v>2</v>
      </c>
      <c r="K8" s="237">
        <v>7</v>
      </c>
      <c r="L8" s="239" t="s">
        <v>84</v>
      </c>
      <c r="M8" s="236">
        <v>2</v>
      </c>
      <c r="N8" s="237">
        <v>7</v>
      </c>
      <c r="O8" s="238" t="s">
        <v>84</v>
      </c>
      <c r="P8" s="236">
        <v>2</v>
      </c>
      <c r="Q8" s="237">
        <v>7</v>
      </c>
      <c r="R8" s="239" t="s">
        <v>84</v>
      </c>
      <c r="S8" s="236">
        <v>2</v>
      </c>
      <c r="T8" s="237">
        <v>7</v>
      </c>
      <c r="U8" s="238" t="s">
        <v>84</v>
      </c>
      <c r="V8" s="236">
        <v>2</v>
      </c>
      <c r="W8" s="237">
        <v>7</v>
      </c>
      <c r="X8" s="239" t="s">
        <v>84</v>
      </c>
      <c r="Y8" s="292">
        <f t="shared" ref="Y8:Y10" si="0">SUM(G8,J8,M8,P8,S8,V8)*15</f>
        <v>180</v>
      </c>
      <c r="Z8" s="293">
        <f t="shared" ref="Z8:Z10" si="1">SUM(H8,K8,N8,Q8,T8,W8)</f>
        <v>42</v>
      </c>
    </row>
    <row r="9" spans="1:26" ht="13.5" customHeight="1" x14ac:dyDescent="0.2">
      <c r="A9" s="263" t="s">
        <v>458</v>
      </c>
      <c r="B9" s="247" t="s">
        <v>672</v>
      </c>
      <c r="C9" s="241" t="s">
        <v>81</v>
      </c>
      <c r="D9" s="241" t="s">
        <v>82</v>
      </c>
      <c r="E9" s="241" t="s">
        <v>83</v>
      </c>
      <c r="F9" s="242">
        <v>60</v>
      </c>
      <c r="G9" s="243">
        <v>1</v>
      </c>
      <c r="H9" s="244">
        <v>2</v>
      </c>
      <c r="I9" s="245" t="s">
        <v>84</v>
      </c>
      <c r="J9" s="243">
        <v>1</v>
      </c>
      <c r="K9" s="244">
        <v>2</v>
      </c>
      <c r="L9" s="245" t="s">
        <v>84</v>
      </c>
      <c r="M9" s="243">
        <v>1</v>
      </c>
      <c r="N9" s="244">
        <v>2</v>
      </c>
      <c r="O9" s="245" t="s">
        <v>84</v>
      </c>
      <c r="P9" s="243">
        <v>1</v>
      </c>
      <c r="Q9" s="244">
        <v>2</v>
      </c>
      <c r="R9" s="245" t="s">
        <v>84</v>
      </c>
      <c r="S9" s="243">
        <v>1</v>
      </c>
      <c r="T9" s="244">
        <v>2</v>
      </c>
      <c r="U9" s="245" t="s">
        <v>84</v>
      </c>
      <c r="V9" s="243">
        <v>1</v>
      </c>
      <c r="W9" s="244">
        <v>2</v>
      </c>
      <c r="X9" s="245" t="s">
        <v>84</v>
      </c>
      <c r="Y9" s="265">
        <f t="shared" si="0"/>
        <v>90</v>
      </c>
      <c r="Z9" s="266">
        <f t="shared" si="1"/>
        <v>12</v>
      </c>
    </row>
    <row r="10" spans="1:26" ht="13.5" customHeight="1" x14ac:dyDescent="0.2">
      <c r="A10" s="240" t="s">
        <v>391</v>
      </c>
      <c r="B10" s="247" t="s">
        <v>392</v>
      </c>
      <c r="C10" s="241" t="s">
        <v>81</v>
      </c>
      <c r="D10" s="241" t="s">
        <v>86</v>
      </c>
      <c r="E10" s="241" t="s">
        <v>83</v>
      </c>
      <c r="F10" s="242">
        <v>60</v>
      </c>
      <c r="G10" s="243">
        <v>2</v>
      </c>
      <c r="H10" s="244">
        <v>2</v>
      </c>
      <c r="I10" s="245" t="s">
        <v>83</v>
      </c>
      <c r="J10" s="243">
        <v>2</v>
      </c>
      <c r="K10" s="244">
        <v>2</v>
      </c>
      <c r="L10" s="246" t="s">
        <v>83</v>
      </c>
      <c r="M10" s="243">
        <v>2</v>
      </c>
      <c r="N10" s="244">
        <v>2</v>
      </c>
      <c r="O10" s="245" t="s">
        <v>83</v>
      </c>
      <c r="P10" s="243">
        <v>2</v>
      </c>
      <c r="Q10" s="244">
        <v>2</v>
      </c>
      <c r="R10" s="246" t="s">
        <v>83</v>
      </c>
      <c r="S10" s="243">
        <v>2</v>
      </c>
      <c r="T10" s="244">
        <v>2</v>
      </c>
      <c r="U10" s="245" t="s">
        <v>83</v>
      </c>
      <c r="V10" s="243">
        <v>2</v>
      </c>
      <c r="W10" s="244">
        <v>2</v>
      </c>
      <c r="X10" s="246" t="s">
        <v>83</v>
      </c>
      <c r="Y10" s="265">
        <f t="shared" si="0"/>
        <v>180</v>
      </c>
      <c r="Z10" s="266">
        <f t="shared" si="1"/>
        <v>12</v>
      </c>
    </row>
    <row r="11" spans="1:26" ht="13.5" customHeight="1" x14ac:dyDescent="0.2">
      <c r="A11" s="248" t="s">
        <v>393</v>
      </c>
      <c r="B11" s="249" t="s">
        <v>394</v>
      </c>
      <c r="C11" s="250" t="s">
        <v>81</v>
      </c>
      <c r="D11" s="250" t="s">
        <v>86</v>
      </c>
      <c r="E11" s="250" t="s">
        <v>83</v>
      </c>
      <c r="F11" s="251">
        <v>60</v>
      </c>
      <c r="G11" s="252"/>
      <c r="H11" s="253"/>
      <c r="I11" s="254"/>
      <c r="J11" s="252"/>
      <c r="K11" s="253"/>
      <c r="L11" s="255"/>
      <c r="M11" s="252"/>
      <c r="N11" s="253"/>
      <c r="O11" s="254"/>
      <c r="P11" s="252"/>
      <c r="Q11" s="253"/>
      <c r="R11" s="255"/>
      <c r="S11" s="252">
        <v>2</v>
      </c>
      <c r="T11" s="253">
        <v>1</v>
      </c>
      <c r="U11" s="254" t="s">
        <v>83</v>
      </c>
      <c r="V11" s="252">
        <v>2</v>
      </c>
      <c r="W11" s="253">
        <v>1</v>
      </c>
      <c r="X11" s="255" t="s">
        <v>83</v>
      </c>
      <c r="Y11" s="294">
        <f>SUM(G11,J11,M11,P11,S11,V11)*15</f>
        <v>60</v>
      </c>
      <c r="Z11" s="295">
        <f>SUM(H11,K11,N11,Q11,T11,W11)</f>
        <v>2</v>
      </c>
    </row>
    <row r="12" spans="1:26" ht="13.5" customHeight="1" x14ac:dyDescent="0.2">
      <c r="A12" s="248" t="s">
        <v>395</v>
      </c>
      <c r="B12" s="249" t="s">
        <v>396</v>
      </c>
      <c r="C12" s="250" t="s">
        <v>81</v>
      </c>
      <c r="D12" s="250" t="s">
        <v>86</v>
      </c>
      <c r="E12" s="250" t="s">
        <v>83</v>
      </c>
      <c r="F12" s="251">
        <v>60</v>
      </c>
      <c r="G12" s="252"/>
      <c r="H12" s="253"/>
      <c r="I12" s="254"/>
      <c r="J12" s="252"/>
      <c r="K12" s="253"/>
      <c r="L12" s="255"/>
      <c r="M12" s="252"/>
      <c r="N12" s="253"/>
      <c r="O12" s="254"/>
      <c r="P12" s="252"/>
      <c r="Q12" s="253"/>
      <c r="R12" s="255"/>
      <c r="S12" s="252">
        <v>1</v>
      </c>
      <c r="T12" s="253">
        <v>1</v>
      </c>
      <c r="U12" s="254" t="s">
        <v>83</v>
      </c>
      <c r="V12" s="252">
        <v>1</v>
      </c>
      <c r="W12" s="253">
        <v>1</v>
      </c>
      <c r="X12" s="255" t="s">
        <v>83</v>
      </c>
      <c r="Y12" s="294">
        <f>SUM(G12,J12,M12,P12,S12,V12)*15</f>
        <v>30</v>
      </c>
      <c r="Z12" s="295">
        <f>SUM(H12,K12,N12,Q12,T12,W12)</f>
        <v>2</v>
      </c>
    </row>
    <row r="13" spans="1:26" ht="13.5" customHeight="1" x14ac:dyDescent="0.2">
      <c r="A13" s="240" t="s">
        <v>397</v>
      </c>
      <c r="B13" s="247" t="s">
        <v>398</v>
      </c>
      <c r="C13" s="241" t="s">
        <v>81</v>
      </c>
      <c r="D13" s="241" t="s">
        <v>86</v>
      </c>
      <c r="E13" s="241" t="s">
        <v>83</v>
      </c>
      <c r="F13" s="242">
        <v>60</v>
      </c>
      <c r="G13" s="243">
        <v>2</v>
      </c>
      <c r="H13" s="244">
        <v>2</v>
      </c>
      <c r="I13" s="245" t="s">
        <v>83</v>
      </c>
      <c r="J13" s="243">
        <v>2</v>
      </c>
      <c r="K13" s="244">
        <v>2</v>
      </c>
      <c r="L13" s="246" t="s">
        <v>83</v>
      </c>
      <c r="M13" s="243">
        <v>2</v>
      </c>
      <c r="N13" s="244">
        <v>2</v>
      </c>
      <c r="O13" s="245" t="s">
        <v>83</v>
      </c>
      <c r="P13" s="243">
        <v>2</v>
      </c>
      <c r="Q13" s="244">
        <v>2</v>
      </c>
      <c r="R13" s="246" t="s">
        <v>83</v>
      </c>
      <c r="S13" s="243"/>
      <c r="T13" s="244"/>
      <c r="U13" s="245"/>
      <c r="V13" s="243"/>
      <c r="W13" s="244"/>
      <c r="X13" s="246"/>
      <c r="Y13" s="265">
        <f>SUM(G13,J13,M13,P13,S13,V13)*15</f>
        <v>120</v>
      </c>
      <c r="Z13" s="266">
        <f>SUM(H13,K13,N13,Q13,T13,W13)</f>
        <v>8</v>
      </c>
    </row>
    <row r="14" spans="1:26" ht="13.5" customHeight="1" x14ac:dyDescent="0.2">
      <c r="A14" s="248" t="s">
        <v>399</v>
      </c>
      <c r="B14" s="247" t="s">
        <v>673</v>
      </c>
      <c r="C14" s="250" t="s">
        <v>81</v>
      </c>
      <c r="D14" s="250" t="s">
        <v>86</v>
      </c>
      <c r="E14" s="250" t="s">
        <v>83</v>
      </c>
      <c r="F14" s="251">
        <v>60</v>
      </c>
      <c r="G14" s="243"/>
      <c r="H14" s="244"/>
      <c r="I14" s="245"/>
      <c r="J14" s="243"/>
      <c r="K14" s="244"/>
      <c r="L14" s="246"/>
      <c r="M14" s="243"/>
      <c r="N14" s="244"/>
      <c r="O14" s="245"/>
      <c r="P14" s="243"/>
      <c r="Q14" s="244"/>
      <c r="R14" s="246"/>
      <c r="S14" s="243">
        <v>2</v>
      </c>
      <c r="T14" s="244">
        <v>2</v>
      </c>
      <c r="U14" s="245" t="s">
        <v>83</v>
      </c>
      <c r="V14" s="243">
        <v>2</v>
      </c>
      <c r="W14" s="244">
        <v>2</v>
      </c>
      <c r="X14" s="246" t="s">
        <v>83</v>
      </c>
      <c r="Y14" s="265">
        <f t="shared" ref="Y14:Y16" si="2">SUM(G14,J14,M14,P14,S14,V14)*15</f>
        <v>60</v>
      </c>
      <c r="Z14" s="266">
        <f t="shared" ref="Z14:Z16" si="3">SUM(H14,K14,N14,Q14,T14,W14)</f>
        <v>4</v>
      </c>
    </row>
    <row r="15" spans="1:26" ht="13.5" customHeight="1" x14ac:dyDescent="0.2">
      <c r="A15" s="248" t="s">
        <v>678</v>
      </c>
      <c r="B15" s="249" t="s">
        <v>683</v>
      </c>
      <c r="C15" s="241" t="s">
        <v>81</v>
      </c>
      <c r="D15" s="241" t="s">
        <v>86</v>
      </c>
      <c r="E15" s="241" t="s">
        <v>83</v>
      </c>
      <c r="F15" s="242">
        <v>60</v>
      </c>
      <c r="G15" s="300"/>
      <c r="H15" s="301"/>
      <c r="I15" s="302"/>
      <c r="J15" s="300"/>
      <c r="K15" s="301"/>
      <c r="L15" s="303"/>
      <c r="M15" s="252"/>
      <c r="N15" s="253"/>
      <c r="O15" s="254"/>
      <c r="P15" s="252"/>
      <c r="Q15" s="253"/>
      <c r="R15" s="255"/>
      <c r="S15" s="252">
        <v>1</v>
      </c>
      <c r="T15" s="253">
        <v>1</v>
      </c>
      <c r="U15" s="254" t="s">
        <v>83</v>
      </c>
      <c r="V15" s="252">
        <v>1</v>
      </c>
      <c r="W15" s="253">
        <v>1</v>
      </c>
      <c r="X15" s="255" t="s">
        <v>83</v>
      </c>
      <c r="Y15" s="265">
        <f t="shared" si="2"/>
        <v>30</v>
      </c>
      <c r="Z15" s="266">
        <f t="shared" si="3"/>
        <v>2</v>
      </c>
    </row>
    <row r="16" spans="1:26" ht="13.5" customHeight="1" x14ac:dyDescent="0.2">
      <c r="A16" s="248" t="s">
        <v>400</v>
      </c>
      <c r="B16" s="249" t="s">
        <v>401</v>
      </c>
      <c r="C16" s="250" t="s">
        <v>81</v>
      </c>
      <c r="D16" s="250" t="s">
        <v>86</v>
      </c>
      <c r="E16" s="250" t="s">
        <v>92</v>
      </c>
      <c r="F16" s="251">
        <v>45</v>
      </c>
      <c r="G16" s="252">
        <v>2</v>
      </c>
      <c r="H16" s="253">
        <v>2</v>
      </c>
      <c r="I16" s="254" t="s">
        <v>84</v>
      </c>
      <c r="J16" s="252">
        <v>2</v>
      </c>
      <c r="K16" s="253">
        <v>2</v>
      </c>
      <c r="L16" s="255" t="s">
        <v>84</v>
      </c>
      <c r="M16" s="252">
        <v>2</v>
      </c>
      <c r="N16" s="253">
        <v>2</v>
      </c>
      <c r="O16" s="254" t="s">
        <v>84</v>
      </c>
      <c r="P16" s="252">
        <v>2</v>
      </c>
      <c r="Q16" s="253">
        <v>2</v>
      </c>
      <c r="R16" s="255" t="s">
        <v>83</v>
      </c>
      <c r="S16" s="252"/>
      <c r="T16" s="253"/>
      <c r="U16" s="254"/>
      <c r="V16" s="252"/>
      <c r="W16" s="253"/>
      <c r="X16" s="255"/>
      <c r="Y16" s="294">
        <f t="shared" si="2"/>
        <v>120</v>
      </c>
      <c r="Z16" s="295">
        <f t="shared" si="3"/>
        <v>8</v>
      </c>
    </row>
    <row r="17" spans="1:26" ht="13.5" customHeight="1" x14ac:dyDescent="0.2">
      <c r="A17" s="248" t="s">
        <v>402</v>
      </c>
      <c r="B17" s="249" t="s">
        <v>403</v>
      </c>
      <c r="C17" s="250" t="s">
        <v>404</v>
      </c>
      <c r="D17" s="250"/>
      <c r="E17" s="250"/>
      <c r="F17" s="251"/>
      <c r="G17" s="252"/>
      <c r="H17" s="253"/>
      <c r="I17" s="254"/>
      <c r="J17" s="252"/>
      <c r="K17" s="253"/>
      <c r="L17" s="255"/>
      <c r="M17" s="252"/>
      <c r="N17" s="253"/>
      <c r="O17" s="254"/>
      <c r="P17" s="252">
        <v>0</v>
      </c>
      <c r="Q17" s="253">
        <v>1</v>
      </c>
      <c r="R17" s="255" t="s">
        <v>405</v>
      </c>
      <c r="S17" s="252"/>
      <c r="T17" s="253"/>
      <c r="U17" s="254"/>
      <c r="V17" s="252"/>
      <c r="W17" s="253"/>
      <c r="X17" s="255"/>
      <c r="Y17" s="294">
        <f>SUM(G17,J17,M17,P17,S17,V17)*15</f>
        <v>0</v>
      </c>
      <c r="Z17" s="295">
        <f>SUM(H17,K17,N17,Q17,T17,W17)</f>
        <v>1</v>
      </c>
    </row>
    <row r="18" spans="1:26" ht="13.5" customHeight="1" x14ac:dyDescent="0.2">
      <c r="A18" s="248" t="s">
        <v>406</v>
      </c>
      <c r="B18" s="249" t="s">
        <v>407</v>
      </c>
      <c r="C18" s="250" t="s">
        <v>81</v>
      </c>
      <c r="D18" s="250" t="s">
        <v>86</v>
      </c>
      <c r="E18" s="250" t="s">
        <v>99</v>
      </c>
      <c r="F18" s="251">
        <v>45</v>
      </c>
      <c r="G18" s="252">
        <v>2</v>
      </c>
      <c r="H18" s="253">
        <v>2</v>
      </c>
      <c r="I18" s="254" t="s">
        <v>84</v>
      </c>
      <c r="J18" s="252">
        <v>2</v>
      </c>
      <c r="K18" s="253">
        <v>2</v>
      </c>
      <c r="L18" s="255" t="s">
        <v>84</v>
      </c>
      <c r="M18" s="252">
        <v>2</v>
      </c>
      <c r="N18" s="253">
        <v>2</v>
      </c>
      <c r="O18" s="254" t="s">
        <v>84</v>
      </c>
      <c r="P18" s="252">
        <v>2</v>
      </c>
      <c r="Q18" s="253">
        <v>2</v>
      </c>
      <c r="R18" s="255" t="s">
        <v>84</v>
      </c>
      <c r="S18" s="252">
        <v>1</v>
      </c>
      <c r="T18" s="253">
        <v>1</v>
      </c>
      <c r="U18" s="254" t="s">
        <v>84</v>
      </c>
      <c r="V18" s="252">
        <v>1</v>
      </c>
      <c r="W18" s="253">
        <v>1</v>
      </c>
      <c r="X18" s="255" t="s">
        <v>83</v>
      </c>
      <c r="Y18" s="294">
        <f t="shared" ref="Y18:Y22" si="4">SUM(G18,J18,M18,P18,S18,V18)*15</f>
        <v>150</v>
      </c>
      <c r="Z18" s="295">
        <f t="shared" ref="Z18:Z22" si="5">SUM(H18,K18,N18,Q18,T18,W18)</f>
        <v>10</v>
      </c>
    </row>
    <row r="19" spans="1:26" ht="13.5" customHeight="1" x14ac:dyDescent="0.2">
      <c r="A19" s="248" t="s">
        <v>408</v>
      </c>
      <c r="B19" s="249" t="s">
        <v>409</v>
      </c>
      <c r="C19" s="250" t="s">
        <v>410</v>
      </c>
      <c r="D19" s="250"/>
      <c r="E19" s="250"/>
      <c r="F19" s="251"/>
      <c r="G19" s="252"/>
      <c r="H19" s="253"/>
      <c r="I19" s="254"/>
      <c r="J19" s="252"/>
      <c r="K19" s="253"/>
      <c r="L19" s="255"/>
      <c r="M19" s="252"/>
      <c r="N19" s="253"/>
      <c r="O19" s="254"/>
      <c r="P19" s="252"/>
      <c r="Q19" s="253"/>
      <c r="R19" s="255"/>
      <c r="S19" s="252"/>
      <c r="T19" s="253"/>
      <c r="U19" s="254"/>
      <c r="V19" s="252">
        <v>0</v>
      </c>
      <c r="W19" s="253">
        <v>1</v>
      </c>
      <c r="X19" s="255" t="s">
        <v>405</v>
      </c>
      <c r="Y19" s="294">
        <f t="shared" si="4"/>
        <v>0</v>
      </c>
      <c r="Z19" s="295">
        <f t="shared" si="5"/>
        <v>1</v>
      </c>
    </row>
    <row r="20" spans="1:26" ht="13.5" customHeight="1" x14ac:dyDescent="0.2">
      <c r="A20" s="248" t="s">
        <v>411</v>
      </c>
      <c r="B20" s="249" t="s">
        <v>412</v>
      </c>
      <c r="C20" s="250" t="s">
        <v>81</v>
      </c>
      <c r="D20" s="250" t="s">
        <v>86</v>
      </c>
      <c r="E20" s="250" t="s">
        <v>99</v>
      </c>
      <c r="F20" s="251">
        <v>45</v>
      </c>
      <c r="G20" s="252"/>
      <c r="H20" s="253"/>
      <c r="I20" s="254"/>
      <c r="J20" s="252"/>
      <c r="K20" s="253"/>
      <c r="L20" s="255"/>
      <c r="M20" s="252">
        <v>1</v>
      </c>
      <c r="N20" s="253">
        <v>1</v>
      </c>
      <c r="O20" s="254" t="s">
        <v>84</v>
      </c>
      <c r="P20" s="252">
        <v>1</v>
      </c>
      <c r="Q20" s="253">
        <v>1</v>
      </c>
      <c r="R20" s="255" t="s">
        <v>84</v>
      </c>
      <c r="S20" s="252"/>
      <c r="T20" s="253"/>
      <c r="U20" s="254"/>
      <c r="V20" s="252"/>
      <c r="W20" s="253"/>
      <c r="X20" s="255"/>
      <c r="Y20" s="294">
        <f t="shared" si="4"/>
        <v>30</v>
      </c>
      <c r="Z20" s="295">
        <f t="shared" si="5"/>
        <v>2</v>
      </c>
    </row>
    <row r="21" spans="1:26" ht="13.5" customHeight="1" x14ac:dyDescent="0.2">
      <c r="A21" s="248" t="s">
        <v>413</v>
      </c>
      <c r="B21" s="249" t="s">
        <v>659</v>
      </c>
      <c r="C21" s="250" t="s">
        <v>81</v>
      </c>
      <c r="D21" s="250" t="s">
        <v>86</v>
      </c>
      <c r="E21" s="250" t="s">
        <v>92</v>
      </c>
      <c r="F21" s="251">
        <v>60</v>
      </c>
      <c r="G21" s="252">
        <v>1</v>
      </c>
      <c r="H21" s="253">
        <v>1</v>
      </c>
      <c r="I21" s="254" t="s">
        <v>83</v>
      </c>
      <c r="J21" s="252">
        <v>1</v>
      </c>
      <c r="K21" s="253">
        <v>1</v>
      </c>
      <c r="L21" s="255" t="s">
        <v>83</v>
      </c>
      <c r="M21" s="252">
        <v>1</v>
      </c>
      <c r="N21" s="253">
        <v>1</v>
      </c>
      <c r="O21" s="254" t="s">
        <v>83</v>
      </c>
      <c r="P21" s="252">
        <v>1</v>
      </c>
      <c r="Q21" s="253">
        <v>1</v>
      </c>
      <c r="R21" s="255" t="s">
        <v>83</v>
      </c>
      <c r="S21" s="252">
        <v>1</v>
      </c>
      <c r="T21" s="253">
        <v>1</v>
      </c>
      <c r="U21" s="255" t="s">
        <v>83</v>
      </c>
      <c r="V21" s="252">
        <v>1</v>
      </c>
      <c r="W21" s="253">
        <v>1</v>
      </c>
      <c r="X21" s="255" t="s">
        <v>83</v>
      </c>
      <c r="Y21" s="294">
        <f t="shared" si="4"/>
        <v>90</v>
      </c>
      <c r="Z21" s="295">
        <f t="shared" si="5"/>
        <v>6</v>
      </c>
    </row>
    <row r="22" spans="1:26" ht="13.5" customHeight="1" x14ac:dyDescent="0.2">
      <c r="A22" s="240" t="s">
        <v>414</v>
      </c>
      <c r="B22" s="247" t="s">
        <v>415</v>
      </c>
      <c r="C22" s="241" t="s">
        <v>81</v>
      </c>
      <c r="D22" s="241" t="s">
        <v>86</v>
      </c>
      <c r="E22" s="241" t="s">
        <v>92</v>
      </c>
      <c r="F22" s="242">
        <v>45</v>
      </c>
      <c r="G22" s="243"/>
      <c r="H22" s="244"/>
      <c r="I22" s="245"/>
      <c r="J22" s="243"/>
      <c r="K22" s="244"/>
      <c r="L22" s="246"/>
      <c r="M22" s="243">
        <v>2</v>
      </c>
      <c r="N22" s="244">
        <v>2</v>
      </c>
      <c r="O22" s="245" t="s">
        <v>83</v>
      </c>
      <c r="P22" s="243">
        <v>2</v>
      </c>
      <c r="Q22" s="244">
        <v>2</v>
      </c>
      <c r="R22" s="246" t="s">
        <v>83</v>
      </c>
      <c r="S22" s="243"/>
      <c r="T22" s="244"/>
      <c r="U22" s="245"/>
      <c r="V22" s="243"/>
      <c r="W22" s="244"/>
      <c r="X22" s="246"/>
      <c r="Y22" s="294">
        <f t="shared" si="4"/>
        <v>60</v>
      </c>
      <c r="Z22" s="295">
        <f t="shared" si="5"/>
        <v>4</v>
      </c>
    </row>
    <row r="23" spans="1:26" ht="13.5" customHeight="1" thickBot="1" x14ac:dyDescent="0.25">
      <c r="A23" s="248" t="s">
        <v>4</v>
      </c>
      <c r="B23" s="249" t="s">
        <v>428</v>
      </c>
      <c r="C23" s="250" t="s">
        <v>81</v>
      </c>
      <c r="D23" s="250" t="s">
        <v>82</v>
      </c>
      <c r="E23" s="250" t="s">
        <v>83</v>
      </c>
      <c r="F23" s="251">
        <v>60</v>
      </c>
      <c r="G23" s="252">
        <v>0.5</v>
      </c>
      <c r="H23" s="253">
        <v>2</v>
      </c>
      <c r="I23" s="254" t="s">
        <v>83</v>
      </c>
      <c r="J23" s="252">
        <v>0.5</v>
      </c>
      <c r="K23" s="253">
        <v>2</v>
      </c>
      <c r="L23" s="255" t="s">
        <v>84</v>
      </c>
      <c r="M23" s="252"/>
      <c r="N23" s="253"/>
      <c r="O23" s="254"/>
      <c r="P23" s="252"/>
      <c r="Q23" s="253"/>
      <c r="R23" s="255"/>
      <c r="S23" s="252"/>
      <c r="T23" s="253"/>
      <c r="U23" s="254"/>
      <c r="V23" s="252"/>
      <c r="W23" s="253"/>
      <c r="X23" s="255"/>
      <c r="Y23" s="294">
        <f t="shared" ref="Y23" si="6">SUM(G23,J23,M23,P23,S23,V23)*15</f>
        <v>15</v>
      </c>
      <c r="Z23" s="295">
        <f t="shared" ref="Z23" si="7">SUM(H23,K23,N23,Q23,T23,W23)</f>
        <v>4</v>
      </c>
    </row>
    <row r="24" spans="1:26" ht="13.5" customHeight="1" x14ac:dyDescent="0.2">
      <c r="A24" s="256" t="s">
        <v>416</v>
      </c>
      <c r="B24" s="257" t="s">
        <v>417</v>
      </c>
      <c r="C24" s="258" t="s">
        <v>81</v>
      </c>
      <c r="D24" s="258" t="s">
        <v>86</v>
      </c>
      <c r="E24" s="258" t="s">
        <v>92</v>
      </c>
      <c r="F24" s="259">
        <v>45</v>
      </c>
      <c r="G24" s="260">
        <v>1</v>
      </c>
      <c r="H24" s="261">
        <v>1</v>
      </c>
      <c r="I24" s="262" t="s">
        <v>84</v>
      </c>
      <c r="J24" s="260">
        <v>1</v>
      </c>
      <c r="K24" s="261">
        <v>1</v>
      </c>
      <c r="L24" s="262" t="s">
        <v>84</v>
      </c>
      <c r="M24" s="260">
        <v>1</v>
      </c>
      <c r="N24" s="261">
        <v>1</v>
      </c>
      <c r="O24" s="262" t="s">
        <v>84</v>
      </c>
      <c r="P24" s="260">
        <v>1</v>
      </c>
      <c r="Q24" s="261">
        <v>1</v>
      </c>
      <c r="R24" s="262" t="s">
        <v>84</v>
      </c>
      <c r="S24" s="260">
        <v>1</v>
      </c>
      <c r="T24" s="261">
        <v>1</v>
      </c>
      <c r="U24" s="262" t="s">
        <v>84</v>
      </c>
      <c r="V24" s="260">
        <v>1</v>
      </c>
      <c r="W24" s="261">
        <v>1</v>
      </c>
      <c r="X24" s="262" t="s">
        <v>83</v>
      </c>
      <c r="Y24" s="296">
        <f>SUM(G24,J24,M24,P24,S24,V24)*15</f>
        <v>90</v>
      </c>
      <c r="Z24" s="297">
        <f>SUM(H24,K24,N24,Q24,T24,W24)</f>
        <v>6</v>
      </c>
    </row>
    <row r="25" spans="1:26" ht="13.5" customHeight="1" x14ac:dyDescent="0.2">
      <c r="A25" s="240" t="s">
        <v>418</v>
      </c>
      <c r="B25" s="247" t="s">
        <v>419</v>
      </c>
      <c r="C25" s="241" t="s">
        <v>420</v>
      </c>
      <c r="D25" s="241"/>
      <c r="E25" s="241"/>
      <c r="F25" s="242"/>
      <c r="G25" s="243"/>
      <c r="H25" s="244"/>
      <c r="I25" s="246"/>
      <c r="J25" s="243"/>
      <c r="K25" s="244"/>
      <c r="L25" s="246"/>
      <c r="M25" s="243"/>
      <c r="N25" s="244"/>
      <c r="O25" s="246"/>
      <c r="P25" s="243"/>
      <c r="Q25" s="244"/>
      <c r="R25" s="246"/>
      <c r="S25" s="243"/>
      <c r="T25" s="244"/>
      <c r="U25" s="246"/>
      <c r="V25" s="243">
        <v>0</v>
      </c>
      <c r="W25" s="244">
        <v>1</v>
      </c>
      <c r="X25" s="246" t="s">
        <v>405</v>
      </c>
      <c r="Y25" s="298">
        <f>SUM(G25,J25,M25,P25,S25,V25)*15</f>
        <v>0</v>
      </c>
      <c r="Z25" s="266">
        <f>SUM(H25,K25,N25,Q25,T25,W25)</f>
        <v>1</v>
      </c>
    </row>
    <row r="26" spans="1:26" ht="13.5" customHeight="1" x14ac:dyDescent="0.2">
      <c r="A26" s="248" t="s">
        <v>421</v>
      </c>
      <c r="B26" s="249" t="s">
        <v>422</v>
      </c>
      <c r="C26" s="241" t="s">
        <v>81</v>
      </c>
      <c r="D26" s="250" t="s">
        <v>86</v>
      </c>
      <c r="E26" s="250" t="s">
        <v>92</v>
      </c>
      <c r="F26" s="251">
        <v>45</v>
      </c>
      <c r="G26" s="252">
        <v>2</v>
      </c>
      <c r="H26" s="253">
        <v>2</v>
      </c>
      <c r="I26" s="254" t="s">
        <v>84</v>
      </c>
      <c r="J26" s="252">
        <v>2</v>
      </c>
      <c r="K26" s="253">
        <v>2</v>
      </c>
      <c r="L26" s="255" t="s">
        <v>84</v>
      </c>
      <c r="M26" s="252">
        <v>2</v>
      </c>
      <c r="N26" s="253">
        <v>2</v>
      </c>
      <c r="O26" s="254" t="s">
        <v>84</v>
      </c>
      <c r="P26" s="252">
        <v>2</v>
      </c>
      <c r="Q26" s="253">
        <v>2</v>
      </c>
      <c r="R26" s="255" t="s">
        <v>84</v>
      </c>
      <c r="S26" s="252">
        <v>2</v>
      </c>
      <c r="T26" s="253">
        <v>2</v>
      </c>
      <c r="U26" s="254" t="s">
        <v>84</v>
      </c>
      <c r="V26" s="252">
        <v>2</v>
      </c>
      <c r="W26" s="253">
        <v>2</v>
      </c>
      <c r="X26" s="255" t="s">
        <v>83</v>
      </c>
      <c r="Y26" s="298">
        <f t="shared" ref="Y26:Y27" si="8">SUM(G26,J26,M26,P26,S26,V26)*15</f>
        <v>180</v>
      </c>
      <c r="Z26" s="266">
        <f t="shared" ref="Z26:Z27" si="9">SUM(H26,K26,N26,Q26,T26,W26)</f>
        <v>12</v>
      </c>
    </row>
    <row r="27" spans="1:26" ht="13.5" customHeight="1" x14ac:dyDescent="0.2">
      <c r="A27" s="248" t="s">
        <v>423</v>
      </c>
      <c r="B27" s="249" t="s">
        <v>424</v>
      </c>
      <c r="C27" s="250" t="s">
        <v>425</v>
      </c>
      <c r="D27" s="250"/>
      <c r="E27" s="250"/>
      <c r="F27" s="251"/>
      <c r="G27" s="252"/>
      <c r="H27" s="253"/>
      <c r="I27" s="254"/>
      <c r="J27" s="252"/>
      <c r="K27" s="253"/>
      <c r="L27" s="255"/>
      <c r="M27" s="252"/>
      <c r="N27" s="253"/>
      <c r="O27" s="254"/>
      <c r="P27" s="252"/>
      <c r="Q27" s="253"/>
      <c r="R27" s="255"/>
      <c r="S27" s="252"/>
      <c r="T27" s="253"/>
      <c r="U27" s="254"/>
      <c r="V27" s="252">
        <v>0</v>
      </c>
      <c r="W27" s="253">
        <v>1</v>
      </c>
      <c r="X27" s="255" t="s">
        <v>405</v>
      </c>
      <c r="Y27" s="299">
        <f t="shared" si="8"/>
        <v>0</v>
      </c>
      <c r="Z27" s="295">
        <f t="shared" si="9"/>
        <v>1</v>
      </c>
    </row>
    <row r="28" spans="1:26" ht="13.5" customHeight="1" x14ac:dyDescent="0.2">
      <c r="A28" s="240" t="s">
        <v>98</v>
      </c>
      <c r="B28" s="247" t="s">
        <v>155</v>
      </c>
      <c r="C28" s="241"/>
      <c r="D28" s="241" t="s">
        <v>86</v>
      </c>
      <c r="E28" s="241" t="s">
        <v>99</v>
      </c>
      <c r="F28" s="242">
        <v>45</v>
      </c>
      <c r="G28" s="243">
        <v>2</v>
      </c>
      <c r="H28" s="244">
        <v>2</v>
      </c>
      <c r="I28" s="246" t="s">
        <v>84</v>
      </c>
      <c r="J28" s="243">
        <v>2</v>
      </c>
      <c r="K28" s="244">
        <v>2</v>
      </c>
      <c r="L28" s="246" t="s">
        <v>84</v>
      </c>
      <c r="M28" s="243">
        <v>2</v>
      </c>
      <c r="N28" s="244">
        <v>2</v>
      </c>
      <c r="O28" s="246" t="s">
        <v>84</v>
      </c>
      <c r="P28" s="243">
        <v>2</v>
      </c>
      <c r="Q28" s="244">
        <v>2</v>
      </c>
      <c r="R28" s="246" t="s">
        <v>84</v>
      </c>
      <c r="S28" s="243">
        <v>2</v>
      </c>
      <c r="T28" s="244">
        <v>2</v>
      </c>
      <c r="U28" s="246" t="s">
        <v>84</v>
      </c>
      <c r="V28" s="243">
        <v>2</v>
      </c>
      <c r="W28" s="244">
        <v>2</v>
      </c>
      <c r="X28" s="246" t="s">
        <v>84</v>
      </c>
      <c r="Y28" s="298">
        <f t="shared" ref="Y28:Y32" si="10">SUM(G28,J28,M28,P28,S28,V28)*15</f>
        <v>180</v>
      </c>
      <c r="Z28" s="266">
        <f t="shared" ref="Z28:Z32" si="11">SUM(H28,K28,N28,Q28,T28,W28)</f>
        <v>12</v>
      </c>
    </row>
    <row r="29" spans="1:26" ht="13.5" customHeight="1" x14ac:dyDescent="0.2">
      <c r="A29" s="240" t="s">
        <v>100</v>
      </c>
      <c r="B29" s="247" t="s">
        <v>156</v>
      </c>
      <c r="C29" s="241"/>
      <c r="D29" s="241" t="s">
        <v>86</v>
      </c>
      <c r="E29" s="241" t="s">
        <v>99</v>
      </c>
      <c r="F29" s="242">
        <v>45</v>
      </c>
      <c r="G29" s="243"/>
      <c r="H29" s="244"/>
      <c r="I29" s="246"/>
      <c r="J29" s="243"/>
      <c r="K29" s="244"/>
      <c r="L29" s="246"/>
      <c r="M29" s="243"/>
      <c r="N29" s="244"/>
      <c r="O29" s="246"/>
      <c r="P29" s="243"/>
      <c r="Q29" s="244"/>
      <c r="R29" s="246"/>
      <c r="S29" s="243"/>
      <c r="T29" s="244"/>
      <c r="U29" s="246"/>
      <c r="V29" s="243">
        <v>1</v>
      </c>
      <c r="W29" s="244">
        <v>2</v>
      </c>
      <c r="X29" s="246" t="s">
        <v>84</v>
      </c>
      <c r="Y29" s="298">
        <f t="shared" si="10"/>
        <v>15</v>
      </c>
      <c r="Z29" s="266">
        <f t="shared" si="11"/>
        <v>2</v>
      </c>
    </row>
    <row r="30" spans="1:26" ht="13.5" customHeight="1" x14ac:dyDescent="0.2">
      <c r="A30" s="240" t="s">
        <v>101</v>
      </c>
      <c r="B30" s="247" t="s">
        <v>157</v>
      </c>
      <c r="C30" s="241" t="s">
        <v>81</v>
      </c>
      <c r="D30" s="241" t="s">
        <v>86</v>
      </c>
      <c r="E30" s="241" t="s">
        <v>99</v>
      </c>
      <c r="F30" s="242">
        <v>45</v>
      </c>
      <c r="G30" s="243">
        <v>1</v>
      </c>
      <c r="H30" s="244">
        <v>2</v>
      </c>
      <c r="I30" s="246" t="s">
        <v>83</v>
      </c>
      <c r="J30" s="243">
        <v>1</v>
      </c>
      <c r="K30" s="244">
        <v>2</v>
      </c>
      <c r="L30" s="246" t="s">
        <v>83</v>
      </c>
      <c r="M30" s="243"/>
      <c r="N30" s="244"/>
      <c r="O30" s="246"/>
      <c r="P30" s="243"/>
      <c r="Q30" s="244"/>
      <c r="R30" s="246"/>
      <c r="S30" s="243"/>
      <c r="T30" s="244"/>
      <c r="U30" s="246"/>
      <c r="V30" s="243"/>
      <c r="W30" s="244"/>
      <c r="X30" s="246"/>
      <c r="Y30" s="298">
        <f t="shared" si="10"/>
        <v>30</v>
      </c>
      <c r="Z30" s="266">
        <f t="shared" si="11"/>
        <v>4</v>
      </c>
    </row>
    <row r="31" spans="1:26" ht="13.5" customHeight="1" x14ac:dyDescent="0.2">
      <c r="A31" s="6" t="s">
        <v>102</v>
      </c>
      <c r="B31" s="44" t="s">
        <v>158</v>
      </c>
      <c r="C31" s="7" t="s">
        <v>81</v>
      </c>
      <c r="D31" s="7" t="s">
        <v>86</v>
      </c>
      <c r="E31" s="7" t="s">
        <v>99</v>
      </c>
      <c r="F31" s="8">
        <v>45</v>
      </c>
      <c r="G31" s="9"/>
      <c r="H31" s="4"/>
      <c r="I31" s="2"/>
      <c r="J31" s="9"/>
      <c r="K31" s="4"/>
      <c r="L31" s="2"/>
      <c r="M31" s="9"/>
      <c r="N31" s="4"/>
      <c r="O31" s="2"/>
      <c r="P31" s="9"/>
      <c r="Q31" s="4"/>
      <c r="R31" s="2"/>
      <c r="S31" s="9">
        <v>1</v>
      </c>
      <c r="T31" s="4">
        <v>1</v>
      </c>
      <c r="U31" s="2" t="s">
        <v>83</v>
      </c>
      <c r="V31" s="9">
        <v>1</v>
      </c>
      <c r="W31" s="4">
        <v>1</v>
      </c>
      <c r="X31" s="2" t="s">
        <v>83</v>
      </c>
      <c r="Y31" s="61">
        <f t="shared" si="10"/>
        <v>30</v>
      </c>
      <c r="Z31" s="10">
        <f t="shared" si="11"/>
        <v>2</v>
      </c>
    </row>
    <row r="32" spans="1:26" ht="13.5" customHeight="1" thickBot="1" x14ac:dyDescent="0.25">
      <c r="A32" s="6" t="s">
        <v>103</v>
      </c>
      <c r="B32" s="44" t="s">
        <v>159</v>
      </c>
      <c r="C32" s="7"/>
      <c r="D32" s="7" t="s">
        <v>86</v>
      </c>
      <c r="E32" s="7" t="s">
        <v>99</v>
      </c>
      <c r="F32" s="8">
        <v>45</v>
      </c>
      <c r="G32" s="9"/>
      <c r="H32" s="4"/>
      <c r="I32" s="2"/>
      <c r="J32" s="9"/>
      <c r="K32" s="4"/>
      <c r="L32" s="2"/>
      <c r="M32" s="9">
        <v>1</v>
      </c>
      <c r="N32" s="4">
        <v>1</v>
      </c>
      <c r="O32" s="2" t="s">
        <v>83</v>
      </c>
      <c r="P32" s="9"/>
      <c r="Q32" s="4"/>
      <c r="R32" s="2"/>
      <c r="S32" s="9"/>
      <c r="T32" s="4"/>
      <c r="U32" s="2"/>
      <c r="V32" s="9"/>
      <c r="W32" s="4"/>
      <c r="X32" s="2"/>
      <c r="Y32" s="61">
        <f t="shared" si="10"/>
        <v>15</v>
      </c>
      <c r="Z32" s="10">
        <f t="shared" si="11"/>
        <v>1</v>
      </c>
    </row>
    <row r="33" spans="1:26" ht="13.5" customHeight="1" thickTop="1" thickBot="1" x14ac:dyDescent="0.25">
      <c r="A33" s="410" t="s">
        <v>104</v>
      </c>
      <c r="B33" s="429"/>
      <c r="C33" s="429"/>
      <c r="D33" s="429"/>
      <c r="E33" s="429"/>
      <c r="F33" s="429"/>
      <c r="G33" s="429"/>
      <c r="H33" s="429"/>
      <c r="I33" s="429"/>
      <c r="J33" s="429"/>
      <c r="K33" s="429"/>
      <c r="L33" s="429"/>
      <c r="M33" s="429"/>
      <c r="N33" s="429"/>
      <c r="O33" s="429"/>
      <c r="P33" s="429"/>
      <c r="Q33" s="429"/>
      <c r="R33" s="429"/>
      <c r="S33" s="429"/>
      <c r="T33" s="429"/>
      <c r="U33" s="429"/>
      <c r="V33" s="429"/>
      <c r="W33" s="429"/>
      <c r="X33" s="429"/>
      <c r="Y33" s="429"/>
      <c r="Z33" s="430"/>
    </row>
    <row r="34" spans="1:26" ht="13.5" customHeight="1" thickBot="1" x14ac:dyDescent="0.25">
      <c r="A34" s="39" t="s">
        <v>105</v>
      </c>
      <c r="B34" s="83" t="s">
        <v>106</v>
      </c>
      <c r="C34" s="84"/>
      <c r="D34" s="84"/>
      <c r="E34" s="84"/>
      <c r="F34" s="85"/>
      <c r="G34" s="71"/>
      <c r="H34" s="72">
        <v>3</v>
      </c>
      <c r="I34" s="40"/>
      <c r="J34" s="71"/>
      <c r="K34" s="72">
        <v>3</v>
      </c>
      <c r="L34" s="40"/>
      <c r="M34" s="71"/>
      <c r="N34" s="72">
        <v>2</v>
      </c>
      <c r="O34" s="40"/>
      <c r="P34" s="71"/>
      <c r="Q34" s="72">
        <v>2</v>
      </c>
      <c r="R34" s="40"/>
      <c r="S34" s="71"/>
      <c r="T34" s="72">
        <v>3</v>
      </c>
      <c r="U34" s="40"/>
      <c r="V34" s="71"/>
      <c r="W34" s="72"/>
      <c r="X34" s="40"/>
      <c r="Y34" s="52"/>
      <c r="Z34" s="137">
        <f>SUM(H34,K34,N34,Q34,T34,W34)</f>
        <v>13</v>
      </c>
    </row>
    <row r="35" spans="1:26" ht="13.5" customHeight="1" thickTop="1" thickBot="1" x14ac:dyDescent="0.25">
      <c r="A35" s="41" t="s">
        <v>107</v>
      </c>
      <c r="B35" s="86" t="s">
        <v>108</v>
      </c>
      <c r="C35" s="87"/>
      <c r="D35" s="87"/>
      <c r="E35" s="87" t="s">
        <v>109</v>
      </c>
      <c r="F35" s="88"/>
      <c r="G35" s="89"/>
      <c r="H35" s="90"/>
      <c r="I35" s="91"/>
      <c r="J35" s="89"/>
      <c r="K35" s="90"/>
      <c r="L35" s="91"/>
      <c r="M35" s="89"/>
      <c r="N35" s="90"/>
      <c r="O35" s="91"/>
      <c r="P35" s="89"/>
      <c r="Q35" s="90"/>
      <c r="R35" s="91"/>
      <c r="S35" s="89">
        <v>0</v>
      </c>
      <c r="T35" s="90">
        <v>3</v>
      </c>
      <c r="U35" s="91" t="s">
        <v>83</v>
      </c>
      <c r="V35" s="89">
        <v>0</v>
      </c>
      <c r="W35" s="90">
        <v>3</v>
      </c>
      <c r="X35" s="91" t="s">
        <v>83</v>
      </c>
      <c r="Y35" s="53">
        <f>SUM(G35,J35,M35,P35,S35,V35)*15</f>
        <v>0</v>
      </c>
      <c r="Z35" s="92">
        <f>SUM(H35,K35,N35,Q35,T35,W35)</f>
        <v>6</v>
      </c>
    </row>
    <row r="36" spans="1:26" ht="13.5" customHeight="1" thickTop="1" thickBot="1" x14ac:dyDescent="0.25">
      <c r="A36" s="413" t="s">
        <v>110</v>
      </c>
      <c r="B36" s="414"/>
      <c r="C36" s="414"/>
      <c r="D36" s="414"/>
      <c r="E36" s="414"/>
      <c r="F36" s="415"/>
      <c r="G36" s="93">
        <f>SUM(G8:G35)</f>
        <v>18.5</v>
      </c>
      <c r="H36" s="94">
        <f t="shared" ref="H36:W36" si="12">SUM(H8:H35)</f>
        <v>30</v>
      </c>
      <c r="I36" s="95"/>
      <c r="J36" s="93">
        <f t="shared" si="12"/>
        <v>18.5</v>
      </c>
      <c r="K36" s="94">
        <f t="shared" si="12"/>
        <v>30</v>
      </c>
      <c r="L36" s="95"/>
      <c r="M36" s="93">
        <f t="shared" si="12"/>
        <v>21</v>
      </c>
      <c r="N36" s="94">
        <f t="shared" si="12"/>
        <v>29</v>
      </c>
      <c r="O36" s="95"/>
      <c r="P36" s="93">
        <f t="shared" si="12"/>
        <v>20</v>
      </c>
      <c r="Q36" s="94">
        <f t="shared" si="12"/>
        <v>29</v>
      </c>
      <c r="R36" s="95"/>
      <c r="S36" s="93">
        <f t="shared" si="12"/>
        <v>19</v>
      </c>
      <c r="T36" s="94">
        <f t="shared" si="12"/>
        <v>30</v>
      </c>
      <c r="U36" s="95"/>
      <c r="V36" s="93">
        <f t="shared" si="12"/>
        <v>20</v>
      </c>
      <c r="W36" s="94">
        <f t="shared" si="12"/>
        <v>32</v>
      </c>
      <c r="X36" s="95"/>
      <c r="Y36" s="96">
        <f>SUM(Y8:Y35)</f>
        <v>1755</v>
      </c>
      <c r="Z36" s="97">
        <f>SUM(Z8:Z35)</f>
        <v>180</v>
      </c>
    </row>
    <row r="37" spans="1:26" ht="13.5" customHeight="1" thickTop="1" x14ac:dyDescent="0.2"/>
    <row r="38" spans="1:26" ht="12" customHeight="1" x14ac:dyDescent="0.2">
      <c r="A38" s="36" t="s">
        <v>111</v>
      </c>
      <c r="U38" s="38"/>
    </row>
    <row r="39" spans="1:26" ht="12" customHeight="1" x14ac:dyDescent="0.2">
      <c r="A39" s="36" t="s">
        <v>112</v>
      </c>
      <c r="U39" s="38"/>
    </row>
    <row r="40" spans="1:26" ht="12" customHeight="1" x14ac:dyDescent="0.2">
      <c r="U40" s="38"/>
    </row>
    <row r="41" spans="1:26" ht="12" customHeight="1" x14ac:dyDescent="0.2">
      <c r="A41" s="98" t="s">
        <v>113</v>
      </c>
      <c r="U41" s="38"/>
    </row>
    <row r="42" spans="1:26" ht="12" customHeight="1" x14ac:dyDescent="0.2">
      <c r="A42" s="36" t="s">
        <v>114</v>
      </c>
      <c r="D42" s="36" t="s">
        <v>115</v>
      </c>
      <c r="G42" s="36" t="s">
        <v>116</v>
      </c>
      <c r="M42" s="36" t="s">
        <v>117</v>
      </c>
      <c r="R42" s="38"/>
      <c r="T42" s="38"/>
      <c r="U42" s="38"/>
    </row>
    <row r="43" spans="1:26" ht="12" customHeight="1" x14ac:dyDescent="0.2">
      <c r="A43" s="36" t="s">
        <v>118</v>
      </c>
      <c r="D43" s="36" t="s">
        <v>119</v>
      </c>
      <c r="G43" s="36" t="s">
        <v>120</v>
      </c>
      <c r="M43" s="36" t="s">
        <v>121</v>
      </c>
      <c r="R43" s="38"/>
      <c r="T43" s="38"/>
      <c r="U43" s="38"/>
    </row>
    <row r="44" spans="1:26" ht="12" customHeight="1" x14ac:dyDescent="0.2">
      <c r="A44" s="36" t="s">
        <v>122</v>
      </c>
      <c r="D44" s="36" t="s">
        <v>123</v>
      </c>
      <c r="G44" s="36" t="s">
        <v>124</v>
      </c>
      <c r="M44" s="36" t="s">
        <v>125</v>
      </c>
      <c r="R44" s="38"/>
      <c r="T44" s="38"/>
      <c r="U44" s="38"/>
    </row>
    <row r="45" spans="1:26" ht="12" customHeight="1" x14ac:dyDescent="0.2">
      <c r="A45" s="36" t="s">
        <v>126</v>
      </c>
      <c r="G45" s="36" t="s">
        <v>127</v>
      </c>
      <c r="R45" s="38"/>
      <c r="T45" s="38"/>
      <c r="U45" s="38"/>
    </row>
    <row r="46" spans="1:26" ht="12" customHeight="1" x14ac:dyDescent="0.2">
      <c r="A46" s="36" t="s">
        <v>128</v>
      </c>
      <c r="G46" s="36" t="s">
        <v>129</v>
      </c>
      <c r="R46" s="38"/>
      <c r="T46" s="38"/>
      <c r="U46" s="38"/>
    </row>
    <row r="47" spans="1:26" ht="12" customHeight="1" x14ac:dyDescent="0.2">
      <c r="A47" s="99" t="s">
        <v>130</v>
      </c>
      <c r="R47" s="38"/>
      <c r="T47" s="38"/>
      <c r="U47" s="38"/>
    </row>
    <row r="48" spans="1:26" ht="12" customHeight="1" x14ac:dyDescent="0.2">
      <c r="T48" s="38"/>
      <c r="U48" s="38"/>
    </row>
    <row r="49" spans="1:20" ht="12" customHeight="1" x14ac:dyDescent="0.2">
      <c r="A49" s="98" t="s">
        <v>131</v>
      </c>
      <c r="S49" s="38"/>
      <c r="T49" s="38"/>
    </row>
    <row r="50" spans="1:20" ht="12" customHeight="1" x14ac:dyDescent="0.2">
      <c r="A50" s="36" t="s">
        <v>132</v>
      </c>
    </row>
    <row r="51" spans="1:20" ht="12" customHeight="1" x14ac:dyDescent="0.2">
      <c r="A51" s="36" t="s">
        <v>133</v>
      </c>
    </row>
    <row r="52" spans="1:20" ht="12" customHeight="1" x14ac:dyDescent="0.2">
      <c r="A52" s="36" t="s">
        <v>134</v>
      </c>
    </row>
    <row r="53" spans="1:20" ht="12" customHeight="1" x14ac:dyDescent="0.2">
      <c r="A53" s="36" t="s">
        <v>135</v>
      </c>
    </row>
    <row r="54" spans="1:20" ht="12" customHeight="1" x14ac:dyDescent="0.2">
      <c r="A54" s="36" t="s">
        <v>136</v>
      </c>
    </row>
    <row r="55" spans="1:20" ht="13.5" customHeight="1" x14ac:dyDescent="0.2"/>
  </sheetData>
  <sheetProtection password="CEBE" sheet="1" objects="1" scenarios="1"/>
  <customSheetViews>
    <customSheetView guid="{469C43B7-66D0-4AB4-9148-95ACE45F0B1A}">
      <selection sqref="A1:Z2"/>
      <pageMargins left="0" right="0" top="0" bottom="0" header="0" footer="0"/>
      <printOptions horizontalCentered="1" verticalCentered="1"/>
      <pageSetup paperSize="9" scale="75" orientation="landscape" horizontalDpi="300" r:id="rId1"/>
    </customSheetView>
    <customSheetView guid="{91A788A7-EA05-4A67-A5D3-2A427F0AB55D}">
      <selection activeCell="AA1" sqref="AA1"/>
      <pageMargins left="0" right="0" top="0" bottom="0" header="0" footer="0"/>
      <printOptions horizontalCentered="1" verticalCentered="1"/>
      <pageSetup paperSize="9" scale="75" orientation="landscape" horizontalDpi="300" r:id="rId2"/>
    </customSheetView>
  </customSheetViews>
  <mergeCells count="23">
    <mergeCell ref="E5:E6"/>
    <mergeCell ref="A1:Z1"/>
    <mergeCell ref="A2:Z2"/>
    <mergeCell ref="A4:F4"/>
    <mergeCell ref="G4:X4"/>
    <mergeCell ref="Y4:Z4"/>
    <mergeCell ref="A3:Z3"/>
    <mergeCell ref="A33:Z33"/>
    <mergeCell ref="A36:F36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</mergeCells>
  <printOptions horizontalCentered="1" verticalCentered="1"/>
  <pageMargins left="0.39370078740157483" right="0.39370078740157483" top="0.31496062992125984" bottom="0.31496062992125984" header="0.31496062992125984" footer="0.31496062992125984"/>
  <pageSetup paperSize="9" scale="75" orientation="landscape" horizontalDpi="300" r:id="rId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tabColor theme="9" tint="-0.249977111117893"/>
  </sheetPr>
  <dimension ref="A1:Z51"/>
  <sheetViews>
    <sheetView workbookViewId="0">
      <selection activeCell="A2" sqref="A2:Z2"/>
    </sheetView>
  </sheetViews>
  <sheetFormatPr defaultColWidth="9.140625" defaultRowHeight="12" x14ac:dyDescent="0.2"/>
  <cols>
    <col min="1" max="1" width="38.42578125" style="36" customWidth="1"/>
    <col min="2" max="2" width="11.7109375" style="36" customWidth="1"/>
    <col min="3" max="3" width="13.42578125" style="36" customWidth="1"/>
    <col min="4" max="6" width="5.140625" style="36" customWidth="1"/>
    <col min="7" max="24" width="3.7109375" style="36" customWidth="1"/>
    <col min="25" max="26" width="5.5703125" style="38" customWidth="1"/>
    <col min="27" max="45" width="4" style="36" customWidth="1"/>
    <col min="46" max="16384" width="9.140625" style="36"/>
  </cols>
  <sheetData>
    <row r="1" spans="1:26" ht="13.5" customHeight="1" thickBot="1" x14ac:dyDescent="0.25">
      <c r="A1" s="501" t="s">
        <v>459</v>
      </c>
      <c r="B1" s="502"/>
      <c r="C1" s="502"/>
      <c r="D1" s="502"/>
      <c r="E1" s="502"/>
      <c r="F1" s="502"/>
      <c r="G1" s="502"/>
      <c r="H1" s="502"/>
      <c r="I1" s="502"/>
      <c r="J1" s="502"/>
      <c r="K1" s="502"/>
      <c r="L1" s="502"/>
      <c r="M1" s="502"/>
      <c r="N1" s="502"/>
      <c r="O1" s="502"/>
      <c r="P1" s="502"/>
      <c r="Q1" s="502"/>
      <c r="R1" s="502"/>
      <c r="S1" s="502"/>
      <c r="T1" s="502"/>
      <c r="U1" s="502"/>
      <c r="V1" s="502"/>
      <c r="W1" s="502"/>
      <c r="X1" s="502"/>
      <c r="Y1" s="502"/>
      <c r="Z1" s="503"/>
    </row>
    <row r="2" spans="1:26" ht="13.5" customHeight="1" thickBot="1" x14ac:dyDescent="0.25">
      <c r="A2" s="504" t="s">
        <v>57</v>
      </c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  <c r="N2" s="408"/>
      <c r="O2" s="408"/>
      <c r="P2" s="408"/>
      <c r="Q2" s="408"/>
      <c r="R2" s="408"/>
      <c r="S2" s="408"/>
      <c r="T2" s="408"/>
      <c r="U2" s="408"/>
      <c r="V2" s="408"/>
      <c r="W2" s="408"/>
      <c r="X2" s="408"/>
      <c r="Y2" s="408"/>
      <c r="Z2" s="505"/>
    </row>
    <row r="3" spans="1:26" ht="13.5" customHeight="1" thickBot="1" x14ac:dyDescent="0.25">
      <c r="A3" s="506" t="s">
        <v>58</v>
      </c>
      <c r="B3" s="400"/>
      <c r="C3" s="400"/>
      <c r="D3" s="400"/>
      <c r="E3" s="400"/>
      <c r="F3" s="400"/>
      <c r="G3" s="400"/>
      <c r="H3" s="400"/>
      <c r="I3" s="400"/>
      <c r="J3" s="400"/>
      <c r="K3" s="400"/>
      <c r="L3" s="400"/>
      <c r="M3" s="400"/>
      <c r="N3" s="400"/>
      <c r="O3" s="400"/>
      <c r="P3" s="400"/>
      <c r="Q3" s="400"/>
      <c r="R3" s="400"/>
      <c r="S3" s="400"/>
      <c r="T3" s="400"/>
      <c r="U3" s="400"/>
      <c r="V3" s="400"/>
      <c r="W3" s="400"/>
      <c r="X3" s="400"/>
      <c r="Y3" s="400"/>
      <c r="Z3" s="507"/>
    </row>
    <row r="4" spans="1:26" ht="18" customHeight="1" thickBot="1" x14ac:dyDescent="0.25">
      <c r="A4" s="508" t="s">
        <v>59</v>
      </c>
      <c r="B4" s="443"/>
      <c r="C4" s="443"/>
      <c r="D4" s="443"/>
      <c r="E4" s="443"/>
      <c r="F4" s="444"/>
      <c r="G4" s="396" t="s">
        <v>60</v>
      </c>
      <c r="H4" s="397"/>
      <c r="I4" s="397"/>
      <c r="J4" s="397"/>
      <c r="K4" s="397"/>
      <c r="L4" s="397"/>
      <c r="M4" s="397"/>
      <c r="N4" s="397"/>
      <c r="O4" s="397"/>
      <c r="P4" s="397"/>
      <c r="Q4" s="397"/>
      <c r="R4" s="397"/>
      <c r="S4" s="397"/>
      <c r="T4" s="397"/>
      <c r="U4" s="397"/>
      <c r="V4" s="397"/>
      <c r="W4" s="397"/>
      <c r="X4" s="397"/>
      <c r="Y4" s="396"/>
      <c r="Z4" s="416"/>
    </row>
    <row r="5" spans="1:26" ht="18" customHeight="1" thickBot="1" x14ac:dyDescent="0.25">
      <c r="A5" s="487" t="s">
        <v>61</v>
      </c>
      <c r="B5" s="489" t="s">
        <v>62</v>
      </c>
      <c r="C5" s="491" t="s">
        <v>63</v>
      </c>
      <c r="D5" s="491" t="s">
        <v>64</v>
      </c>
      <c r="E5" s="493" t="s">
        <v>65</v>
      </c>
      <c r="F5" s="495" t="s">
        <v>66</v>
      </c>
      <c r="G5" s="397" t="s">
        <v>67</v>
      </c>
      <c r="H5" s="397"/>
      <c r="I5" s="416"/>
      <c r="J5" s="396" t="s">
        <v>68</v>
      </c>
      <c r="K5" s="397"/>
      <c r="L5" s="416"/>
      <c r="M5" s="396" t="s">
        <v>69</v>
      </c>
      <c r="N5" s="397"/>
      <c r="O5" s="416"/>
      <c r="P5" s="396" t="s">
        <v>70</v>
      </c>
      <c r="Q5" s="397"/>
      <c r="R5" s="416"/>
      <c r="S5" s="396" t="s">
        <v>71</v>
      </c>
      <c r="T5" s="397"/>
      <c r="U5" s="397"/>
      <c r="V5" s="484" t="s">
        <v>72</v>
      </c>
      <c r="W5" s="485"/>
      <c r="X5" s="486"/>
      <c r="Y5" s="497" t="s">
        <v>73</v>
      </c>
      <c r="Z5" s="499" t="s">
        <v>74</v>
      </c>
    </row>
    <row r="6" spans="1:26" ht="18" customHeight="1" thickBot="1" x14ac:dyDescent="0.25">
      <c r="A6" s="488"/>
      <c r="B6" s="490"/>
      <c r="C6" s="492"/>
      <c r="D6" s="492"/>
      <c r="E6" s="494"/>
      <c r="F6" s="496"/>
      <c r="G6" s="205" t="s">
        <v>75</v>
      </c>
      <c r="H6" s="206" t="s">
        <v>76</v>
      </c>
      <c r="I6" s="230" t="s">
        <v>77</v>
      </c>
      <c r="J6" s="207" t="s">
        <v>75</v>
      </c>
      <c r="K6" s="206" t="s">
        <v>76</v>
      </c>
      <c r="L6" s="230" t="s">
        <v>77</v>
      </c>
      <c r="M6" s="207" t="s">
        <v>75</v>
      </c>
      <c r="N6" s="206" t="s">
        <v>76</v>
      </c>
      <c r="O6" s="230" t="s">
        <v>77</v>
      </c>
      <c r="P6" s="207" t="s">
        <v>75</v>
      </c>
      <c r="Q6" s="206" t="s">
        <v>76</v>
      </c>
      <c r="R6" s="230" t="s">
        <v>77</v>
      </c>
      <c r="S6" s="207" t="s">
        <v>75</v>
      </c>
      <c r="T6" s="206" t="s">
        <v>76</v>
      </c>
      <c r="U6" s="230" t="s">
        <v>77</v>
      </c>
      <c r="V6" s="208" t="s">
        <v>75</v>
      </c>
      <c r="W6" s="209" t="s">
        <v>76</v>
      </c>
      <c r="X6" s="210" t="s">
        <v>77</v>
      </c>
      <c r="Y6" s="498"/>
      <c r="Z6" s="500"/>
    </row>
    <row r="7" spans="1:26" ht="13.5" customHeight="1" thickBot="1" x14ac:dyDescent="0.25">
      <c r="A7" s="480" t="s">
        <v>78</v>
      </c>
      <c r="B7" s="481"/>
      <c r="C7" s="481"/>
      <c r="D7" s="481"/>
      <c r="E7" s="481"/>
      <c r="F7" s="481"/>
      <c r="G7" s="481"/>
      <c r="H7" s="481"/>
      <c r="I7" s="481"/>
      <c r="J7" s="481"/>
      <c r="K7" s="481"/>
      <c r="L7" s="481"/>
      <c r="M7" s="481"/>
      <c r="N7" s="481"/>
      <c r="O7" s="481"/>
      <c r="P7" s="481"/>
      <c r="Q7" s="481"/>
      <c r="R7" s="481"/>
      <c r="S7" s="481"/>
      <c r="T7" s="481"/>
      <c r="U7" s="481"/>
      <c r="V7" s="481"/>
      <c r="W7" s="481"/>
      <c r="X7" s="481"/>
      <c r="Y7" s="481"/>
      <c r="Z7" s="482"/>
    </row>
    <row r="8" spans="1:26" ht="13.5" customHeight="1" x14ac:dyDescent="0.2">
      <c r="A8" s="304" t="s">
        <v>460</v>
      </c>
      <c r="B8" s="257" t="s">
        <v>461</v>
      </c>
      <c r="C8" s="258" t="s">
        <v>81</v>
      </c>
      <c r="D8" s="258" t="s">
        <v>82</v>
      </c>
      <c r="E8" s="258" t="s">
        <v>83</v>
      </c>
      <c r="F8" s="259">
        <v>60</v>
      </c>
      <c r="G8" s="260">
        <v>2</v>
      </c>
      <c r="H8" s="261">
        <v>9</v>
      </c>
      <c r="I8" s="305" t="s">
        <v>84</v>
      </c>
      <c r="J8" s="260">
        <v>2</v>
      </c>
      <c r="K8" s="261">
        <v>9</v>
      </c>
      <c r="L8" s="262" t="s">
        <v>84</v>
      </c>
      <c r="M8" s="260">
        <v>2</v>
      </c>
      <c r="N8" s="261">
        <v>9</v>
      </c>
      <c r="O8" s="305" t="s">
        <v>84</v>
      </c>
      <c r="P8" s="260">
        <v>2</v>
      </c>
      <c r="Q8" s="261">
        <v>9</v>
      </c>
      <c r="R8" s="262" t="s">
        <v>84</v>
      </c>
      <c r="S8" s="260">
        <v>2</v>
      </c>
      <c r="T8" s="261">
        <v>9</v>
      </c>
      <c r="U8" s="305" t="s">
        <v>84</v>
      </c>
      <c r="V8" s="260">
        <v>2</v>
      </c>
      <c r="W8" s="261">
        <v>9</v>
      </c>
      <c r="X8" s="262" t="s">
        <v>83</v>
      </c>
      <c r="Y8" s="305">
        <f>SUM(G8,J8,M8,P8,S8,V8)*15</f>
        <v>180</v>
      </c>
      <c r="Z8" s="306">
        <f>SUM(H8,K8,N8,Q8,T8,W8)</f>
        <v>54</v>
      </c>
    </row>
    <row r="9" spans="1:26" ht="13.5" customHeight="1" x14ac:dyDescent="0.2">
      <c r="A9" s="330" t="s">
        <v>87</v>
      </c>
      <c r="B9" s="247" t="s">
        <v>657</v>
      </c>
      <c r="C9" s="241" t="s">
        <v>81</v>
      </c>
      <c r="D9" s="241" t="s">
        <v>86</v>
      </c>
      <c r="E9" s="241" t="s">
        <v>83</v>
      </c>
      <c r="F9" s="242">
        <v>60</v>
      </c>
      <c r="G9" s="243">
        <v>1</v>
      </c>
      <c r="H9" s="244">
        <v>3</v>
      </c>
      <c r="I9" s="245" t="s">
        <v>83</v>
      </c>
      <c r="J9" s="243">
        <v>1</v>
      </c>
      <c r="K9" s="244">
        <v>3</v>
      </c>
      <c r="L9" s="246" t="s">
        <v>84</v>
      </c>
      <c r="M9" s="243">
        <v>1</v>
      </c>
      <c r="N9" s="244">
        <v>3</v>
      </c>
      <c r="O9" s="245" t="s">
        <v>83</v>
      </c>
      <c r="P9" s="243">
        <v>1</v>
      </c>
      <c r="Q9" s="244">
        <v>3</v>
      </c>
      <c r="R9" s="246" t="s">
        <v>84</v>
      </c>
      <c r="S9" s="243">
        <v>1</v>
      </c>
      <c r="T9" s="244">
        <v>3</v>
      </c>
      <c r="U9" s="245" t="s">
        <v>83</v>
      </c>
      <c r="V9" s="243">
        <v>1</v>
      </c>
      <c r="W9" s="244">
        <v>3</v>
      </c>
      <c r="X9" s="245" t="s">
        <v>83</v>
      </c>
      <c r="Y9" s="265">
        <f t="shared" ref="Y9:Y21" si="0">SUM(G9,J9,M9,P9,S9,V9)*15</f>
        <v>90</v>
      </c>
      <c r="Z9" s="307">
        <f t="shared" ref="Z9:Z21" si="1">SUM(H9,K9,N9,Q9,T9,W9)</f>
        <v>18</v>
      </c>
    </row>
    <row r="10" spans="1:26" ht="13.5" customHeight="1" x14ac:dyDescent="0.2">
      <c r="A10" s="311" t="s">
        <v>634</v>
      </c>
      <c r="B10" s="247" t="s">
        <v>648</v>
      </c>
      <c r="C10" s="241" t="s">
        <v>81</v>
      </c>
      <c r="D10" s="241" t="s">
        <v>86</v>
      </c>
      <c r="E10" s="241" t="s">
        <v>92</v>
      </c>
      <c r="F10" s="242">
        <v>45</v>
      </c>
      <c r="G10" s="243">
        <v>2</v>
      </c>
      <c r="H10" s="244">
        <v>2</v>
      </c>
      <c r="I10" s="245" t="s">
        <v>84</v>
      </c>
      <c r="J10" s="243">
        <v>2</v>
      </c>
      <c r="K10" s="244">
        <v>2</v>
      </c>
      <c r="L10" s="246" t="s">
        <v>84</v>
      </c>
      <c r="M10" s="243"/>
      <c r="N10" s="244"/>
      <c r="O10" s="245"/>
      <c r="P10" s="243"/>
      <c r="Q10" s="244"/>
      <c r="R10" s="246"/>
      <c r="S10" s="243"/>
      <c r="T10" s="244"/>
      <c r="U10" s="245"/>
      <c r="V10" s="243"/>
      <c r="W10" s="244"/>
      <c r="X10" s="246"/>
      <c r="Y10" s="265">
        <f t="shared" si="0"/>
        <v>60</v>
      </c>
      <c r="Z10" s="307">
        <f t="shared" si="1"/>
        <v>4</v>
      </c>
    </row>
    <row r="11" spans="1:26" ht="13.5" customHeight="1" x14ac:dyDescent="0.2">
      <c r="A11" s="311" t="s">
        <v>635</v>
      </c>
      <c r="B11" s="247" t="s">
        <v>651</v>
      </c>
      <c r="C11" s="241" t="s">
        <v>81</v>
      </c>
      <c r="D11" s="241" t="s">
        <v>86</v>
      </c>
      <c r="E11" s="241" t="s">
        <v>92</v>
      </c>
      <c r="F11" s="242">
        <v>45</v>
      </c>
      <c r="G11" s="243"/>
      <c r="H11" s="244"/>
      <c r="I11" s="245"/>
      <c r="J11" s="243"/>
      <c r="K11" s="244"/>
      <c r="L11" s="246"/>
      <c r="M11" s="243">
        <v>1</v>
      </c>
      <c r="N11" s="244">
        <v>2</v>
      </c>
      <c r="O11" s="245" t="s">
        <v>84</v>
      </c>
      <c r="P11" s="243">
        <v>1</v>
      </c>
      <c r="Q11" s="244">
        <v>2</v>
      </c>
      <c r="R11" s="245" t="s">
        <v>84</v>
      </c>
      <c r="S11" s="243">
        <v>1</v>
      </c>
      <c r="T11" s="244">
        <v>2</v>
      </c>
      <c r="U11" s="245" t="s">
        <v>84</v>
      </c>
      <c r="V11" s="243">
        <v>1</v>
      </c>
      <c r="W11" s="244">
        <v>2</v>
      </c>
      <c r="X11" s="245" t="s">
        <v>84</v>
      </c>
      <c r="Y11" s="265">
        <f t="shared" si="0"/>
        <v>60</v>
      </c>
      <c r="Z11" s="307">
        <f t="shared" si="1"/>
        <v>8</v>
      </c>
    </row>
    <row r="12" spans="1:26" ht="13.5" customHeight="1" x14ac:dyDescent="0.2">
      <c r="A12" s="311" t="s">
        <v>636</v>
      </c>
      <c r="B12" s="247" t="s">
        <v>652</v>
      </c>
      <c r="C12" s="241" t="s">
        <v>81</v>
      </c>
      <c r="D12" s="241" t="s">
        <v>86</v>
      </c>
      <c r="E12" s="241" t="s">
        <v>99</v>
      </c>
      <c r="F12" s="242">
        <v>45</v>
      </c>
      <c r="G12" s="243">
        <v>2</v>
      </c>
      <c r="H12" s="244">
        <v>2</v>
      </c>
      <c r="I12" s="245" t="s">
        <v>84</v>
      </c>
      <c r="J12" s="243">
        <v>2</v>
      </c>
      <c r="K12" s="244">
        <v>2</v>
      </c>
      <c r="L12" s="246" t="s">
        <v>84</v>
      </c>
      <c r="M12" s="243">
        <v>2</v>
      </c>
      <c r="N12" s="244">
        <v>2</v>
      </c>
      <c r="O12" s="245" t="s">
        <v>84</v>
      </c>
      <c r="P12" s="243">
        <v>2</v>
      </c>
      <c r="Q12" s="244">
        <v>2</v>
      </c>
      <c r="R12" s="246" t="s">
        <v>84</v>
      </c>
      <c r="S12" s="243"/>
      <c r="T12" s="244"/>
      <c r="U12" s="245"/>
      <c r="V12" s="243"/>
      <c r="W12" s="244"/>
      <c r="X12" s="246"/>
      <c r="Y12" s="265">
        <f>SUM(G12,J12,M12,P12,S12,V12)*15</f>
        <v>120</v>
      </c>
      <c r="Z12" s="307">
        <f>SUM(H12,K12,N12,Q12,T12,W12)</f>
        <v>8</v>
      </c>
    </row>
    <row r="13" spans="1:26" ht="13.5" customHeight="1" x14ac:dyDescent="0.2">
      <c r="A13" s="311" t="s">
        <v>637</v>
      </c>
      <c r="B13" s="247" t="s">
        <v>649</v>
      </c>
      <c r="C13" s="241" t="s">
        <v>81</v>
      </c>
      <c r="D13" s="241" t="s">
        <v>86</v>
      </c>
      <c r="E13" s="241" t="s">
        <v>83</v>
      </c>
      <c r="F13" s="242">
        <v>45</v>
      </c>
      <c r="G13" s="243">
        <v>2</v>
      </c>
      <c r="H13" s="244">
        <v>2</v>
      </c>
      <c r="I13" s="245" t="s">
        <v>83</v>
      </c>
      <c r="J13" s="243">
        <v>2</v>
      </c>
      <c r="K13" s="244">
        <v>2</v>
      </c>
      <c r="L13" s="246" t="s">
        <v>83</v>
      </c>
      <c r="M13" s="243"/>
      <c r="N13" s="244"/>
      <c r="O13" s="245"/>
      <c r="P13" s="243"/>
      <c r="Q13" s="244"/>
      <c r="R13" s="246"/>
      <c r="S13" s="243"/>
      <c r="T13" s="244"/>
      <c r="U13" s="245"/>
      <c r="V13" s="243"/>
      <c r="W13" s="244"/>
      <c r="X13" s="246"/>
      <c r="Y13" s="265">
        <f t="shared" si="0"/>
        <v>60</v>
      </c>
      <c r="Z13" s="307">
        <f t="shared" si="1"/>
        <v>4</v>
      </c>
    </row>
    <row r="14" spans="1:26" ht="13.5" customHeight="1" x14ac:dyDescent="0.2">
      <c r="A14" s="311" t="s">
        <v>638</v>
      </c>
      <c r="B14" s="247" t="s">
        <v>650</v>
      </c>
      <c r="C14" s="241" t="s">
        <v>81</v>
      </c>
      <c r="D14" s="241" t="s">
        <v>86</v>
      </c>
      <c r="E14" s="241" t="s">
        <v>83</v>
      </c>
      <c r="F14" s="242">
        <v>45</v>
      </c>
      <c r="G14" s="243"/>
      <c r="H14" s="244"/>
      <c r="I14" s="245"/>
      <c r="J14" s="243"/>
      <c r="K14" s="244"/>
      <c r="L14" s="246"/>
      <c r="M14" s="243">
        <v>1</v>
      </c>
      <c r="N14" s="244">
        <v>2</v>
      </c>
      <c r="O14" s="245" t="s">
        <v>83</v>
      </c>
      <c r="P14" s="243">
        <v>1</v>
      </c>
      <c r="Q14" s="244">
        <v>2</v>
      </c>
      <c r="R14" s="246" t="s">
        <v>83</v>
      </c>
      <c r="S14" s="243"/>
      <c r="T14" s="244"/>
      <c r="U14" s="245"/>
      <c r="V14" s="243"/>
      <c r="W14" s="244"/>
      <c r="X14" s="246"/>
      <c r="Y14" s="265">
        <f t="shared" si="0"/>
        <v>30</v>
      </c>
      <c r="Z14" s="307">
        <f t="shared" si="1"/>
        <v>4</v>
      </c>
    </row>
    <row r="15" spans="1:26" ht="13.5" customHeight="1" x14ac:dyDescent="0.2">
      <c r="A15" s="311" t="s">
        <v>462</v>
      </c>
      <c r="B15" s="247" t="s">
        <v>639</v>
      </c>
      <c r="C15" s="241" t="s">
        <v>81</v>
      </c>
      <c r="D15" s="241" t="s">
        <v>86</v>
      </c>
      <c r="E15" s="241" t="s">
        <v>83</v>
      </c>
      <c r="F15" s="242">
        <v>60</v>
      </c>
      <c r="G15" s="243">
        <v>1</v>
      </c>
      <c r="H15" s="244">
        <v>1</v>
      </c>
      <c r="I15" s="245" t="s">
        <v>83</v>
      </c>
      <c r="J15" s="243">
        <v>1</v>
      </c>
      <c r="K15" s="244">
        <v>1</v>
      </c>
      <c r="L15" s="246" t="s">
        <v>83</v>
      </c>
      <c r="M15" s="243"/>
      <c r="N15" s="244"/>
      <c r="O15" s="245"/>
      <c r="P15" s="243"/>
      <c r="Q15" s="244"/>
      <c r="R15" s="246"/>
      <c r="S15" s="243"/>
      <c r="T15" s="244"/>
      <c r="U15" s="245"/>
      <c r="V15" s="243"/>
      <c r="W15" s="244"/>
      <c r="X15" s="246"/>
      <c r="Y15" s="265">
        <f t="shared" si="0"/>
        <v>30</v>
      </c>
      <c r="Z15" s="307">
        <f t="shared" si="1"/>
        <v>2</v>
      </c>
    </row>
    <row r="16" spans="1:26" ht="13.5" customHeight="1" x14ac:dyDescent="0.2">
      <c r="A16" s="311" t="s">
        <v>640</v>
      </c>
      <c r="B16" s="247" t="s">
        <v>641</v>
      </c>
      <c r="C16" s="241" t="s">
        <v>81</v>
      </c>
      <c r="D16" s="241" t="s">
        <v>86</v>
      </c>
      <c r="E16" s="241" t="s">
        <v>83</v>
      </c>
      <c r="F16" s="242">
        <v>60</v>
      </c>
      <c r="G16" s="243"/>
      <c r="H16" s="244"/>
      <c r="I16" s="245"/>
      <c r="J16" s="243"/>
      <c r="K16" s="244"/>
      <c r="L16" s="246"/>
      <c r="M16" s="243">
        <v>1</v>
      </c>
      <c r="N16" s="244">
        <v>1</v>
      </c>
      <c r="O16" s="245" t="s">
        <v>83</v>
      </c>
      <c r="P16" s="243">
        <v>1</v>
      </c>
      <c r="Q16" s="244">
        <v>1</v>
      </c>
      <c r="R16" s="246" t="s">
        <v>83</v>
      </c>
      <c r="S16" s="243"/>
      <c r="T16" s="244"/>
      <c r="U16" s="245"/>
      <c r="V16" s="243"/>
      <c r="W16" s="244"/>
      <c r="X16" s="246"/>
      <c r="Y16" s="265">
        <f t="shared" si="0"/>
        <v>30</v>
      </c>
      <c r="Z16" s="307">
        <f t="shared" si="1"/>
        <v>2</v>
      </c>
    </row>
    <row r="17" spans="1:26" ht="13.5" customHeight="1" x14ac:dyDescent="0.2">
      <c r="A17" s="309" t="s">
        <v>642</v>
      </c>
      <c r="B17" s="249" t="s">
        <v>643</v>
      </c>
      <c r="C17" s="250" t="s">
        <v>81</v>
      </c>
      <c r="D17" s="250" t="s">
        <v>86</v>
      </c>
      <c r="E17" s="250" t="s">
        <v>92</v>
      </c>
      <c r="F17" s="251">
        <v>45</v>
      </c>
      <c r="G17" s="243">
        <v>2</v>
      </c>
      <c r="H17" s="244">
        <v>2</v>
      </c>
      <c r="I17" s="246" t="s">
        <v>83</v>
      </c>
      <c r="J17" s="243">
        <v>2</v>
      </c>
      <c r="K17" s="244">
        <v>2</v>
      </c>
      <c r="L17" s="246" t="s">
        <v>83</v>
      </c>
      <c r="M17" s="243">
        <v>1</v>
      </c>
      <c r="N17" s="244">
        <v>1</v>
      </c>
      <c r="O17" s="246" t="s">
        <v>83</v>
      </c>
      <c r="P17" s="243">
        <v>1</v>
      </c>
      <c r="Q17" s="244">
        <v>1</v>
      </c>
      <c r="R17" s="246" t="s">
        <v>83</v>
      </c>
      <c r="S17" s="243">
        <v>1</v>
      </c>
      <c r="T17" s="244">
        <v>1</v>
      </c>
      <c r="U17" s="246" t="s">
        <v>83</v>
      </c>
      <c r="V17" s="243">
        <v>1</v>
      </c>
      <c r="W17" s="244">
        <v>1</v>
      </c>
      <c r="X17" s="246" t="s">
        <v>83</v>
      </c>
      <c r="Y17" s="294">
        <f>SUM(G17,J17,M17,P17,S17,V17)*15</f>
        <v>120</v>
      </c>
      <c r="Z17" s="308">
        <f>SUM(H17,K17,N17,Q17,T17,W17)</f>
        <v>8</v>
      </c>
    </row>
    <row r="18" spans="1:26" ht="13.5" customHeight="1" x14ac:dyDescent="0.2">
      <c r="A18" s="311" t="s">
        <v>644</v>
      </c>
      <c r="B18" s="247" t="s">
        <v>645</v>
      </c>
      <c r="C18" s="241" t="s">
        <v>81</v>
      </c>
      <c r="D18" s="241" t="s">
        <v>86</v>
      </c>
      <c r="E18" s="241" t="s">
        <v>99</v>
      </c>
      <c r="F18" s="242">
        <v>45</v>
      </c>
      <c r="G18" s="331">
        <v>2</v>
      </c>
      <c r="H18" s="332">
        <v>2</v>
      </c>
      <c r="I18" s="333" t="s">
        <v>83</v>
      </c>
      <c r="J18" s="331">
        <v>2</v>
      </c>
      <c r="K18" s="332">
        <v>2</v>
      </c>
      <c r="L18" s="333" t="s">
        <v>83</v>
      </c>
      <c r="M18" s="331">
        <v>1</v>
      </c>
      <c r="N18" s="332">
        <v>1</v>
      </c>
      <c r="O18" s="333" t="s">
        <v>83</v>
      </c>
      <c r="P18" s="331">
        <v>1</v>
      </c>
      <c r="Q18" s="332">
        <v>1</v>
      </c>
      <c r="R18" s="333" t="s">
        <v>83</v>
      </c>
      <c r="S18" s="331">
        <v>1</v>
      </c>
      <c r="T18" s="332">
        <v>1</v>
      </c>
      <c r="U18" s="333" t="s">
        <v>83</v>
      </c>
      <c r="V18" s="331">
        <v>1</v>
      </c>
      <c r="W18" s="332">
        <v>1</v>
      </c>
      <c r="X18" s="333" t="s">
        <v>83</v>
      </c>
      <c r="Y18" s="298">
        <f t="shared" ref="Y18:Y20" si="2">SUM(G18,J18,M18,P18,S18,V18)*15</f>
        <v>120</v>
      </c>
      <c r="Z18" s="307">
        <f t="shared" ref="Z18:Z20" si="3">SUM(H18,K18,N18,Q18,T18,W18)</f>
        <v>8</v>
      </c>
    </row>
    <row r="19" spans="1:26" ht="24" x14ac:dyDescent="0.2">
      <c r="A19" s="334" t="s">
        <v>646</v>
      </c>
      <c r="B19" s="249" t="s">
        <v>653</v>
      </c>
      <c r="C19" s="250" t="s">
        <v>654</v>
      </c>
      <c r="D19" s="250"/>
      <c r="E19" s="250"/>
      <c r="F19" s="251"/>
      <c r="G19" s="335"/>
      <c r="H19" s="336"/>
      <c r="I19" s="337"/>
      <c r="J19" s="335"/>
      <c r="K19" s="336"/>
      <c r="L19" s="338"/>
      <c r="M19" s="335"/>
      <c r="N19" s="336"/>
      <c r="O19" s="337"/>
      <c r="P19" s="335"/>
      <c r="Q19" s="336"/>
      <c r="R19" s="338"/>
      <c r="S19" s="335"/>
      <c r="T19" s="336"/>
      <c r="U19" s="337"/>
      <c r="V19" s="335">
        <v>0</v>
      </c>
      <c r="W19" s="336">
        <v>1</v>
      </c>
      <c r="X19" s="338" t="s">
        <v>501</v>
      </c>
      <c r="Y19" s="298">
        <f t="shared" si="2"/>
        <v>0</v>
      </c>
      <c r="Z19" s="307">
        <f t="shared" si="3"/>
        <v>1</v>
      </c>
    </row>
    <row r="20" spans="1:26" ht="13.5" customHeight="1" x14ac:dyDescent="0.2">
      <c r="A20" s="309" t="s">
        <v>647</v>
      </c>
      <c r="B20" s="249" t="s">
        <v>655</v>
      </c>
      <c r="C20" s="250"/>
      <c r="D20" s="250" t="s">
        <v>86</v>
      </c>
      <c r="E20" s="250" t="s">
        <v>83</v>
      </c>
      <c r="F20" s="251">
        <v>60</v>
      </c>
      <c r="G20" s="335"/>
      <c r="H20" s="336"/>
      <c r="I20" s="337"/>
      <c r="J20" s="335"/>
      <c r="K20" s="336"/>
      <c r="L20" s="338"/>
      <c r="M20" s="335"/>
      <c r="N20" s="336"/>
      <c r="O20" s="337"/>
      <c r="P20" s="335"/>
      <c r="Q20" s="336"/>
      <c r="R20" s="338"/>
      <c r="S20" s="335">
        <v>2</v>
      </c>
      <c r="T20" s="336">
        <v>1</v>
      </c>
      <c r="U20" s="338" t="s">
        <v>83</v>
      </c>
      <c r="V20" s="335">
        <v>2</v>
      </c>
      <c r="W20" s="336">
        <v>1</v>
      </c>
      <c r="X20" s="338" t="s">
        <v>83</v>
      </c>
      <c r="Y20" s="298">
        <f t="shared" si="2"/>
        <v>60</v>
      </c>
      <c r="Z20" s="307">
        <f t="shared" si="3"/>
        <v>2</v>
      </c>
    </row>
    <row r="21" spans="1:26" ht="13.5" customHeight="1" thickBot="1" x14ac:dyDescent="0.25">
      <c r="A21" s="309" t="s">
        <v>4</v>
      </c>
      <c r="B21" s="249" t="s">
        <v>176</v>
      </c>
      <c r="C21" s="250" t="s">
        <v>81</v>
      </c>
      <c r="D21" s="250" t="s">
        <v>82</v>
      </c>
      <c r="E21" s="250" t="s">
        <v>83</v>
      </c>
      <c r="F21" s="251">
        <v>60</v>
      </c>
      <c r="G21" s="252">
        <v>0.5</v>
      </c>
      <c r="H21" s="253">
        <v>2</v>
      </c>
      <c r="I21" s="254" t="s">
        <v>83</v>
      </c>
      <c r="J21" s="252">
        <v>0.5</v>
      </c>
      <c r="K21" s="253">
        <v>2</v>
      </c>
      <c r="L21" s="255" t="s">
        <v>83</v>
      </c>
      <c r="M21" s="252"/>
      <c r="N21" s="253"/>
      <c r="O21" s="254"/>
      <c r="P21" s="252"/>
      <c r="Q21" s="253"/>
      <c r="R21" s="255"/>
      <c r="S21" s="252"/>
      <c r="T21" s="253"/>
      <c r="U21" s="254"/>
      <c r="V21" s="252"/>
      <c r="W21" s="253"/>
      <c r="X21" s="255"/>
      <c r="Y21" s="294">
        <f t="shared" si="0"/>
        <v>15</v>
      </c>
      <c r="Z21" s="308">
        <f t="shared" si="1"/>
        <v>4</v>
      </c>
    </row>
    <row r="22" spans="1:26" ht="13.5" customHeight="1" x14ac:dyDescent="0.2">
      <c r="A22" s="310" t="s">
        <v>96</v>
      </c>
      <c r="B22" s="257" t="s">
        <v>153</v>
      </c>
      <c r="C22" s="258" t="s">
        <v>81</v>
      </c>
      <c r="D22" s="258" t="s">
        <v>86</v>
      </c>
      <c r="E22" s="258" t="s">
        <v>92</v>
      </c>
      <c r="F22" s="259">
        <v>45</v>
      </c>
      <c r="G22" s="260">
        <v>2</v>
      </c>
      <c r="H22" s="261">
        <v>2</v>
      </c>
      <c r="I22" s="262" t="s">
        <v>83</v>
      </c>
      <c r="J22" s="260">
        <v>2</v>
      </c>
      <c r="K22" s="261">
        <v>2</v>
      </c>
      <c r="L22" s="262" t="s">
        <v>84</v>
      </c>
      <c r="M22" s="260">
        <v>1</v>
      </c>
      <c r="N22" s="261">
        <v>1</v>
      </c>
      <c r="O22" s="262" t="s">
        <v>83</v>
      </c>
      <c r="P22" s="260">
        <v>1</v>
      </c>
      <c r="Q22" s="261">
        <v>1</v>
      </c>
      <c r="R22" s="262" t="s">
        <v>84</v>
      </c>
      <c r="S22" s="260">
        <v>1</v>
      </c>
      <c r="T22" s="261">
        <v>1</v>
      </c>
      <c r="U22" s="262" t="s">
        <v>83</v>
      </c>
      <c r="V22" s="260">
        <v>1</v>
      </c>
      <c r="W22" s="261">
        <v>1</v>
      </c>
      <c r="X22" s="262" t="s">
        <v>84</v>
      </c>
      <c r="Y22" s="296">
        <f>SUM(G22,J22,M22,P22,S22,V22)*15</f>
        <v>120</v>
      </c>
      <c r="Z22" s="306">
        <f>SUM(H22,K22,N22,Q22,T22,W22)</f>
        <v>8</v>
      </c>
    </row>
    <row r="23" spans="1:26" ht="13.5" customHeight="1" x14ac:dyDescent="0.2">
      <c r="A23" s="311" t="s">
        <v>97</v>
      </c>
      <c r="B23" s="247" t="s">
        <v>154</v>
      </c>
      <c r="C23" s="241" t="s">
        <v>81</v>
      </c>
      <c r="D23" s="241" t="s">
        <v>86</v>
      </c>
      <c r="E23" s="241" t="s">
        <v>92</v>
      </c>
      <c r="F23" s="242">
        <v>45</v>
      </c>
      <c r="G23" s="243">
        <v>2</v>
      </c>
      <c r="H23" s="244">
        <v>2</v>
      </c>
      <c r="I23" s="246" t="s">
        <v>83</v>
      </c>
      <c r="J23" s="243">
        <v>2</v>
      </c>
      <c r="K23" s="244">
        <v>2</v>
      </c>
      <c r="L23" s="246" t="s">
        <v>84</v>
      </c>
      <c r="M23" s="243">
        <v>1</v>
      </c>
      <c r="N23" s="244">
        <v>1</v>
      </c>
      <c r="O23" s="246" t="s">
        <v>83</v>
      </c>
      <c r="P23" s="243">
        <v>1</v>
      </c>
      <c r="Q23" s="244">
        <v>1</v>
      </c>
      <c r="R23" s="246" t="s">
        <v>84</v>
      </c>
      <c r="S23" s="243">
        <v>1</v>
      </c>
      <c r="T23" s="244">
        <v>1</v>
      </c>
      <c r="U23" s="246" t="s">
        <v>83</v>
      </c>
      <c r="V23" s="243">
        <v>1</v>
      </c>
      <c r="W23" s="244">
        <v>1</v>
      </c>
      <c r="X23" s="246" t="s">
        <v>84</v>
      </c>
      <c r="Y23" s="298">
        <f t="shared" ref="Y23" si="4">SUM(G23,J23,M23,P23,S23,V23)*15</f>
        <v>120</v>
      </c>
      <c r="Z23" s="307">
        <f>SUM(H23,K23,N23,Q23,T23,W23)</f>
        <v>8</v>
      </c>
    </row>
    <row r="24" spans="1:26" ht="13.5" customHeight="1" x14ac:dyDescent="0.2">
      <c r="A24" s="311" t="s">
        <v>98</v>
      </c>
      <c r="B24" s="247" t="s">
        <v>155</v>
      </c>
      <c r="C24" s="241"/>
      <c r="D24" s="241" t="s">
        <v>86</v>
      </c>
      <c r="E24" s="241" t="s">
        <v>99</v>
      </c>
      <c r="F24" s="242">
        <v>45</v>
      </c>
      <c r="G24" s="243">
        <v>2</v>
      </c>
      <c r="H24" s="244">
        <v>2</v>
      </c>
      <c r="I24" s="246" t="s">
        <v>84</v>
      </c>
      <c r="J24" s="243">
        <v>2</v>
      </c>
      <c r="K24" s="244">
        <v>2</v>
      </c>
      <c r="L24" s="246" t="s">
        <v>84</v>
      </c>
      <c r="M24" s="243">
        <v>2</v>
      </c>
      <c r="N24" s="244">
        <v>2</v>
      </c>
      <c r="O24" s="246" t="s">
        <v>84</v>
      </c>
      <c r="P24" s="243">
        <v>2</v>
      </c>
      <c r="Q24" s="244">
        <v>2</v>
      </c>
      <c r="R24" s="246" t="s">
        <v>84</v>
      </c>
      <c r="S24" s="243">
        <v>2</v>
      </c>
      <c r="T24" s="244">
        <v>2</v>
      </c>
      <c r="U24" s="246" t="s">
        <v>84</v>
      </c>
      <c r="V24" s="243">
        <v>2</v>
      </c>
      <c r="W24" s="244">
        <v>2</v>
      </c>
      <c r="X24" s="246" t="s">
        <v>84</v>
      </c>
      <c r="Y24" s="298">
        <f t="shared" ref="Y24:Y27" si="5">SUM(G24,J24,M24,P24,S24,V24)*15</f>
        <v>180</v>
      </c>
      <c r="Z24" s="307">
        <f t="shared" ref="Z24:Z27" si="6">SUM(H24,K24,N24,Q24,T24,W24)</f>
        <v>12</v>
      </c>
    </row>
    <row r="25" spans="1:26" ht="13.5" customHeight="1" x14ac:dyDescent="0.2">
      <c r="A25" s="311" t="s">
        <v>100</v>
      </c>
      <c r="B25" s="247" t="s">
        <v>156</v>
      </c>
      <c r="C25" s="241"/>
      <c r="D25" s="241" t="s">
        <v>86</v>
      </c>
      <c r="E25" s="241" t="s">
        <v>99</v>
      </c>
      <c r="F25" s="242">
        <v>45</v>
      </c>
      <c r="G25" s="243"/>
      <c r="H25" s="244"/>
      <c r="I25" s="246"/>
      <c r="J25" s="243"/>
      <c r="K25" s="244"/>
      <c r="L25" s="246"/>
      <c r="M25" s="243"/>
      <c r="N25" s="244"/>
      <c r="O25" s="246"/>
      <c r="P25" s="243"/>
      <c r="Q25" s="244"/>
      <c r="R25" s="246"/>
      <c r="S25" s="243"/>
      <c r="T25" s="244"/>
      <c r="U25" s="246"/>
      <c r="V25" s="243">
        <v>1</v>
      </c>
      <c r="W25" s="244">
        <v>2</v>
      </c>
      <c r="X25" s="246" t="s">
        <v>84</v>
      </c>
      <c r="Y25" s="298">
        <f t="shared" si="5"/>
        <v>15</v>
      </c>
      <c r="Z25" s="307">
        <f t="shared" si="6"/>
        <v>2</v>
      </c>
    </row>
    <row r="26" spans="1:26" ht="13.5" customHeight="1" x14ac:dyDescent="0.2">
      <c r="A26" s="311" t="s">
        <v>102</v>
      </c>
      <c r="B26" s="247" t="s">
        <v>158</v>
      </c>
      <c r="C26" s="241" t="s">
        <v>81</v>
      </c>
      <c r="D26" s="241" t="s">
        <v>86</v>
      </c>
      <c r="E26" s="241" t="s">
        <v>99</v>
      </c>
      <c r="F26" s="242">
        <v>45</v>
      </c>
      <c r="G26" s="243"/>
      <c r="H26" s="244"/>
      <c r="I26" s="246"/>
      <c r="J26" s="243"/>
      <c r="K26" s="244"/>
      <c r="L26" s="246"/>
      <c r="M26" s="243"/>
      <c r="N26" s="244"/>
      <c r="O26" s="246"/>
      <c r="P26" s="243"/>
      <c r="Q26" s="244"/>
      <c r="R26" s="246"/>
      <c r="S26" s="243">
        <v>1</v>
      </c>
      <c r="T26" s="244">
        <v>1</v>
      </c>
      <c r="U26" s="246" t="s">
        <v>83</v>
      </c>
      <c r="V26" s="243">
        <v>1</v>
      </c>
      <c r="W26" s="244">
        <v>1</v>
      </c>
      <c r="X26" s="246" t="s">
        <v>83</v>
      </c>
      <c r="Y26" s="298">
        <f t="shared" si="5"/>
        <v>30</v>
      </c>
      <c r="Z26" s="307">
        <f t="shared" si="6"/>
        <v>2</v>
      </c>
    </row>
    <row r="27" spans="1:26" ht="13.5" customHeight="1" thickBot="1" x14ac:dyDescent="0.25">
      <c r="A27" s="312" t="s">
        <v>103</v>
      </c>
      <c r="B27" s="313" t="s">
        <v>159</v>
      </c>
      <c r="C27" s="314"/>
      <c r="D27" s="314" t="s">
        <v>86</v>
      </c>
      <c r="E27" s="314" t="s">
        <v>99</v>
      </c>
      <c r="F27" s="315">
        <v>45</v>
      </c>
      <c r="G27" s="316"/>
      <c r="H27" s="317"/>
      <c r="I27" s="318"/>
      <c r="J27" s="316"/>
      <c r="K27" s="317"/>
      <c r="L27" s="318"/>
      <c r="M27" s="316">
        <v>1</v>
      </c>
      <c r="N27" s="317">
        <v>1</v>
      </c>
      <c r="O27" s="318" t="s">
        <v>83</v>
      </c>
      <c r="P27" s="316"/>
      <c r="Q27" s="317"/>
      <c r="R27" s="318"/>
      <c r="S27" s="316"/>
      <c r="T27" s="317"/>
      <c r="U27" s="318"/>
      <c r="V27" s="316"/>
      <c r="W27" s="317"/>
      <c r="X27" s="318"/>
      <c r="Y27" s="319">
        <f t="shared" si="5"/>
        <v>15</v>
      </c>
      <c r="Z27" s="320">
        <f t="shared" si="6"/>
        <v>1</v>
      </c>
    </row>
    <row r="28" spans="1:26" ht="13.5" customHeight="1" thickBot="1" x14ac:dyDescent="0.25">
      <c r="A28" s="480" t="s">
        <v>104</v>
      </c>
      <c r="B28" s="481"/>
      <c r="C28" s="481"/>
      <c r="D28" s="481"/>
      <c r="E28" s="481"/>
      <c r="F28" s="481"/>
      <c r="G28" s="481"/>
      <c r="H28" s="481"/>
      <c r="I28" s="481"/>
      <c r="J28" s="481"/>
      <c r="K28" s="481"/>
      <c r="L28" s="481"/>
      <c r="M28" s="481"/>
      <c r="N28" s="481"/>
      <c r="O28" s="481"/>
      <c r="P28" s="481"/>
      <c r="Q28" s="481"/>
      <c r="R28" s="481"/>
      <c r="S28" s="481"/>
      <c r="T28" s="481"/>
      <c r="U28" s="481"/>
      <c r="V28" s="481"/>
      <c r="W28" s="481"/>
      <c r="X28" s="481"/>
      <c r="Y28" s="481"/>
      <c r="Z28" s="482"/>
    </row>
    <row r="29" spans="1:26" ht="13.5" customHeight="1" thickBot="1" x14ac:dyDescent="0.25">
      <c r="A29" s="321" t="s">
        <v>105</v>
      </c>
      <c r="B29" s="322" t="s">
        <v>106</v>
      </c>
      <c r="C29" s="323"/>
      <c r="D29" s="323"/>
      <c r="E29" s="323"/>
      <c r="F29" s="324"/>
      <c r="G29" s="325"/>
      <c r="H29" s="326"/>
      <c r="I29" s="327"/>
      <c r="J29" s="325"/>
      <c r="K29" s="326"/>
      <c r="L29" s="327"/>
      <c r="M29" s="325"/>
      <c r="N29" s="326">
        <v>4</v>
      </c>
      <c r="O29" s="327"/>
      <c r="P29" s="325"/>
      <c r="Q29" s="326">
        <v>4</v>
      </c>
      <c r="R29" s="327"/>
      <c r="S29" s="325"/>
      <c r="T29" s="326">
        <v>4</v>
      </c>
      <c r="U29" s="327"/>
      <c r="V29" s="325"/>
      <c r="W29" s="326">
        <v>2</v>
      </c>
      <c r="X29" s="327"/>
      <c r="Y29" s="328"/>
      <c r="Z29" s="329">
        <f>SUM(H29,K29,N29,Q29,T29,W29)</f>
        <v>14</v>
      </c>
    </row>
    <row r="30" spans="1:26" ht="13.5" customHeight="1" thickBot="1" x14ac:dyDescent="0.25">
      <c r="A30" s="222" t="s">
        <v>107</v>
      </c>
      <c r="B30" s="214" t="s">
        <v>108</v>
      </c>
      <c r="C30" s="215"/>
      <c r="D30" s="215"/>
      <c r="E30" s="215" t="s">
        <v>109</v>
      </c>
      <c r="F30" s="216"/>
      <c r="G30" s="217"/>
      <c r="H30" s="218"/>
      <c r="I30" s="219"/>
      <c r="J30" s="217"/>
      <c r="K30" s="218"/>
      <c r="L30" s="219"/>
      <c r="M30" s="217"/>
      <c r="N30" s="218"/>
      <c r="O30" s="219"/>
      <c r="P30" s="217"/>
      <c r="Q30" s="218"/>
      <c r="R30" s="219"/>
      <c r="S30" s="217">
        <v>0</v>
      </c>
      <c r="T30" s="218">
        <v>3</v>
      </c>
      <c r="U30" s="219" t="s">
        <v>83</v>
      </c>
      <c r="V30" s="217">
        <v>0</v>
      </c>
      <c r="W30" s="218">
        <v>3</v>
      </c>
      <c r="X30" s="219" t="s">
        <v>83</v>
      </c>
      <c r="Y30" s="220">
        <f>SUM(G30,J30,M30,P30,S30,V30)*15</f>
        <v>0</v>
      </c>
      <c r="Z30" s="221">
        <f>SUM(H30,K30,N30,Q30,T30,W30)</f>
        <v>6</v>
      </c>
    </row>
    <row r="31" spans="1:26" ht="13.5" customHeight="1" thickBot="1" x14ac:dyDescent="0.25">
      <c r="A31" s="483" t="s">
        <v>110</v>
      </c>
      <c r="B31" s="394"/>
      <c r="C31" s="394"/>
      <c r="D31" s="394"/>
      <c r="E31" s="394"/>
      <c r="F31" s="395"/>
      <c r="G31" s="223">
        <f>SUM(G8:G30)</f>
        <v>20.5</v>
      </c>
      <c r="H31" s="224">
        <f>SUM(H8:H30)</f>
        <v>31</v>
      </c>
      <c r="I31" s="225"/>
      <c r="J31" s="223">
        <f>SUM(J8:J30)</f>
        <v>20.5</v>
      </c>
      <c r="K31" s="224">
        <f>SUM(K8:K30)</f>
        <v>31</v>
      </c>
      <c r="L31" s="225"/>
      <c r="M31" s="223">
        <f>SUM(M8:M30)</f>
        <v>15</v>
      </c>
      <c r="N31" s="224">
        <f>SUM(N8:N30)</f>
        <v>30</v>
      </c>
      <c r="O31" s="225"/>
      <c r="P31" s="223">
        <f>SUM(P8:P30)</f>
        <v>14</v>
      </c>
      <c r="Q31" s="224">
        <f>SUM(Q8:Q30)</f>
        <v>29</v>
      </c>
      <c r="R31" s="225"/>
      <c r="S31" s="223">
        <f>SUM(S8:S30)</f>
        <v>13</v>
      </c>
      <c r="T31" s="224">
        <f>SUM(T8:T30)</f>
        <v>29</v>
      </c>
      <c r="U31" s="225"/>
      <c r="V31" s="223">
        <f>SUM(V8:V30)</f>
        <v>14</v>
      </c>
      <c r="W31" s="224">
        <f>SUM(W8:W30)</f>
        <v>30</v>
      </c>
      <c r="X31" s="225"/>
      <c r="Y31" s="226">
        <f>SUM(Y8:Y30)</f>
        <v>1455</v>
      </c>
      <c r="Z31" s="227">
        <f>SUM(Z8:Z30)</f>
        <v>180</v>
      </c>
    </row>
    <row r="32" spans="1:26" ht="13.5" customHeight="1" x14ac:dyDescent="0.2"/>
    <row r="33" spans="1:21" ht="12" customHeight="1" x14ac:dyDescent="0.2">
      <c r="A33" s="36" t="s">
        <v>111</v>
      </c>
      <c r="U33" s="38"/>
    </row>
    <row r="34" spans="1:21" ht="12" customHeight="1" x14ac:dyDescent="0.2">
      <c r="A34" s="36" t="s">
        <v>112</v>
      </c>
      <c r="U34" s="38"/>
    </row>
    <row r="35" spans="1:21" ht="12" customHeight="1" x14ac:dyDescent="0.2">
      <c r="U35" s="38"/>
    </row>
    <row r="36" spans="1:21" ht="12" customHeight="1" x14ac:dyDescent="0.2">
      <c r="A36" s="98" t="s">
        <v>113</v>
      </c>
      <c r="U36" s="38"/>
    </row>
    <row r="37" spans="1:21" ht="12" customHeight="1" x14ac:dyDescent="0.2">
      <c r="A37" s="36" t="s">
        <v>114</v>
      </c>
      <c r="D37" s="36" t="s">
        <v>115</v>
      </c>
      <c r="G37" s="36" t="s">
        <v>116</v>
      </c>
      <c r="M37" s="36" t="s">
        <v>117</v>
      </c>
      <c r="R37" s="38"/>
      <c r="T37" s="38"/>
      <c r="U37" s="38"/>
    </row>
    <row r="38" spans="1:21" ht="12" customHeight="1" x14ac:dyDescent="0.2">
      <c r="A38" s="36" t="s">
        <v>118</v>
      </c>
      <c r="D38" s="36" t="s">
        <v>119</v>
      </c>
      <c r="G38" s="36" t="s">
        <v>120</v>
      </c>
      <c r="M38" s="36" t="s">
        <v>121</v>
      </c>
      <c r="R38" s="38"/>
      <c r="T38" s="38"/>
      <c r="U38" s="38"/>
    </row>
    <row r="39" spans="1:21" ht="12" customHeight="1" x14ac:dyDescent="0.2">
      <c r="A39" s="36" t="s">
        <v>122</v>
      </c>
      <c r="D39" s="36" t="s">
        <v>123</v>
      </c>
      <c r="G39" s="36" t="s">
        <v>124</v>
      </c>
      <c r="M39" s="36" t="s">
        <v>125</v>
      </c>
      <c r="R39" s="38"/>
      <c r="T39" s="38"/>
      <c r="U39" s="38"/>
    </row>
    <row r="40" spans="1:21" ht="12" customHeight="1" x14ac:dyDescent="0.2">
      <c r="A40" s="36" t="s">
        <v>126</v>
      </c>
      <c r="G40" s="36" t="s">
        <v>127</v>
      </c>
      <c r="M40" s="36" t="s">
        <v>463</v>
      </c>
      <c r="R40" s="38"/>
      <c r="T40" s="38"/>
      <c r="U40" s="38"/>
    </row>
    <row r="41" spans="1:21" ht="12" customHeight="1" x14ac:dyDescent="0.2">
      <c r="A41" s="36" t="s">
        <v>128</v>
      </c>
      <c r="G41" s="36" t="s">
        <v>129</v>
      </c>
      <c r="R41" s="38"/>
      <c r="T41" s="38"/>
      <c r="U41" s="38"/>
    </row>
    <row r="42" spans="1:21" ht="12" customHeight="1" x14ac:dyDescent="0.2">
      <c r="A42" s="99" t="s">
        <v>130</v>
      </c>
      <c r="R42" s="38"/>
      <c r="T42" s="38"/>
      <c r="U42" s="38"/>
    </row>
    <row r="43" spans="1:21" ht="12" customHeight="1" x14ac:dyDescent="0.2">
      <c r="T43" s="38"/>
      <c r="U43" s="38"/>
    </row>
    <row r="44" spans="1:21" ht="12" customHeight="1" x14ac:dyDescent="0.2">
      <c r="A44" s="98" t="s">
        <v>131</v>
      </c>
      <c r="S44" s="38"/>
      <c r="T44" s="38"/>
    </row>
    <row r="45" spans="1:21" ht="12" customHeight="1" x14ac:dyDescent="0.2">
      <c r="A45" s="36" t="s">
        <v>132</v>
      </c>
    </row>
    <row r="46" spans="1:21" ht="12" customHeight="1" x14ac:dyDescent="0.2">
      <c r="A46" s="36" t="s">
        <v>133</v>
      </c>
    </row>
    <row r="47" spans="1:21" ht="12" customHeight="1" x14ac:dyDescent="0.2">
      <c r="A47" s="36" t="s">
        <v>134</v>
      </c>
    </row>
    <row r="48" spans="1:21" ht="12" customHeight="1" x14ac:dyDescent="0.2">
      <c r="A48" s="36" t="s">
        <v>135</v>
      </c>
    </row>
    <row r="49" spans="1:21" ht="12" customHeight="1" x14ac:dyDescent="0.2">
      <c r="A49" s="36" t="s">
        <v>136</v>
      </c>
    </row>
    <row r="50" spans="1:21" ht="13.5" customHeight="1" x14ac:dyDescent="0.2"/>
    <row r="51" spans="1:21" x14ac:dyDescent="0.2">
      <c r="A51" s="98"/>
      <c r="U51" s="38"/>
    </row>
  </sheetData>
  <sheetProtection algorithmName="SHA-512" hashValue="bNw/UXA6bzB80IwRH6g8cWo1+cHMLvN/PpHU/7DhyFA2sjJKAs9N8T3S8PlzRRlOiKH4VElKfuKD4Sb+BqxRrg==" saltValue="8TAUtYoc5atYg4tHjfcx7A==" spinCount="100000" sheet="1" objects="1" scenarios="1"/>
  <mergeCells count="23">
    <mergeCell ref="Z5:Z6"/>
    <mergeCell ref="A1:Z1"/>
    <mergeCell ref="A2:Z2"/>
    <mergeCell ref="A3:Z3"/>
    <mergeCell ref="A4:F4"/>
    <mergeCell ref="G4:X4"/>
    <mergeCell ref="Y4:Z4"/>
    <mergeCell ref="A7:Z7"/>
    <mergeCell ref="A28:Z28"/>
    <mergeCell ref="A31:F31"/>
    <mergeCell ref="G5:I5"/>
    <mergeCell ref="J5:L5"/>
    <mergeCell ref="M5:O5"/>
    <mergeCell ref="P5:R5"/>
    <mergeCell ref="S5:U5"/>
    <mergeCell ref="V5:X5"/>
    <mergeCell ref="A5:A6"/>
    <mergeCell ref="B5:B6"/>
    <mergeCell ref="C5:C6"/>
    <mergeCell ref="D5:D6"/>
    <mergeCell ref="E5:E6"/>
    <mergeCell ref="F5:F6"/>
    <mergeCell ref="Y5:Y6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tabColor theme="9" tint="-0.249977111117893"/>
  </sheetPr>
  <dimension ref="A1:Z51"/>
  <sheetViews>
    <sheetView workbookViewId="0">
      <selection activeCell="A2" sqref="A2:Z2"/>
    </sheetView>
  </sheetViews>
  <sheetFormatPr defaultColWidth="9.140625" defaultRowHeight="12" x14ac:dyDescent="0.2"/>
  <cols>
    <col min="1" max="1" width="38.42578125" style="36" customWidth="1"/>
    <col min="2" max="3" width="11.7109375" style="36" customWidth="1"/>
    <col min="4" max="6" width="5.140625" style="36" customWidth="1"/>
    <col min="7" max="24" width="3.7109375" style="36" customWidth="1"/>
    <col min="25" max="26" width="5.5703125" style="38" customWidth="1"/>
    <col min="27" max="45" width="4" style="36" customWidth="1"/>
    <col min="46" max="16384" width="9.140625" style="36"/>
  </cols>
  <sheetData>
    <row r="1" spans="1:26" ht="13.5" customHeight="1" thickBot="1" x14ac:dyDescent="0.25">
      <c r="A1" s="407" t="s">
        <v>560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  <c r="O1" s="408"/>
      <c r="P1" s="408"/>
      <c r="Q1" s="408"/>
      <c r="R1" s="408"/>
      <c r="S1" s="408"/>
      <c r="T1" s="408"/>
      <c r="U1" s="408"/>
      <c r="V1" s="408"/>
      <c r="W1" s="408"/>
      <c r="X1" s="408"/>
      <c r="Y1" s="408"/>
      <c r="Z1" s="409"/>
    </row>
    <row r="2" spans="1:26" ht="13.5" customHeight="1" x14ac:dyDescent="0.2">
      <c r="A2" s="407" t="s">
        <v>57</v>
      </c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  <c r="N2" s="408"/>
      <c r="O2" s="408"/>
      <c r="P2" s="408"/>
      <c r="Q2" s="408"/>
      <c r="R2" s="408"/>
      <c r="S2" s="408"/>
      <c r="T2" s="408"/>
      <c r="U2" s="408"/>
      <c r="V2" s="408"/>
      <c r="W2" s="408"/>
      <c r="X2" s="408"/>
      <c r="Y2" s="408"/>
      <c r="Z2" s="409"/>
    </row>
    <row r="3" spans="1:26" ht="13.5" customHeight="1" x14ac:dyDescent="0.2">
      <c r="A3" s="399" t="s">
        <v>58</v>
      </c>
      <c r="B3" s="400"/>
      <c r="C3" s="400"/>
      <c r="D3" s="400"/>
      <c r="E3" s="400"/>
      <c r="F3" s="400"/>
      <c r="G3" s="400"/>
      <c r="H3" s="400"/>
      <c r="I3" s="400"/>
      <c r="J3" s="400"/>
      <c r="K3" s="400"/>
      <c r="L3" s="400"/>
      <c r="M3" s="400"/>
      <c r="N3" s="400"/>
      <c r="O3" s="400"/>
      <c r="P3" s="400"/>
      <c r="Q3" s="400"/>
      <c r="R3" s="400"/>
      <c r="S3" s="400"/>
      <c r="T3" s="400"/>
      <c r="U3" s="400"/>
      <c r="V3" s="400"/>
      <c r="W3" s="400"/>
      <c r="X3" s="400"/>
      <c r="Y3" s="400"/>
      <c r="Z3" s="401"/>
    </row>
    <row r="4" spans="1:26" ht="18" customHeight="1" x14ac:dyDescent="0.2">
      <c r="A4" s="393" t="s">
        <v>59</v>
      </c>
      <c r="B4" s="394"/>
      <c r="C4" s="394"/>
      <c r="D4" s="394"/>
      <c r="E4" s="394"/>
      <c r="F4" s="395"/>
      <c r="G4" s="396" t="s">
        <v>60</v>
      </c>
      <c r="H4" s="397"/>
      <c r="I4" s="397"/>
      <c r="J4" s="397"/>
      <c r="K4" s="397"/>
      <c r="L4" s="397"/>
      <c r="M4" s="397"/>
      <c r="N4" s="397"/>
      <c r="O4" s="397"/>
      <c r="P4" s="397"/>
      <c r="Q4" s="397"/>
      <c r="R4" s="397"/>
      <c r="S4" s="397"/>
      <c r="T4" s="397"/>
      <c r="U4" s="397"/>
      <c r="V4" s="397"/>
      <c r="W4" s="397"/>
      <c r="X4" s="397"/>
      <c r="Y4" s="396"/>
      <c r="Z4" s="398"/>
    </row>
    <row r="5" spans="1:26" ht="18" customHeight="1" x14ac:dyDescent="0.2">
      <c r="A5" s="427" t="s">
        <v>61</v>
      </c>
      <c r="B5" s="402" t="s">
        <v>62</v>
      </c>
      <c r="C5" s="391" t="s">
        <v>63</v>
      </c>
      <c r="D5" s="391" t="s">
        <v>64</v>
      </c>
      <c r="E5" s="423" t="s">
        <v>65</v>
      </c>
      <c r="F5" s="425" t="s">
        <v>66</v>
      </c>
      <c r="G5" s="397" t="s">
        <v>67</v>
      </c>
      <c r="H5" s="397"/>
      <c r="I5" s="416"/>
      <c r="J5" s="396" t="s">
        <v>68</v>
      </c>
      <c r="K5" s="397"/>
      <c r="L5" s="416"/>
      <c r="M5" s="396" t="s">
        <v>69</v>
      </c>
      <c r="N5" s="397"/>
      <c r="O5" s="416"/>
      <c r="P5" s="396" t="s">
        <v>70</v>
      </c>
      <c r="Q5" s="397"/>
      <c r="R5" s="416"/>
      <c r="S5" s="396" t="s">
        <v>71</v>
      </c>
      <c r="T5" s="397"/>
      <c r="U5" s="397"/>
      <c r="V5" s="417" t="s">
        <v>72</v>
      </c>
      <c r="W5" s="418"/>
      <c r="X5" s="419"/>
      <c r="Y5" s="420" t="s">
        <v>73</v>
      </c>
      <c r="Z5" s="420" t="s">
        <v>74</v>
      </c>
    </row>
    <row r="6" spans="1:26" ht="18" customHeight="1" x14ac:dyDescent="0.2">
      <c r="A6" s="428"/>
      <c r="B6" s="403"/>
      <c r="C6" s="392"/>
      <c r="D6" s="392"/>
      <c r="E6" s="424"/>
      <c r="F6" s="426"/>
      <c r="G6" s="195" t="s">
        <v>75</v>
      </c>
      <c r="H6" s="58" t="s">
        <v>76</v>
      </c>
      <c r="I6" s="229" t="s">
        <v>77</v>
      </c>
      <c r="J6" s="57" t="s">
        <v>75</v>
      </c>
      <c r="K6" s="58" t="s">
        <v>76</v>
      </c>
      <c r="L6" s="229" t="s">
        <v>77</v>
      </c>
      <c r="M6" s="57" t="s">
        <v>75</v>
      </c>
      <c r="N6" s="58" t="s">
        <v>76</v>
      </c>
      <c r="O6" s="229" t="s">
        <v>77</v>
      </c>
      <c r="P6" s="57" t="s">
        <v>75</v>
      </c>
      <c r="Q6" s="58" t="s">
        <v>76</v>
      </c>
      <c r="R6" s="229" t="s">
        <v>77</v>
      </c>
      <c r="S6" s="57" t="s">
        <v>75</v>
      </c>
      <c r="T6" s="58" t="s">
        <v>76</v>
      </c>
      <c r="U6" s="229" t="s">
        <v>77</v>
      </c>
      <c r="V6" s="196" t="s">
        <v>75</v>
      </c>
      <c r="W6" s="197" t="s">
        <v>76</v>
      </c>
      <c r="X6" s="198" t="s">
        <v>77</v>
      </c>
      <c r="Y6" s="421"/>
      <c r="Z6" s="422"/>
    </row>
    <row r="7" spans="1:26" ht="13.5" customHeight="1" x14ac:dyDescent="0.2">
      <c r="A7" s="410" t="s">
        <v>78</v>
      </c>
      <c r="B7" s="411"/>
      <c r="C7" s="411"/>
      <c r="D7" s="411"/>
      <c r="E7" s="411"/>
      <c r="F7" s="411"/>
      <c r="G7" s="411"/>
      <c r="H7" s="411"/>
      <c r="I7" s="411"/>
      <c r="J7" s="411"/>
      <c r="K7" s="411"/>
      <c r="L7" s="411"/>
      <c r="M7" s="411"/>
      <c r="N7" s="411"/>
      <c r="O7" s="411"/>
      <c r="P7" s="411"/>
      <c r="Q7" s="411"/>
      <c r="R7" s="411"/>
      <c r="S7" s="411"/>
      <c r="T7" s="411"/>
      <c r="U7" s="411"/>
      <c r="V7" s="411"/>
      <c r="W7" s="411"/>
      <c r="X7" s="411"/>
      <c r="Y7" s="411"/>
      <c r="Z7" s="412"/>
    </row>
    <row r="8" spans="1:26" ht="13.5" customHeight="1" x14ac:dyDescent="0.2">
      <c r="A8" s="232" t="s">
        <v>464</v>
      </c>
      <c r="B8" s="233" t="s">
        <v>465</v>
      </c>
      <c r="C8" s="234" t="s">
        <v>81</v>
      </c>
      <c r="D8" s="234" t="s">
        <v>82</v>
      </c>
      <c r="E8" s="234" t="s">
        <v>83</v>
      </c>
      <c r="F8" s="235">
        <v>60</v>
      </c>
      <c r="G8" s="236">
        <v>2</v>
      </c>
      <c r="H8" s="237">
        <v>9</v>
      </c>
      <c r="I8" s="238" t="s">
        <v>84</v>
      </c>
      <c r="J8" s="236">
        <v>2</v>
      </c>
      <c r="K8" s="237">
        <v>9</v>
      </c>
      <c r="L8" s="239" t="s">
        <v>84</v>
      </c>
      <c r="M8" s="236">
        <v>2</v>
      </c>
      <c r="N8" s="237">
        <v>9</v>
      </c>
      <c r="O8" s="238" t="s">
        <v>84</v>
      </c>
      <c r="P8" s="236">
        <v>2</v>
      </c>
      <c r="Q8" s="237">
        <v>9</v>
      </c>
      <c r="R8" s="239" t="s">
        <v>84</v>
      </c>
      <c r="S8" s="236">
        <v>2</v>
      </c>
      <c r="T8" s="237">
        <v>9</v>
      </c>
      <c r="U8" s="238" t="s">
        <v>84</v>
      </c>
      <c r="V8" s="236">
        <v>2</v>
      </c>
      <c r="W8" s="237">
        <v>9</v>
      </c>
      <c r="X8" s="239" t="s">
        <v>83</v>
      </c>
      <c r="Y8" s="238">
        <f>SUM(G8,J8,M8,P8,S8,V8)*15</f>
        <v>180</v>
      </c>
      <c r="Z8" s="293">
        <f>SUM(H8,K8,N8,Q8,T8,W8)</f>
        <v>54</v>
      </c>
    </row>
    <row r="9" spans="1:26" ht="13.5" customHeight="1" x14ac:dyDescent="0.2">
      <c r="A9" s="330" t="s">
        <v>87</v>
      </c>
      <c r="B9" s="247" t="s">
        <v>657</v>
      </c>
      <c r="C9" s="241" t="s">
        <v>81</v>
      </c>
      <c r="D9" s="241" t="s">
        <v>86</v>
      </c>
      <c r="E9" s="241" t="s">
        <v>83</v>
      </c>
      <c r="F9" s="242">
        <v>60</v>
      </c>
      <c r="G9" s="243">
        <v>1</v>
      </c>
      <c r="H9" s="244">
        <v>3</v>
      </c>
      <c r="I9" s="245" t="s">
        <v>83</v>
      </c>
      <c r="J9" s="243">
        <v>1</v>
      </c>
      <c r="K9" s="244">
        <v>3</v>
      </c>
      <c r="L9" s="246" t="s">
        <v>84</v>
      </c>
      <c r="M9" s="243">
        <v>1</v>
      </c>
      <c r="N9" s="244">
        <v>3</v>
      </c>
      <c r="O9" s="245" t="s">
        <v>83</v>
      </c>
      <c r="P9" s="243">
        <v>1</v>
      </c>
      <c r="Q9" s="244">
        <v>3</v>
      </c>
      <c r="R9" s="246" t="s">
        <v>84</v>
      </c>
      <c r="S9" s="243">
        <v>1</v>
      </c>
      <c r="T9" s="244">
        <v>3</v>
      </c>
      <c r="U9" s="245" t="s">
        <v>83</v>
      </c>
      <c r="V9" s="243">
        <v>1</v>
      </c>
      <c r="W9" s="244">
        <v>3</v>
      </c>
      <c r="X9" s="245" t="s">
        <v>83</v>
      </c>
      <c r="Y9" s="265">
        <f t="shared" ref="Y9:Y21" si="0">SUM(G9,J9,M9,P9,S9,V9)*15</f>
        <v>90</v>
      </c>
      <c r="Z9" s="307">
        <f t="shared" ref="Z9:Z21" si="1">SUM(H9,K9,N9,Q9,T9,W9)</f>
        <v>18</v>
      </c>
    </row>
    <row r="10" spans="1:26" ht="13.5" customHeight="1" x14ac:dyDescent="0.2">
      <c r="A10" s="311" t="s">
        <v>634</v>
      </c>
      <c r="B10" s="247" t="s">
        <v>648</v>
      </c>
      <c r="C10" s="241" t="s">
        <v>81</v>
      </c>
      <c r="D10" s="241" t="s">
        <v>86</v>
      </c>
      <c r="E10" s="241" t="s">
        <v>92</v>
      </c>
      <c r="F10" s="242">
        <v>45</v>
      </c>
      <c r="G10" s="243">
        <v>2</v>
      </c>
      <c r="H10" s="244">
        <v>2</v>
      </c>
      <c r="I10" s="245" t="s">
        <v>84</v>
      </c>
      <c r="J10" s="243">
        <v>2</v>
      </c>
      <c r="K10" s="244">
        <v>2</v>
      </c>
      <c r="L10" s="246" t="s">
        <v>84</v>
      </c>
      <c r="M10" s="361"/>
      <c r="N10" s="362"/>
      <c r="O10" s="363"/>
      <c r="P10" s="361"/>
      <c r="Q10" s="362"/>
      <c r="R10" s="363"/>
      <c r="S10" s="361"/>
      <c r="T10" s="362"/>
      <c r="U10" s="363"/>
      <c r="V10" s="361"/>
      <c r="W10" s="362"/>
      <c r="X10" s="363"/>
      <c r="Y10" s="265">
        <f t="shared" si="0"/>
        <v>60</v>
      </c>
      <c r="Z10" s="307">
        <f t="shared" si="1"/>
        <v>4</v>
      </c>
    </row>
    <row r="11" spans="1:26" ht="13.5" customHeight="1" x14ac:dyDescent="0.2">
      <c r="A11" s="311" t="s">
        <v>635</v>
      </c>
      <c r="B11" s="247" t="s">
        <v>651</v>
      </c>
      <c r="C11" s="241" t="s">
        <v>81</v>
      </c>
      <c r="D11" s="241" t="s">
        <v>86</v>
      </c>
      <c r="E11" s="241" t="s">
        <v>92</v>
      </c>
      <c r="F11" s="242">
        <v>45</v>
      </c>
      <c r="G11" s="243"/>
      <c r="H11" s="244"/>
      <c r="I11" s="245"/>
      <c r="J11" s="243"/>
      <c r="K11" s="244"/>
      <c r="L11" s="246"/>
      <c r="M11" s="243">
        <v>1</v>
      </c>
      <c r="N11" s="244">
        <v>2</v>
      </c>
      <c r="O11" s="245" t="s">
        <v>84</v>
      </c>
      <c r="P11" s="243">
        <v>1</v>
      </c>
      <c r="Q11" s="244">
        <v>2</v>
      </c>
      <c r="R11" s="245" t="s">
        <v>84</v>
      </c>
      <c r="S11" s="243">
        <v>1</v>
      </c>
      <c r="T11" s="244">
        <v>2</v>
      </c>
      <c r="U11" s="245" t="s">
        <v>84</v>
      </c>
      <c r="V11" s="243">
        <v>1</v>
      </c>
      <c r="W11" s="244">
        <v>2</v>
      </c>
      <c r="X11" s="245" t="s">
        <v>84</v>
      </c>
      <c r="Y11" s="265">
        <f t="shared" si="0"/>
        <v>60</v>
      </c>
      <c r="Z11" s="307">
        <f t="shared" si="1"/>
        <v>8</v>
      </c>
    </row>
    <row r="12" spans="1:26" ht="13.5" customHeight="1" x14ac:dyDescent="0.2">
      <c r="A12" s="311" t="s">
        <v>636</v>
      </c>
      <c r="B12" s="247" t="s">
        <v>652</v>
      </c>
      <c r="C12" s="241" t="s">
        <v>81</v>
      </c>
      <c r="D12" s="241" t="s">
        <v>86</v>
      </c>
      <c r="E12" s="241" t="s">
        <v>99</v>
      </c>
      <c r="F12" s="242">
        <v>45</v>
      </c>
      <c r="G12" s="243">
        <v>2</v>
      </c>
      <c r="H12" s="244">
        <v>2</v>
      </c>
      <c r="I12" s="245" t="s">
        <v>84</v>
      </c>
      <c r="J12" s="243">
        <v>2</v>
      </c>
      <c r="K12" s="244">
        <v>2</v>
      </c>
      <c r="L12" s="246" t="s">
        <v>84</v>
      </c>
      <c r="M12" s="243">
        <v>2</v>
      </c>
      <c r="N12" s="244">
        <v>2</v>
      </c>
      <c r="O12" s="245" t="s">
        <v>84</v>
      </c>
      <c r="P12" s="243">
        <v>2</v>
      </c>
      <c r="Q12" s="244">
        <v>2</v>
      </c>
      <c r="R12" s="246" t="s">
        <v>84</v>
      </c>
      <c r="S12" s="243"/>
      <c r="T12" s="244"/>
      <c r="U12" s="245"/>
      <c r="V12" s="243"/>
      <c r="W12" s="244"/>
      <c r="X12" s="246"/>
      <c r="Y12" s="265">
        <f>SUM(G12,J12,M12,P12,S12,V12)*15</f>
        <v>120</v>
      </c>
      <c r="Z12" s="307">
        <f>SUM(H12,K12,N12,Q12,T12,W12)</f>
        <v>8</v>
      </c>
    </row>
    <row r="13" spans="1:26" ht="13.5" customHeight="1" x14ac:dyDescent="0.2">
      <c r="A13" s="311" t="s">
        <v>637</v>
      </c>
      <c r="B13" s="247" t="s">
        <v>649</v>
      </c>
      <c r="C13" s="241" t="s">
        <v>81</v>
      </c>
      <c r="D13" s="241" t="s">
        <v>86</v>
      </c>
      <c r="E13" s="241" t="s">
        <v>83</v>
      </c>
      <c r="F13" s="242">
        <v>45</v>
      </c>
      <c r="G13" s="243">
        <v>2</v>
      </c>
      <c r="H13" s="244">
        <v>2</v>
      </c>
      <c r="I13" s="245" t="s">
        <v>83</v>
      </c>
      <c r="J13" s="243">
        <v>2</v>
      </c>
      <c r="K13" s="244">
        <v>2</v>
      </c>
      <c r="L13" s="246" t="s">
        <v>83</v>
      </c>
      <c r="M13" s="361"/>
      <c r="N13" s="362"/>
      <c r="O13" s="363"/>
      <c r="P13" s="361"/>
      <c r="Q13" s="362"/>
      <c r="R13" s="363"/>
      <c r="S13" s="243"/>
      <c r="T13" s="244"/>
      <c r="U13" s="245"/>
      <c r="V13" s="243"/>
      <c r="W13" s="244"/>
      <c r="X13" s="246"/>
      <c r="Y13" s="265">
        <f t="shared" si="0"/>
        <v>60</v>
      </c>
      <c r="Z13" s="307">
        <f t="shared" si="1"/>
        <v>4</v>
      </c>
    </row>
    <row r="14" spans="1:26" ht="13.5" customHeight="1" x14ac:dyDescent="0.2">
      <c r="A14" s="311" t="s">
        <v>638</v>
      </c>
      <c r="B14" s="247" t="s">
        <v>650</v>
      </c>
      <c r="C14" s="241" t="s">
        <v>81</v>
      </c>
      <c r="D14" s="241" t="s">
        <v>86</v>
      </c>
      <c r="E14" s="241" t="s">
        <v>83</v>
      </c>
      <c r="F14" s="242">
        <v>45</v>
      </c>
      <c r="G14" s="243"/>
      <c r="H14" s="244"/>
      <c r="I14" s="245"/>
      <c r="J14" s="243"/>
      <c r="K14" s="244"/>
      <c r="L14" s="246"/>
      <c r="M14" s="243">
        <v>1</v>
      </c>
      <c r="N14" s="244">
        <v>2</v>
      </c>
      <c r="O14" s="245" t="s">
        <v>83</v>
      </c>
      <c r="P14" s="243">
        <v>1</v>
      </c>
      <c r="Q14" s="244">
        <v>2</v>
      </c>
      <c r="R14" s="246" t="s">
        <v>83</v>
      </c>
      <c r="S14" s="243"/>
      <c r="T14" s="244"/>
      <c r="U14" s="245"/>
      <c r="V14" s="243"/>
      <c r="W14" s="244"/>
      <c r="X14" s="246"/>
      <c r="Y14" s="265">
        <f t="shared" si="0"/>
        <v>30</v>
      </c>
      <c r="Z14" s="307">
        <f t="shared" si="1"/>
        <v>4</v>
      </c>
    </row>
    <row r="15" spans="1:26" ht="13.5" customHeight="1" x14ac:dyDescent="0.2">
      <c r="A15" s="311" t="s">
        <v>462</v>
      </c>
      <c r="B15" s="247" t="s">
        <v>639</v>
      </c>
      <c r="C15" s="241" t="s">
        <v>81</v>
      </c>
      <c r="D15" s="241" t="s">
        <v>86</v>
      </c>
      <c r="E15" s="241" t="s">
        <v>83</v>
      </c>
      <c r="F15" s="242">
        <v>60</v>
      </c>
      <c r="G15" s="243">
        <v>1</v>
      </c>
      <c r="H15" s="244">
        <v>1</v>
      </c>
      <c r="I15" s="245" t="s">
        <v>83</v>
      </c>
      <c r="J15" s="243">
        <v>1</v>
      </c>
      <c r="K15" s="244">
        <v>1</v>
      </c>
      <c r="L15" s="246" t="s">
        <v>83</v>
      </c>
      <c r="M15" s="361"/>
      <c r="N15" s="362"/>
      <c r="O15" s="363"/>
      <c r="P15" s="361"/>
      <c r="Q15" s="362"/>
      <c r="R15" s="363"/>
      <c r="S15" s="243"/>
      <c r="T15" s="244"/>
      <c r="U15" s="245"/>
      <c r="V15" s="243"/>
      <c r="W15" s="244"/>
      <c r="X15" s="246"/>
      <c r="Y15" s="265">
        <f t="shared" si="0"/>
        <v>30</v>
      </c>
      <c r="Z15" s="307">
        <f t="shared" si="1"/>
        <v>2</v>
      </c>
    </row>
    <row r="16" spans="1:26" ht="13.5" customHeight="1" x14ac:dyDescent="0.2">
      <c r="A16" s="311" t="s">
        <v>640</v>
      </c>
      <c r="B16" s="247" t="s">
        <v>641</v>
      </c>
      <c r="C16" s="241" t="s">
        <v>81</v>
      </c>
      <c r="D16" s="241" t="s">
        <v>86</v>
      </c>
      <c r="E16" s="241" t="s">
        <v>83</v>
      </c>
      <c r="F16" s="242">
        <v>60</v>
      </c>
      <c r="G16" s="243"/>
      <c r="H16" s="244"/>
      <c r="I16" s="245"/>
      <c r="J16" s="243"/>
      <c r="K16" s="244"/>
      <c r="L16" s="246"/>
      <c r="M16" s="243">
        <v>1</v>
      </c>
      <c r="N16" s="244">
        <v>1</v>
      </c>
      <c r="O16" s="245" t="s">
        <v>83</v>
      </c>
      <c r="P16" s="243">
        <v>1</v>
      </c>
      <c r="Q16" s="244">
        <v>1</v>
      </c>
      <c r="R16" s="246" t="s">
        <v>83</v>
      </c>
      <c r="S16" s="243"/>
      <c r="T16" s="244"/>
      <c r="U16" s="245"/>
      <c r="V16" s="243"/>
      <c r="W16" s="244"/>
      <c r="X16" s="246"/>
      <c r="Y16" s="265">
        <f t="shared" si="0"/>
        <v>30</v>
      </c>
      <c r="Z16" s="307">
        <f t="shared" si="1"/>
        <v>2</v>
      </c>
    </row>
    <row r="17" spans="1:26" ht="13.5" customHeight="1" x14ac:dyDescent="0.2">
      <c r="A17" s="309" t="s">
        <v>642</v>
      </c>
      <c r="B17" s="249" t="s">
        <v>643</v>
      </c>
      <c r="C17" s="250" t="s">
        <v>81</v>
      </c>
      <c r="D17" s="250" t="s">
        <v>86</v>
      </c>
      <c r="E17" s="250" t="s">
        <v>92</v>
      </c>
      <c r="F17" s="251">
        <v>45</v>
      </c>
      <c r="G17" s="243">
        <v>2</v>
      </c>
      <c r="H17" s="244">
        <v>2</v>
      </c>
      <c r="I17" s="246" t="s">
        <v>83</v>
      </c>
      <c r="J17" s="243">
        <v>2</v>
      </c>
      <c r="K17" s="244">
        <v>2</v>
      </c>
      <c r="L17" s="246" t="s">
        <v>83</v>
      </c>
      <c r="M17" s="243">
        <v>1</v>
      </c>
      <c r="N17" s="244">
        <v>1</v>
      </c>
      <c r="O17" s="246" t="s">
        <v>83</v>
      </c>
      <c r="P17" s="243">
        <v>1</v>
      </c>
      <c r="Q17" s="244">
        <v>1</v>
      </c>
      <c r="R17" s="246" t="s">
        <v>83</v>
      </c>
      <c r="S17" s="243">
        <v>1</v>
      </c>
      <c r="T17" s="244">
        <v>1</v>
      </c>
      <c r="U17" s="246" t="s">
        <v>83</v>
      </c>
      <c r="V17" s="243">
        <v>1</v>
      </c>
      <c r="W17" s="244">
        <v>1</v>
      </c>
      <c r="X17" s="246" t="s">
        <v>83</v>
      </c>
      <c r="Y17" s="294">
        <f>SUM(G17,J17,M17,P17,S17,V17)*15</f>
        <v>120</v>
      </c>
      <c r="Z17" s="308">
        <f>SUM(H17,K17,N17,Q17,T17,W17)</f>
        <v>8</v>
      </c>
    </row>
    <row r="18" spans="1:26" ht="13.5" customHeight="1" x14ac:dyDescent="0.2">
      <c r="A18" s="311" t="s">
        <v>644</v>
      </c>
      <c r="B18" s="247" t="s">
        <v>645</v>
      </c>
      <c r="C18" s="241" t="s">
        <v>81</v>
      </c>
      <c r="D18" s="241" t="s">
        <v>86</v>
      </c>
      <c r="E18" s="241" t="s">
        <v>99</v>
      </c>
      <c r="F18" s="242">
        <v>45</v>
      </c>
      <c r="G18" s="331">
        <v>2</v>
      </c>
      <c r="H18" s="332">
        <v>2</v>
      </c>
      <c r="I18" s="333" t="s">
        <v>83</v>
      </c>
      <c r="J18" s="331">
        <v>2</v>
      </c>
      <c r="K18" s="332">
        <v>2</v>
      </c>
      <c r="L18" s="333" t="s">
        <v>83</v>
      </c>
      <c r="M18" s="331">
        <v>1</v>
      </c>
      <c r="N18" s="332">
        <v>1</v>
      </c>
      <c r="O18" s="333" t="s">
        <v>83</v>
      </c>
      <c r="P18" s="331">
        <v>1</v>
      </c>
      <c r="Q18" s="332">
        <v>1</v>
      </c>
      <c r="R18" s="333" t="s">
        <v>83</v>
      </c>
      <c r="S18" s="331">
        <v>1</v>
      </c>
      <c r="T18" s="332">
        <v>1</v>
      </c>
      <c r="U18" s="333" t="s">
        <v>83</v>
      </c>
      <c r="V18" s="331">
        <v>1</v>
      </c>
      <c r="W18" s="332">
        <v>1</v>
      </c>
      <c r="X18" s="333" t="s">
        <v>83</v>
      </c>
      <c r="Y18" s="298">
        <f t="shared" ref="Y18:Y20" si="2">SUM(G18,J18,M18,P18,S18,V18)*15</f>
        <v>120</v>
      </c>
      <c r="Z18" s="307">
        <f t="shared" ref="Z18:Z20" si="3">SUM(H18,K18,N18,Q18,T18,W18)</f>
        <v>8</v>
      </c>
    </row>
    <row r="19" spans="1:26" ht="24" x14ac:dyDescent="0.2">
      <c r="A19" s="334" t="s">
        <v>646</v>
      </c>
      <c r="B19" s="249" t="s">
        <v>653</v>
      </c>
      <c r="C19" s="250" t="s">
        <v>654</v>
      </c>
      <c r="D19" s="250"/>
      <c r="E19" s="250"/>
      <c r="F19" s="251"/>
      <c r="G19" s="335"/>
      <c r="H19" s="336"/>
      <c r="I19" s="337"/>
      <c r="J19" s="335"/>
      <c r="K19" s="336"/>
      <c r="L19" s="338"/>
      <c r="M19" s="335"/>
      <c r="N19" s="336"/>
      <c r="O19" s="337"/>
      <c r="P19" s="335"/>
      <c r="Q19" s="336"/>
      <c r="R19" s="338"/>
      <c r="S19" s="335"/>
      <c r="T19" s="336"/>
      <c r="U19" s="337"/>
      <c r="V19" s="335">
        <v>0</v>
      </c>
      <c r="W19" s="336">
        <v>1</v>
      </c>
      <c r="X19" s="338" t="s">
        <v>501</v>
      </c>
      <c r="Y19" s="298">
        <f t="shared" si="2"/>
        <v>0</v>
      </c>
      <c r="Z19" s="307">
        <f t="shared" si="3"/>
        <v>1</v>
      </c>
    </row>
    <row r="20" spans="1:26" ht="13.5" customHeight="1" x14ac:dyDescent="0.2">
      <c r="A20" s="309" t="s">
        <v>647</v>
      </c>
      <c r="B20" s="249" t="s">
        <v>655</v>
      </c>
      <c r="C20" s="250"/>
      <c r="D20" s="250" t="s">
        <v>86</v>
      </c>
      <c r="E20" s="250" t="s">
        <v>83</v>
      </c>
      <c r="F20" s="251">
        <v>60</v>
      </c>
      <c r="G20" s="335"/>
      <c r="H20" s="336"/>
      <c r="I20" s="337"/>
      <c r="J20" s="335"/>
      <c r="K20" s="336"/>
      <c r="L20" s="338"/>
      <c r="M20" s="335"/>
      <c r="N20" s="336"/>
      <c r="O20" s="337"/>
      <c r="P20" s="335"/>
      <c r="Q20" s="336"/>
      <c r="R20" s="338"/>
      <c r="S20" s="335">
        <v>2</v>
      </c>
      <c r="T20" s="336">
        <v>1</v>
      </c>
      <c r="U20" s="338" t="s">
        <v>83</v>
      </c>
      <c r="V20" s="335">
        <v>2</v>
      </c>
      <c r="W20" s="336">
        <v>1</v>
      </c>
      <c r="X20" s="338" t="s">
        <v>83</v>
      </c>
      <c r="Y20" s="298">
        <f t="shared" si="2"/>
        <v>60</v>
      </c>
      <c r="Z20" s="307">
        <f t="shared" si="3"/>
        <v>2</v>
      </c>
    </row>
    <row r="21" spans="1:26" ht="13.5" customHeight="1" thickBot="1" x14ac:dyDescent="0.25">
      <c r="A21" s="309" t="s">
        <v>4</v>
      </c>
      <c r="B21" s="249" t="s">
        <v>176</v>
      </c>
      <c r="C21" s="250" t="s">
        <v>81</v>
      </c>
      <c r="D21" s="250" t="s">
        <v>82</v>
      </c>
      <c r="E21" s="250" t="s">
        <v>83</v>
      </c>
      <c r="F21" s="251">
        <v>60</v>
      </c>
      <c r="G21" s="252">
        <v>0.5</v>
      </c>
      <c r="H21" s="253">
        <v>2</v>
      </c>
      <c r="I21" s="254" t="s">
        <v>83</v>
      </c>
      <c r="J21" s="252">
        <v>0.5</v>
      </c>
      <c r="K21" s="253">
        <v>2</v>
      </c>
      <c r="L21" s="255" t="s">
        <v>83</v>
      </c>
      <c r="M21" s="252"/>
      <c r="N21" s="253"/>
      <c r="O21" s="254"/>
      <c r="P21" s="252"/>
      <c r="Q21" s="253"/>
      <c r="R21" s="255"/>
      <c r="S21" s="252"/>
      <c r="T21" s="253"/>
      <c r="U21" s="254"/>
      <c r="V21" s="252"/>
      <c r="W21" s="253"/>
      <c r="X21" s="255"/>
      <c r="Y21" s="294">
        <f t="shared" si="0"/>
        <v>15</v>
      </c>
      <c r="Z21" s="308">
        <f t="shared" si="1"/>
        <v>4</v>
      </c>
    </row>
    <row r="22" spans="1:26" ht="13.5" customHeight="1" x14ac:dyDescent="0.2">
      <c r="A22" s="310" t="s">
        <v>96</v>
      </c>
      <c r="B22" s="257" t="s">
        <v>153</v>
      </c>
      <c r="C22" s="258" t="s">
        <v>81</v>
      </c>
      <c r="D22" s="258" t="s">
        <v>86</v>
      </c>
      <c r="E22" s="258" t="s">
        <v>92</v>
      </c>
      <c r="F22" s="259">
        <v>45</v>
      </c>
      <c r="G22" s="260">
        <v>2</v>
      </c>
      <c r="H22" s="261">
        <v>2</v>
      </c>
      <c r="I22" s="262" t="s">
        <v>83</v>
      </c>
      <c r="J22" s="260">
        <v>2</v>
      </c>
      <c r="K22" s="261">
        <v>2</v>
      </c>
      <c r="L22" s="262" t="s">
        <v>84</v>
      </c>
      <c r="M22" s="260">
        <v>1</v>
      </c>
      <c r="N22" s="261">
        <v>1</v>
      </c>
      <c r="O22" s="262" t="s">
        <v>83</v>
      </c>
      <c r="P22" s="260">
        <v>1</v>
      </c>
      <c r="Q22" s="261">
        <v>1</v>
      </c>
      <c r="R22" s="262" t="s">
        <v>84</v>
      </c>
      <c r="S22" s="260">
        <v>1</v>
      </c>
      <c r="T22" s="261">
        <v>1</v>
      </c>
      <c r="U22" s="262" t="s">
        <v>83</v>
      </c>
      <c r="V22" s="260">
        <v>1</v>
      </c>
      <c r="W22" s="261">
        <v>1</v>
      </c>
      <c r="X22" s="262" t="s">
        <v>84</v>
      </c>
      <c r="Y22" s="296">
        <f>SUM(G22,J22,M22,P22,S22,V22)*15</f>
        <v>120</v>
      </c>
      <c r="Z22" s="306">
        <f>SUM(H22,K22,N22,Q22,T22,W22)</f>
        <v>8</v>
      </c>
    </row>
    <row r="23" spans="1:26" ht="13.5" customHeight="1" x14ac:dyDescent="0.2">
      <c r="A23" s="311" t="s">
        <v>97</v>
      </c>
      <c r="B23" s="247" t="s">
        <v>154</v>
      </c>
      <c r="C23" s="241" t="s">
        <v>81</v>
      </c>
      <c r="D23" s="241" t="s">
        <v>86</v>
      </c>
      <c r="E23" s="241" t="s">
        <v>92</v>
      </c>
      <c r="F23" s="242">
        <v>45</v>
      </c>
      <c r="G23" s="243">
        <v>2</v>
      </c>
      <c r="H23" s="244">
        <v>2</v>
      </c>
      <c r="I23" s="246" t="s">
        <v>83</v>
      </c>
      <c r="J23" s="243">
        <v>2</v>
      </c>
      <c r="K23" s="244">
        <v>2</v>
      </c>
      <c r="L23" s="246" t="s">
        <v>84</v>
      </c>
      <c r="M23" s="243">
        <v>1</v>
      </c>
      <c r="N23" s="244">
        <v>1</v>
      </c>
      <c r="O23" s="246" t="s">
        <v>83</v>
      </c>
      <c r="P23" s="243">
        <v>1</v>
      </c>
      <c r="Q23" s="244">
        <v>1</v>
      </c>
      <c r="R23" s="246" t="s">
        <v>84</v>
      </c>
      <c r="S23" s="243">
        <v>1</v>
      </c>
      <c r="T23" s="244">
        <v>1</v>
      </c>
      <c r="U23" s="246" t="s">
        <v>83</v>
      </c>
      <c r="V23" s="243">
        <v>1</v>
      </c>
      <c r="W23" s="244">
        <v>1</v>
      </c>
      <c r="X23" s="246" t="s">
        <v>84</v>
      </c>
      <c r="Y23" s="298">
        <f t="shared" ref="Y23" si="4">SUM(G23,J23,M23,P23,S23,V23)*15</f>
        <v>120</v>
      </c>
      <c r="Z23" s="307">
        <f>SUM(H23,K23,N23,Q23,T23,W23)</f>
        <v>8</v>
      </c>
    </row>
    <row r="24" spans="1:26" ht="13.5" customHeight="1" x14ac:dyDescent="0.2">
      <c r="A24" s="311" t="s">
        <v>98</v>
      </c>
      <c r="B24" s="247" t="s">
        <v>155</v>
      </c>
      <c r="C24" s="241"/>
      <c r="D24" s="241" t="s">
        <v>86</v>
      </c>
      <c r="E24" s="241" t="s">
        <v>99</v>
      </c>
      <c r="F24" s="242">
        <v>45</v>
      </c>
      <c r="G24" s="243">
        <v>2</v>
      </c>
      <c r="H24" s="244">
        <v>2</v>
      </c>
      <c r="I24" s="246" t="s">
        <v>84</v>
      </c>
      <c r="J24" s="243">
        <v>2</v>
      </c>
      <c r="K24" s="244">
        <v>2</v>
      </c>
      <c r="L24" s="246" t="s">
        <v>84</v>
      </c>
      <c r="M24" s="243">
        <v>2</v>
      </c>
      <c r="N24" s="244">
        <v>2</v>
      </c>
      <c r="O24" s="246" t="s">
        <v>84</v>
      </c>
      <c r="P24" s="243">
        <v>2</v>
      </c>
      <c r="Q24" s="244">
        <v>2</v>
      </c>
      <c r="R24" s="246" t="s">
        <v>84</v>
      </c>
      <c r="S24" s="243">
        <v>2</v>
      </c>
      <c r="T24" s="244">
        <v>2</v>
      </c>
      <c r="U24" s="246" t="s">
        <v>84</v>
      </c>
      <c r="V24" s="243">
        <v>2</v>
      </c>
      <c r="W24" s="244">
        <v>2</v>
      </c>
      <c r="X24" s="246" t="s">
        <v>84</v>
      </c>
      <c r="Y24" s="298">
        <f t="shared" ref="Y24:Y27" si="5">SUM(G24,J24,M24,P24,S24,V24)*15</f>
        <v>180</v>
      </c>
      <c r="Z24" s="307">
        <f t="shared" ref="Z24:Z27" si="6">SUM(H24,K24,N24,Q24,T24,W24)</f>
        <v>12</v>
      </c>
    </row>
    <row r="25" spans="1:26" ht="13.5" customHeight="1" x14ac:dyDescent="0.2">
      <c r="A25" s="311" t="s">
        <v>100</v>
      </c>
      <c r="B25" s="247" t="s">
        <v>156</v>
      </c>
      <c r="C25" s="241"/>
      <c r="D25" s="241" t="s">
        <v>86</v>
      </c>
      <c r="E25" s="241" t="s">
        <v>99</v>
      </c>
      <c r="F25" s="242">
        <v>45</v>
      </c>
      <c r="G25" s="243"/>
      <c r="H25" s="244"/>
      <c r="I25" s="246"/>
      <c r="J25" s="243"/>
      <c r="K25" s="244"/>
      <c r="L25" s="246"/>
      <c r="M25" s="243"/>
      <c r="N25" s="244"/>
      <c r="O25" s="246"/>
      <c r="P25" s="243"/>
      <c r="Q25" s="244"/>
      <c r="R25" s="246"/>
      <c r="S25" s="243"/>
      <c r="T25" s="244"/>
      <c r="U25" s="246"/>
      <c r="V25" s="243">
        <v>1</v>
      </c>
      <c r="W25" s="244">
        <v>2</v>
      </c>
      <c r="X25" s="246" t="s">
        <v>84</v>
      </c>
      <c r="Y25" s="298">
        <f t="shared" si="5"/>
        <v>15</v>
      </c>
      <c r="Z25" s="307">
        <f t="shared" si="6"/>
        <v>2</v>
      </c>
    </row>
    <row r="26" spans="1:26" ht="13.5" customHeight="1" x14ac:dyDescent="0.2">
      <c r="A26" s="311" t="s">
        <v>102</v>
      </c>
      <c r="B26" s="247" t="s">
        <v>158</v>
      </c>
      <c r="C26" s="241" t="s">
        <v>81</v>
      </c>
      <c r="D26" s="241" t="s">
        <v>86</v>
      </c>
      <c r="E26" s="241" t="s">
        <v>99</v>
      </c>
      <c r="F26" s="242">
        <v>45</v>
      </c>
      <c r="G26" s="243"/>
      <c r="H26" s="244"/>
      <c r="I26" s="246"/>
      <c r="J26" s="243"/>
      <c r="K26" s="244"/>
      <c r="L26" s="246"/>
      <c r="M26" s="243"/>
      <c r="N26" s="244"/>
      <c r="O26" s="246"/>
      <c r="P26" s="243"/>
      <c r="Q26" s="244"/>
      <c r="R26" s="246"/>
      <c r="S26" s="243">
        <v>1</v>
      </c>
      <c r="T26" s="244">
        <v>1</v>
      </c>
      <c r="U26" s="246" t="s">
        <v>83</v>
      </c>
      <c r="V26" s="243">
        <v>1</v>
      </c>
      <c r="W26" s="244">
        <v>1</v>
      </c>
      <c r="X26" s="246" t="s">
        <v>83</v>
      </c>
      <c r="Y26" s="298">
        <f t="shared" si="5"/>
        <v>30</v>
      </c>
      <c r="Z26" s="307">
        <f t="shared" si="6"/>
        <v>2</v>
      </c>
    </row>
    <row r="27" spans="1:26" ht="13.5" customHeight="1" thickBot="1" x14ac:dyDescent="0.25">
      <c r="A27" s="312" t="s">
        <v>103</v>
      </c>
      <c r="B27" s="313" t="s">
        <v>159</v>
      </c>
      <c r="C27" s="314"/>
      <c r="D27" s="314" t="s">
        <v>86</v>
      </c>
      <c r="E27" s="314" t="s">
        <v>99</v>
      </c>
      <c r="F27" s="315">
        <v>45</v>
      </c>
      <c r="G27" s="316"/>
      <c r="H27" s="317"/>
      <c r="I27" s="318"/>
      <c r="J27" s="316"/>
      <c r="K27" s="317"/>
      <c r="L27" s="318"/>
      <c r="M27" s="316">
        <v>1</v>
      </c>
      <c r="N27" s="317">
        <v>1</v>
      </c>
      <c r="O27" s="318" t="s">
        <v>83</v>
      </c>
      <c r="P27" s="316"/>
      <c r="Q27" s="317"/>
      <c r="R27" s="318"/>
      <c r="S27" s="316"/>
      <c r="T27" s="317"/>
      <c r="U27" s="318"/>
      <c r="V27" s="316"/>
      <c r="W27" s="317"/>
      <c r="X27" s="318"/>
      <c r="Y27" s="319">
        <f t="shared" si="5"/>
        <v>15</v>
      </c>
      <c r="Z27" s="320">
        <f t="shared" si="6"/>
        <v>1</v>
      </c>
    </row>
    <row r="28" spans="1:26" ht="13.5" customHeight="1" thickTop="1" thickBot="1" x14ac:dyDescent="0.25">
      <c r="A28" s="466" t="s">
        <v>104</v>
      </c>
      <c r="B28" s="509"/>
      <c r="C28" s="509"/>
      <c r="D28" s="509"/>
      <c r="E28" s="509"/>
      <c r="F28" s="509"/>
      <c r="G28" s="509"/>
      <c r="H28" s="509"/>
      <c r="I28" s="509"/>
      <c r="J28" s="509"/>
      <c r="K28" s="509"/>
      <c r="L28" s="509"/>
      <c r="M28" s="509"/>
      <c r="N28" s="509"/>
      <c r="O28" s="509"/>
      <c r="P28" s="509"/>
      <c r="Q28" s="509"/>
      <c r="R28" s="509"/>
      <c r="S28" s="509"/>
      <c r="T28" s="509"/>
      <c r="U28" s="509"/>
      <c r="V28" s="509"/>
      <c r="W28" s="509"/>
      <c r="X28" s="509"/>
      <c r="Y28" s="509"/>
      <c r="Z28" s="510"/>
    </row>
    <row r="29" spans="1:26" ht="13.5" customHeight="1" thickBot="1" x14ac:dyDescent="0.25">
      <c r="A29" s="339" t="s">
        <v>105</v>
      </c>
      <c r="B29" s="340" t="s">
        <v>106</v>
      </c>
      <c r="C29" s="341"/>
      <c r="D29" s="341"/>
      <c r="E29" s="341"/>
      <c r="F29" s="342"/>
      <c r="G29" s="343"/>
      <c r="H29" s="228"/>
      <c r="I29" s="344"/>
      <c r="J29" s="343"/>
      <c r="K29" s="228"/>
      <c r="L29" s="344"/>
      <c r="M29" s="343"/>
      <c r="N29" s="228">
        <v>4</v>
      </c>
      <c r="O29" s="344"/>
      <c r="P29" s="343"/>
      <c r="Q29" s="228">
        <v>4</v>
      </c>
      <c r="R29" s="344"/>
      <c r="S29" s="343"/>
      <c r="T29" s="228">
        <v>4</v>
      </c>
      <c r="U29" s="344"/>
      <c r="V29" s="343"/>
      <c r="W29" s="228">
        <v>2</v>
      </c>
      <c r="X29" s="344"/>
      <c r="Y29" s="345"/>
      <c r="Z29" s="346">
        <f>SUM(H29,K29,N29,Q29,T29,W29)</f>
        <v>14</v>
      </c>
    </row>
    <row r="30" spans="1:26" ht="13.5" customHeight="1" thickTop="1" thickBot="1" x14ac:dyDescent="0.25">
      <c r="A30" s="347" t="s">
        <v>107</v>
      </c>
      <c r="B30" s="348" t="s">
        <v>108</v>
      </c>
      <c r="C30" s="349"/>
      <c r="D30" s="349"/>
      <c r="E30" s="349" t="s">
        <v>109</v>
      </c>
      <c r="F30" s="350"/>
      <c r="G30" s="351"/>
      <c r="H30" s="352"/>
      <c r="I30" s="353"/>
      <c r="J30" s="351"/>
      <c r="K30" s="352"/>
      <c r="L30" s="353"/>
      <c r="M30" s="351"/>
      <c r="N30" s="352"/>
      <c r="O30" s="353"/>
      <c r="P30" s="351"/>
      <c r="Q30" s="352"/>
      <c r="R30" s="353"/>
      <c r="S30" s="351">
        <v>0</v>
      </c>
      <c r="T30" s="352">
        <v>3</v>
      </c>
      <c r="U30" s="353" t="s">
        <v>83</v>
      </c>
      <c r="V30" s="351">
        <v>0</v>
      </c>
      <c r="W30" s="352">
        <v>3</v>
      </c>
      <c r="X30" s="353" t="s">
        <v>83</v>
      </c>
      <c r="Y30" s="354">
        <f>SUM(G30,J30,M30,P30,S30,V30)*15</f>
        <v>0</v>
      </c>
      <c r="Z30" s="355">
        <f>SUM(H30,K30,N30,Q30,T30,W30)</f>
        <v>6</v>
      </c>
    </row>
    <row r="31" spans="1:26" ht="13.5" customHeight="1" thickTop="1" thickBot="1" x14ac:dyDescent="0.25">
      <c r="A31" s="511" t="s">
        <v>110</v>
      </c>
      <c r="B31" s="512"/>
      <c r="C31" s="512"/>
      <c r="D31" s="512"/>
      <c r="E31" s="512"/>
      <c r="F31" s="513"/>
      <c r="G31" s="356">
        <f>SUM(G8:G30)</f>
        <v>20.5</v>
      </c>
      <c r="H31" s="357">
        <f>SUM(H8:H30)</f>
        <v>31</v>
      </c>
      <c r="I31" s="358"/>
      <c r="J31" s="356">
        <f>SUM(J8:J30)</f>
        <v>20.5</v>
      </c>
      <c r="K31" s="357">
        <f>SUM(K8:K30)</f>
        <v>31</v>
      </c>
      <c r="L31" s="358"/>
      <c r="M31" s="356">
        <f>SUM(M8:M30)</f>
        <v>15</v>
      </c>
      <c r="N31" s="357">
        <f>SUM(N8:N30)</f>
        <v>30</v>
      </c>
      <c r="O31" s="358"/>
      <c r="P31" s="356">
        <f>SUM(P8:P30)</f>
        <v>14</v>
      </c>
      <c r="Q31" s="357">
        <f>SUM(Q8:Q30)</f>
        <v>29</v>
      </c>
      <c r="R31" s="358"/>
      <c r="S31" s="356">
        <f>SUM(S8:S30)</f>
        <v>13</v>
      </c>
      <c r="T31" s="357">
        <f>SUM(T8:T30)</f>
        <v>29</v>
      </c>
      <c r="U31" s="358"/>
      <c r="V31" s="356">
        <f>SUM(V8:V30)</f>
        <v>14</v>
      </c>
      <c r="W31" s="357">
        <f>SUM(W8:W30)</f>
        <v>30</v>
      </c>
      <c r="X31" s="358"/>
      <c r="Y31" s="359">
        <f>SUM(Y8:Y30)</f>
        <v>1455</v>
      </c>
      <c r="Z31" s="360">
        <f>SUM(Z8:Z30)</f>
        <v>180</v>
      </c>
    </row>
    <row r="32" spans="1:26" ht="13.5" customHeight="1" thickTop="1" x14ac:dyDescent="0.2"/>
    <row r="33" spans="1:21" ht="12" customHeight="1" x14ac:dyDescent="0.2">
      <c r="A33" s="36" t="s">
        <v>111</v>
      </c>
      <c r="U33" s="38"/>
    </row>
    <row r="34" spans="1:21" ht="12" customHeight="1" x14ac:dyDescent="0.2">
      <c r="A34" s="36" t="s">
        <v>112</v>
      </c>
      <c r="U34" s="38"/>
    </row>
    <row r="35" spans="1:21" ht="12" customHeight="1" x14ac:dyDescent="0.2">
      <c r="U35" s="38"/>
    </row>
    <row r="36" spans="1:21" ht="12" customHeight="1" x14ac:dyDescent="0.2">
      <c r="A36" s="98" t="s">
        <v>113</v>
      </c>
      <c r="U36" s="38"/>
    </row>
    <row r="37" spans="1:21" ht="12" customHeight="1" x14ac:dyDescent="0.2">
      <c r="A37" s="36" t="s">
        <v>114</v>
      </c>
      <c r="D37" s="36" t="s">
        <v>115</v>
      </c>
      <c r="G37" s="36" t="s">
        <v>116</v>
      </c>
      <c r="M37" s="36" t="s">
        <v>117</v>
      </c>
      <c r="R37" s="38"/>
      <c r="T37" s="38"/>
      <c r="U37" s="38"/>
    </row>
    <row r="38" spans="1:21" ht="12" customHeight="1" x14ac:dyDescent="0.2">
      <c r="A38" s="36" t="s">
        <v>118</v>
      </c>
      <c r="D38" s="36" t="s">
        <v>119</v>
      </c>
      <c r="G38" s="36" t="s">
        <v>120</v>
      </c>
      <c r="M38" s="36" t="s">
        <v>121</v>
      </c>
      <c r="R38" s="38"/>
      <c r="T38" s="38"/>
      <c r="U38" s="38"/>
    </row>
    <row r="39" spans="1:21" ht="12" customHeight="1" x14ac:dyDescent="0.2">
      <c r="A39" s="36" t="s">
        <v>122</v>
      </c>
      <c r="D39" s="36" t="s">
        <v>123</v>
      </c>
      <c r="G39" s="36" t="s">
        <v>124</v>
      </c>
      <c r="M39" s="36" t="s">
        <v>125</v>
      </c>
      <c r="R39" s="38"/>
      <c r="T39" s="38"/>
      <c r="U39" s="38"/>
    </row>
    <row r="40" spans="1:21" ht="12" customHeight="1" x14ac:dyDescent="0.2">
      <c r="A40" s="36" t="s">
        <v>126</v>
      </c>
      <c r="G40" s="36" t="s">
        <v>127</v>
      </c>
      <c r="M40" s="36" t="s">
        <v>463</v>
      </c>
      <c r="R40" s="38"/>
      <c r="T40" s="38"/>
      <c r="U40" s="38"/>
    </row>
    <row r="41" spans="1:21" ht="12" customHeight="1" x14ac:dyDescent="0.2">
      <c r="A41" s="36" t="s">
        <v>128</v>
      </c>
      <c r="G41" s="36" t="s">
        <v>129</v>
      </c>
      <c r="R41" s="38"/>
      <c r="T41" s="38"/>
      <c r="U41" s="38"/>
    </row>
    <row r="42" spans="1:21" ht="12" customHeight="1" x14ac:dyDescent="0.2">
      <c r="A42" s="99" t="s">
        <v>130</v>
      </c>
      <c r="R42" s="38"/>
      <c r="T42" s="38"/>
      <c r="U42" s="38"/>
    </row>
    <row r="43" spans="1:21" ht="12" customHeight="1" x14ac:dyDescent="0.2">
      <c r="T43" s="38"/>
      <c r="U43" s="38"/>
    </row>
    <row r="44" spans="1:21" ht="12" customHeight="1" x14ac:dyDescent="0.2">
      <c r="A44" s="98" t="s">
        <v>131</v>
      </c>
      <c r="S44" s="38"/>
      <c r="T44" s="38"/>
    </row>
    <row r="45" spans="1:21" ht="12" customHeight="1" x14ac:dyDescent="0.2">
      <c r="A45" s="36" t="s">
        <v>132</v>
      </c>
    </row>
    <row r="46" spans="1:21" ht="12" customHeight="1" x14ac:dyDescent="0.2">
      <c r="A46" s="36" t="s">
        <v>133</v>
      </c>
    </row>
    <row r="47" spans="1:21" ht="12" customHeight="1" x14ac:dyDescent="0.2">
      <c r="A47" s="36" t="s">
        <v>134</v>
      </c>
    </row>
    <row r="48" spans="1:21" ht="12" customHeight="1" x14ac:dyDescent="0.2">
      <c r="A48" s="36" t="s">
        <v>135</v>
      </c>
    </row>
    <row r="49" spans="1:21" ht="12" customHeight="1" x14ac:dyDescent="0.2">
      <c r="A49" s="36" t="s">
        <v>136</v>
      </c>
    </row>
    <row r="50" spans="1:21" ht="13.5" customHeight="1" x14ac:dyDescent="0.2"/>
    <row r="51" spans="1:21" x14ac:dyDescent="0.2">
      <c r="A51" s="98"/>
      <c r="U51" s="38"/>
    </row>
  </sheetData>
  <sheetProtection algorithmName="SHA-512" hashValue="bYFSf8NH1HYVOHX8aoQq147zRIPtpUDecvVr3+Cy5X8vdds5xj1M+/Z8x6ehTCwq43tgv4UsxhOmSAsa2h+5Cg==" saltValue="e6Q3axHgF3NoMCepdCWKRg==" spinCount="100000" sheet="1" objects="1" scenarios="1"/>
  <mergeCells count="23">
    <mergeCell ref="Z5:Z6"/>
    <mergeCell ref="A1:Z1"/>
    <mergeCell ref="A2:Z2"/>
    <mergeCell ref="A3:Z3"/>
    <mergeCell ref="A4:F4"/>
    <mergeCell ref="G4:X4"/>
    <mergeCell ref="Y4:Z4"/>
    <mergeCell ref="A7:Z7"/>
    <mergeCell ref="A28:Z28"/>
    <mergeCell ref="A31:F31"/>
    <mergeCell ref="G5:I5"/>
    <mergeCell ref="J5:L5"/>
    <mergeCell ref="M5:O5"/>
    <mergeCell ref="P5:R5"/>
    <mergeCell ref="S5:U5"/>
    <mergeCell ref="V5:X5"/>
    <mergeCell ref="A5:A6"/>
    <mergeCell ref="B5:B6"/>
    <mergeCell ref="C5:C6"/>
    <mergeCell ref="D5:D6"/>
    <mergeCell ref="E5:E6"/>
    <mergeCell ref="F5:F6"/>
    <mergeCell ref="Y5:Y6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0" orientation="landscape" horizont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Z47"/>
  <sheetViews>
    <sheetView workbookViewId="0">
      <selection activeCell="AC32" sqref="AC32"/>
    </sheetView>
  </sheetViews>
  <sheetFormatPr defaultColWidth="9.140625" defaultRowHeight="12" x14ac:dyDescent="0.2"/>
  <cols>
    <col min="1" max="1" width="33.7109375" style="36" customWidth="1"/>
    <col min="2" max="2" width="11.7109375" style="36" customWidth="1"/>
    <col min="3" max="3" width="14" style="36" customWidth="1"/>
    <col min="4" max="4" width="5" style="36" customWidth="1"/>
    <col min="5" max="6" width="5.140625" style="36" customWidth="1"/>
    <col min="7" max="24" width="3.7109375" style="36" customWidth="1"/>
    <col min="25" max="26" width="5.5703125" style="38" customWidth="1"/>
    <col min="27" max="34" width="4" style="36" customWidth="1"/>
    <col min="35" max="35" width="12.28515625" style="36" customWidth="1"/>
    <col min="36" max="45" width="4" style="36" customWidth="1"/>
    <col min="46" max="16384" width="9.140625" style="36"/>
  </cols>
  <sheetData>
    <row r="1" spans="1:26" ht="13.5" customHeight="1" thickTop="1" x14ac:dyDescent="0.2">
      <c r="A1" s="404" t="s">
        <v>160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5"/>
      <c r="Q1" s="405"/>
      <c r="R1" s="405"/>
      <c r="S1" s="405"/>
      <c r="T1" s="405"/>
      <c r="U1" s="405"/>
      <c r="V1" s="405"/>
      <c r="W1" s="405"/>
      <c r="X1" s="405"/>
      <c r="Y1" s="405"/>
      <c r="Z1" s="406"/>
    </row>
    <row r="2" spans="1:26" ht="13.5" customHeight="1" thickBot="1" x14ac:dyDescent="0.25">
      <c r="A2" s="407" t="s">
        <v>57</v>
      </c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  <c r="N2" s="408"/>
      <c r="O2" s="408"/>
      <c r="P2" s="408"/>
      <c r="Q2" s="408"/>
      <c r="R2" s="408"/>
      <c r="S2" s="408"/>
      <c r="T2" s="408"/>
      <c r="U2" s="408"/>
      <c r="V2" s="408"/>
      <c r="W2" s="408"/>
      <c r="X2" s="408"/>
      <c r="Y2" s="408"/>
      <c r="Z2" s="409"/>
    </row>
    <row r="3" spans="1:26" ht="13.5" customHeight="1" x14ac:dyDescent="0.2">
      <c r="A3" s="399" t="s">
        <v>58</v>
      </c>
      <c r="B3" s="400"/>
      <c r="C3" s="400"/>
      <c r="D3" s="400"/>
      <c r="E3" s="400"/>
      <c r="F3" s="400"/>
      <c r="G3" s="400"/>
      <c r="H3" s="400"/>
      <c r="I3" s="400"/>
      <c r="J3" s="400"/>
      <c r="K3" s="400"/>
      <c r="L3" s="400"/>
      <c r="M3" s="400"/>
      <c r="N3" s="400"/>
      <c r="O3" s="400"/>
      <c r="P3" s="400"/>
      <c r="Q3" s="400"/>
      <c r="R3" s="400"/>
      <c r="S3" s="400"/>
      <c r="T3" s="400"/>
      <c r="U3" s="400"/>
      <c r="V3" s="400"/>
      <c r="W3" s="400"/>
      <c r="X3" s="400"/>
      <c r="Y3" s="400"/>
      <c r="Z3" s="401"/>
    </row>
    <row r="4" spans="1:26" ht="18" customHeight="1" x14ac:dyDescent="0.2">
      <c r="A4" s="393" t="s">
        <v>59</v>
      </c>
      <c r="B4" s="394"/>
      <c r="C4" s="394"/>
      <c r="D4" s="394"/>
      <c r="E4" s="394"/>
      <c r="F4" s="395"/>
      <c r="G4" s="396" t="s">
        <v>60</v>
      </c>
      <c r="H4" s="397"/>
      <c r="I4" s="397"/>
      <c r="J4" s="397"/>
      <c r="K4" s="397"/>
      <c r="L4" s="397"/>
      <c r="M4" s="397"/>
      <c r="N4" s="397"/>
      <c r="O4" s="397"/>
      <c r="P4" s="397"/>
      <c r="Q4" s="397"/>
      <c r="R4" s="397"/>
      <c r="S4" s="397"/>
      <c r="T4" s="397"/>
      <c r="U4" s="397"/>
      <c r="V4" s="397"/>
      <c r="W4" s="397"/>
      <c r="X4" s="397"/>
      <c r="Y4" s="396"/>
      <c r="Z4" s="398"/>
    </row>
    <row r="5" spans="1:26" ht="18" customHeight="1" x14ac:dyDescent="0.2">
      <c r="A5" s="427" t="s">
        <v>61</v>
      </c>
      <c r="B5" s="402" t="s">
        <v>62</v>
      </c>
      <c r="C5" s="391" t="s">
        <v>63</v>
      </c>
      <c r="D5" s="391" t="s">
        <v>64</v>
      </c>
      <c r="E5" s="423" t="s">
        <v>65</v>
      </c>
      <c r="F5" s="425" t="s">
        <v>66</v>
      </c>
      <c r="G5" s="397" t="s">
        <v>67</v>
      </c>
      <c r="H5" s="397"/>
      <c r="I5" s="416"/>
      <c r="J5" s="396" t="s">
        <v>68</v>
      </c>
      <c r="K5" s="397"/>
      <c r="L5" s="416"/>
      <c r="M5" s="396" t="s">
        <v>69</v>
      </c>
      <c r="N5" s="397"/>
      <c r="O5" s="416"/>
      <c r="P5" s="396" t="s">
        <v>70</v>
      </c>
      <c r="Q5" s="397"/>
      <c r="R5" s="416"/>
      <c r="S5" s="396" t="s">
        <v>71</v>
      </c>
      <c r="T5" s="397"/>
      <c r="U5" s="397"/>
      <c r="V5" s="417" t="s">
        <v>72</v>
      </c>
      <c r="W5" s="418"/>
      <c r="X5" s="419"/>
      <c r="Y5" s="420" t="s">
        <v>73</v>
      </c>
      <c r="Z5" s="420" t="s">
        <v>74</v>
      </c>
    </row>
    <row r="6" spans="1:26" ht="18" customHeight="1" x14ac:dyDescent="0.2">
      <c r="A6" s="428"/>
      <c r="B6" s="403"/>
      <c r="C6" s="392"/>
      <c r="D6" s="392"/>
      <c r="E6" s="424"/>
      <c r="F6" s="426"/>
      <c r="G6" s="195" t="s">
        <v>75</v>
      </c>
      <c r="H6" s="58" t="s">
        <v>76</v>
      </c>
      <c r="I6" s="183" t="s">
        <v>77</v>
      </c>
      <c r="J6" s="57" t="s">
        <v>75</v>
      </c>
      <c r="K6" s="58" t="s">
        <v>76</v>
      </c>
      <c r="L6" s="183" t="s">
        <v>77</v>
      </c>
      <c r="M6" s="57" t="s">
        <v>75</v>
      </c>
      <c r="N6" s="58" t="s">
        <v>76</v>
      </c>
      <c r="O6" s="183" t="s">
        <v>77</v>
      </c>
      <c r="P6" s="57" t="s">
        <v>75</v>
      </c>
      <c r="Q6" s="58" t="s">
        <v>76</v>
      </c>
      <c r="R6" s="183" t="s">
        <v>77</v>
      </c>
      <c r="S6" s="57" t="s">
        <v>75</v>
      </c>
      <c r="T6" s="58" t="s">
        <v>76</v>
      </c>
      <c r="U6" s="183" t="s">
        <v>77</v>
      </c>
      <c r="V6" s="196" t="s">
        <v>75</v>
      </c>
      <c r="W6" s="197" t="s">
        <v>76</v>
      </c>
      <c r="X6" s="198" t="s">
        <v>77</v>
      </c>
      <c r="Y6" s="421"/>
      <c r="Z6" s="422"/>
    </row>
    <row r="7" spans="1:26" ht="13.5" customHeight="1" x14ac:dyDescent="0.2">
      <c r="A7" s="410" t="s">
        <v>78</v>
      </c>
      <c r="B7" s="431"/>
      <c r="C7" s="431"/>
      <c r="D7" s="431"/>
      <c r="E7" s="431"/>
      <c r="F7" s="431"/>
      <c r="G7" s="431"/>
      <c r="H7" s="431"/>
      <c r="I7" s="431"/>
      <c r="J7" s="431"/>
      <c r="K7" s="431"/>
      <c r="L7" s="431"/>
      <c r="M7" s="431"/>
      <c r="N7" s="431"/>
      <c r="O7" s="431"/>
      <c r="P7" s="431"/>
      <c r="Q7" s="431"/>
      <c r="R7" s="431"/>
      <c r="S7" s="431"/>
      <c r="T7" s="431"/>
      <c r="U7" s="431"/>
      <c r="V7" s="431"/>
      <c r="W7" s="431"/>
      <c r="X7" s="431"/>
      <c r="Y7" s="431"/>
      <c r="Z7" s="432"/>
    </row>
    <row r="8" spans="1:26" ht="13.5" customHeight="1" x14ac:dyDescent="0.2">
      <c r="A8" s="18" t="s">
        <v>161</v>
      </c>
      <c r="B8" s="11" t="s">
        <v>162</v>
      </c>
      <c r="C8" s="12" t="s">
        <v>81</v>
      </c>
      <c r="D8" s="12" t="s">
        <v>82</v>
      </c>
      <c r="E8" s="12" t="s">
        <v>83</v>
      </c>
      <c r="F8" s="13">
        <v>60</v>
      </c>
      <c r="G8" s="14">
        <v>2</v>
      </c>
      <c r="H8" s="15">
        <v>9</v>
      </c>
      <c r="I8" s="19" t="s">
        <v>84</v>
      </c>
      <c r="J8" s="14">
        <v>2</v>
      </c>
      <c r="K8" s="15">
        <v>9</v>
      </c>
      <c r="L8" s="16" t="s">
        <v>84</v>
      </c>
      <c r="M8" s="14">
        <v>2</v>
      </c>
      <c r="N8" s="15">
        <v>9</v>
      </c>
      <c r="O8" s="19" t="s">
        <v>84</v>
      </c>
      <c r="P8" s="14">
        <v>2</v>
      </c>
      <c r="Q8" s="15">
        <v>9</v>
      </c>
      <c r="R8" s="16" t="s">
        <v>84</v>
      </c>
      <c r="S8" s="14">
        <v>2</v>
      </c>
      <c r="T8" s="15">
        <v>9</v>
      </c>
      <c r="U8" s="19" t="s">
        <v>84</v>
      </c>
      <c r="V8" s="14">
        <v>2</v>
      </c>
      <c r="W8" s="15">
        <v>9</v>
      </c>
      <c r="X8" s="16" t="s">
        <v>83</v>
      </c>
      <c r="Y8" s="59">
        <f t="shared" ref="Y8" si="0">SUM(G8,J8,M8,P8,S8,V8)*15</f>
        <v>180</v>
      </c>
      <c r="Z8" s="17">
        <f t="shared" ref="Z8" si="1">SUM(H8,K8,N8,Q8,T8,W8)</f>
        <v>54</v>
      </c>
    </row>
    <row r="9" spans="1:26" ht="35.25" customHeight="1" x14ac:dyDescent="0.2">
      <c r="A9" s="263" t="s">
        <v>140</v>
      </c>
      <c r="B9" s="247" t="s">
        <v>163</v>
      </c>
      <c r="C9" s="241" t="s">
        <v>81</v>
      </c>
      <c r="D9" s="241" t="s">
        <v>164</v>
      </c>
      <c r="E9" s="241" t="s">
        <v>83</v>
      </c>
      <c r="F9" s="242">
        <v>60</v>
      </c>
      <c r="G9" s="243"/>
      <c r="H9" s="244"/>
      <c r="I9" s="245"/>
      <c r="J9" s="243"/>
      <c r="K9" s="244"/>
      <c r="L9" s="246"/>
      <c r="M9" s="243">
        <v>1</v>
      </c>
      <c r="N9" s="244">
        <v>2</v>
      </c>
      <c r="O9" s="245" t="s">
        <v>83</v>
      </c>
      <c r="P9" s="243">
        <v>1</v>
      </c>
      <c r="Q9" s="244">
        <v>2</v>
      </c>
      <c r="R9" s="246" t="s">
        <v>83</v>
      </c>
      <c r="S9" s="243">
        <v>1</v>
      </c>
      <c r="T9" s="244">
        <v>2</v>
      </c>
      <c r="U9" s="245" t="s">
        <v>83</v>
      </c>
      <c r="V9" s="243">
        <v>1</v>
      </c>
      <c r="W9" s="244">
        <v>2</v>
      </c>
      <c r="X9" s="246" t="s">
        <v>83</v>
      </c>
      <c r="Y9" s="54">
        <f t="shared" ref="Y9:Y24" si="2">SUM(G9,J9,M9,P9,S9,V9)*15</f>
        <v>60</v>
      </c>
      <c r="Z9" s="10">
        <f t="shared" ref="Z9:Z24" si="3">SUM(H9,K9,N9,Q9,T9,W9)</f>
        <v>8</v>
      </c>
    </row>
    <row r="10" spans="1:26" ht="13.5" customHeight="1" x14ac:dyDescent="0.2">
      <c r="A10" s="240" t="s">
        <v>87</v>
      </c>
      <c r="B10" s="247" t="s">
        <v>165</v>
      </c>
      <c r="C10" s="241" t="s">
        <v>81</v>
      </c>
      <c r="D10" s="241" t="s">
        <v>86</v>
      </c>
      <c r="E10" s="241" t="s">
        <v>83</v>
      </c>
      <c r="F10" s="242">
        <v>60</v>
      </c>
      <c r="G10" s="243"/>
      <c r="H10" s="244"/>
      <c r="I10" s="245"/>
      <c r="J10" s="243"/>
      <c r="K10" s="244"/>
      <c r="L10" s="246"/>
      <c r="M10" s="243"/>
      <c r="N10" s="244"/>
      <c r="O10" s="245"/>
      <c r="P10" s="243"/>
      <c r="Q10" s="244"/>
      <c r="R10" s="246"/>
      <c r="S10" s="243">
        <v>1</v>
      </c>
      <c r="T10" s="244">
        <v>3</v>
      </c>
      <c r="U10" s="245" t="s">
        <v>83</v>
      </c>
      <c r="V10" s="243">
        <v>1</v>
      </c>
      <c r="W10" s="244">
        <v>3</v>
      </c>
      <c r="X10" s="246" t="s">
        <v>83</v>
      </c>
      <c r="Y10" s="54">
        <f t="shared" si="2"/>
        <v>30</v>
      </c>
      <c r="Z10" s="10">
        <f t="shared" si="3"/>
        <v>6</v>
      </c>
    </row>
    <row r="11" spans="1:26" ht="13.5" customHeight="1" x14ac:dyDescent="0.2">
      <c r="A11" s="240" t="s">
        <v>166</v>
      </c>
      <c r="B11" s="247" t="s">
        <v>167</v>
      </c>
      <c r="C11" s="241" t="s">
        <v>81</v>
      </c>
      <c r="D11" s="241" t="s">
        <v>82</v>
      </c>
      <c r="E11" s="241" t="s">
        <v>83</v>
      </c>
      <c r="F11" s="242">
        <v>60</v>
      </c>
      <c r="G11" s="243">
        <v>1</v>
      </c>
      <c r="H11" s="244">
        <v>3</v>
      </c>
      <c r="I11" s="245" t="s">
        <v>83</v>
      </c>
      <c r="J11" s="243">
        <v>1</v>
      </c>
      <c r="K11" s="244">
        <v>3</v>
      </c>
      <c r="L11" s="246" t="s">
        <v>84</v>
      </c>
      <c r="M11" s="243">
        <v>1</v>
      </c>
      <c r="N11" s="244">
        <v>3</v>
      </c>
      <c r="O11" s="245" t="s">
        <v>83</v>
      </c>
      <c r="P11" s="243">
        <v>1</v>
      </c>
      <c r="Q11" s="244">
        <v>3</v>
      </c>
      <c r="R11" s="246" t="s">
        <v>84</v>
      </c>
      <c r="S11" s="243">
        <v>1</v>
      </c>
      <c r="T11" s="244">
        <v>3</v>
      </c>
      <c r="U11" s="245" t="s">
        <v>83</v>
      </c>
      <c r="V11" s="243">
        <v>1</v>
      </c>
      <c r="W11" s="244">
        <v>3</v>
      </c>
      <c r="X11" s="246" t="s">
        <v>84</v>
      </c>
      <c r="Y11" s="54">
        <f t="shared" si="2"/>
        <v>90</v>
      </c>
      <c r="Z11" s="10">
        <f t="shared" si="3"/>
        <v>18</v>
      </c>
    </row>
    <row r="12" spans="1:26" ht="13.5" customHeight="1" x14ac:dyDescent="0.2">
      <c r="A12" s="248" t="s">
        <v>168</v>
      </c>
      <c r="B12" s="249" t="s">
        <v>169</v>
      </c>
      <c r="C12" s="250" t="s">
        <v>81</v>
      </c>
      <c r="D12" s="250" t="s">
        <v>86</v>
      </c>
      <c r="E12" s="250" t="s">
        <v>92</v>
      </c>
      <c r="F12" s="251">
        <v>45</v>
      </c>
      <c r="G12" s="252">
        <v>1</v>
      </c>
      <c r="H12" s="253">
        <v>2</v>
      </c>
      <c r="I12" s="254" t="s">
        <v>83</v>
      </c>
      <c r="J12" s="252">
        <v>1</v>
      </c>
      <c r="K12" s="253">
        <v>2</v>
      </c>
      <c r="L12" s="255" t="s">
        <v>83</v>
      </c>
      <c r="M12" s="252"/>
      <c r="N12" s="253"/>
      <c r="O12" s="254"/>
      <c r="P12" s="252"/>
      <c r="Q12" s="253"/>
      <c r="R12" s="255"/>
      <c r="S12" s="252"/>
      <c r="T12" s="253"/>
      <c r="U12" s="254"/>
      <c r="V12" s="252"/>
      <c r="W12" s="253"/>
      <c r="X12" s="255"/>
      <c r="Y12" s="56">
        <f t="shared" si="2"/>
        <v>30</v>
      </c>
      <c r="Z12" s="37">
        <f t="shared" si="3"/>
        <v>4</v>
      </c>
    </row>
    <row r="13" spans="1:26" ht="13.5" customHeight="1" x14ac:dyDescent="0.2">
      <c r="A13" s="240" t="s">
        <v>170</v>
      </c>
      <c r="B13" s="247" t="s">
        <v>171</v>
      </c>
      <c r="C13" s="241" t="s">
        <v>81</v>
      </c>
      <c r="D13" s="241" t="s">
        <v>86</v>
      </c>
      <c r="E13" s="241" t="s">
        <v>92</v>
      </c>
      <c r="F13" s="242">
        <v>45</v>
      </c>
      <c r="G13" s="243">
        <v>1</v>
      </c>
      <c r="H13" s="244">
        <v>2</v>
      </c>
      <c r="I13" s="245" t="s">
        <v>83</v>
      </c>
      <c r="J13" s="243">
        <v>1</v>
      </c>
      <c r="K13" s="244">
        <v>2</v>
      </c>
      <c r="L13" s="246" t="s">
        <v>83</v>
      </c>
      <c r="M13" s="243"/>
      <c r="N13" s="244"/>
      <c r="O13" s="245"/>
      <c r="P13" s="243"/>
      <c r="Q13" s="244"/>
      <c r="R13" s="246"/>
      <c r="S13" s="243"/>
      <c r="T13" s="244"/>
      <c r="U13" s="245"/>
      <c r="V13" s="243"/>
      <c r="W13" s="244"/>
      <c r="X13" s="246"/>
      <c r="Y13" s="54">
        <f t="shared" si="2"/>
        <v>30</v>
      </c>
      <c r="Z13" s="10">
        <f t="shared" si="3"/>
        <v>4</v>
      </c>
    </row>
    <row r="14" spans="1:26" ht="13.5" customHeight="1" x14ac:dyDescent="0.2">
      <c r="A14" s="32" t="s">
        <v>172</v>
      </c>
      <c r="B14" s="33" t="s">
        <v>173</v>
      </c>
      <c r="C14" s="34" t="s">
        <v>81</v>
      </c>
      <c r="D14" s="34" t="s">
        <v>86</v>
      </c>
      <c r="E14" s="34" t="s">
        <v>83</v>
      </c>
      <c r="F14" s="35">
        <v>60</v>
      </c>
      <c r="G14" s="29">
        <v>1</v>
      </c>
      <c r="H14" s="30">
        <v>2</v>
      </c>
      <c r="I14" s="31" t="s">
        <v>83</v>
      </c>
      <c r="J14" s="29">
        <v>1</v>
      </c>
      <c r="K14" s="30">
        <v>2</v>
      </c>
      <c r="L14" s="3" t="s">
        <v>83</v>
      </c>
      <c r="M14" s="29">
        <v>1</v>
      </c>
      <c r="N14" s="30">
        <v>2</v>
      </c>
      <c r="O14" s="31" t="s">
        <v>83</v>
      </c>
      <c r="P14" s="29">
        <v>1</v>
      </c>
      <c r="Q14" s="30">
        <v>2</v>
      </c>
      <c r="R14" s="3" t="s">
        <v>83</v>
      </c>
      <c r="S14" s="29">
        <v>1</v>
      </c>
      <c r="T14" s="30">
        <v>2</v>
      </c>
      <c r="U14" s="31" t="s">
        <v>83</v>
      </c>
      <c r="V14" s="29">
        <v>1</v>
      </c>
      <c r="W14" s="30">
        <v>2</v>
      </c>
      <c r="X14" s="3" t="s">
        <v>83</v>
      </c>
      <c r="Y14" s="56">
        <f t="shared" si="2"/>
        <v>90</v>
      </c>
      <c r="Z14" s="37">
        <f t="shared" si="3"/>
        <v>12</v>
      </c>
    </row>
    <row r="15" spans="1:26" ht="13.5" customHeight="1" x14ac:dyDescent="0.2">
      <c r="A15" s="32" t="s">
        <v>174</v>
      </c>
      <c r="B15" s="33" t="s">
        <v>175</v>
      </c>
      <c r="C15" s="34"/>
      <c r="D15" s="34" t="s">
        <v>86</v>
      </c>
      <c r="E15" s="34" t="s">
        <v>83</v>
      </c>
      <c r="F15" s="35">
        <v>60</v>
      </c>
      <c r="G15" s="29">
        <v>1</v>
      </c>
      <c r="H15" s="30">
        <v>2</v>
      </c>
      <c r="I15" s="31" t="s">
        <v>83</v>
      </c>
      <c r="J15" s="29"/>
      <c r="K15" s="30"/>
      <c r="L15" s="3"/>
      <c r="M15" s="29"/>
      <c r="N15" s="30"/>
      <c r="O15" s="31"/>
      <c r="P15" s="29"/>
      <c r="Q15" s="30"/>
      <c r="R15" s="3"/>
      <c r="S15" s="29"/>
      <c r="T15" s="30"/>
      <c r="U15" s="31"/>
      <c r="V15" s="29"/>
      <c r="W15" s="30"/>
      <c r="X15" s="3"/>
      <c r="Y15" s="56">
        <f t="shared" si="2"/>
        <v>15</v>
      </c>
      <c r="Z15" s="37">
        <f t="shared" si="3"/>
        <v>2</v>
      </c>
    </row>
    <row r="16" spans="1:26" ht="13.5" customHeight="1" x14ac:dyDescent="0.2">
      <c r="A16" s="6" t="s">
        <v>4</v>
      </c>
      <c r="B16" s="44" t="s">
        <v>176</v>
      </c>
      <c r="C16" s="7" t="s">
        <v>81</v>
      </c>
      <c r="D16" s="7" t="s">
        <v>82</v>
      </c>
      <c r="E16" s="7" t="s">
        <v>83</v>
      </c>
      <c r="F16" s="8">
        <v>60</v>
      </c>
      <c r="G16" s="9">
        <v>0.5</v>
      </c>
      <c r="H16" s="4">
        <v>2</v>
      </c>
      <c r="I16" s="5" t="s">
        <v>83</v>
      </c>
      <c r="J16" s="9">
        <v>0.5</v>
      </c>
      <c r="K16" s="4">
        <v>2</v>
      </c>
      <c r="L16" s="2" t="s">
        <v>83</v>
      </c>
      <c r="M16" s="9"/>
      <c r="N16" s="4"/>
      <c r="O16" s="5"/>
      <c r="P16" s="9"/>
      <c r="Q16" s="4"/>
      <c r="R16" s="2"/>
      <c r="S16" s="9"/>
      <c r="T16" s="4"/>
      <c r="U16" s="5"/>
      <c r="V16" s="9"/>
      <c r="W16" s="4"/>
      <c r="X16" s="2"/>
      <c r="Y16" s="54">
        <f t="shared" si="2"/>
        <v>15</v>
      </c>
      <c r="Z16" s="10">
        <f t="shared" si="3"/>
        <v>4</v>
      </c>
    </row>
    <row r="17" spans="1:26" ht="13.5" customHeight="1" x14ac:dyDescent="0.2">
      <c r="A17" s="32" t="s">
        <v>94</v>
      </c>
      <c r="B17" s="204" t="s">
        <v>95</v>
      </c>
      <c r="C17" s="34" t="s">
        <v>81</v>
      </c>
      <c r="D17" s="34" t="s">
        <v>86</v>
      </c>
      <c r="E17" s="34" t="s">
        <v>83</v>
      </c>
      <c r="F17" s="35">
        <v>45</v>
      </c>
      <c r="G17" s="29">
        <v>3</v>
      </c>
      <c r="H17" s="30">
        <v>2</v>
      </c>
      <c r="I17" s="31" t="s">
        <v>83</v>
      </c>
      <c r="J17" s="29">
        <v>3</v>
      </c>
      <c r="K17" s="30">
        <v>2</v>
      </c>
      <c r="L17" s="3" t="s">
        <v>83</v>
      </c>
      <c r="M17" s="29">
        <v>3</v>
      </c>
      <c r="N17" s="30">
        <v>2</v>
      </c>
      <c r="O17" s="31" t="s">
        <v>83</v>
      </c>
      <c r="P17" s="29">
        <v>3</v>
      </c>
      <c r="Q17" s="30">
        <v>2</v>
      </c>
      <c r="R17" s="3" t="s">
        <v>83</v>
      </c>
      <c r="S17" s="29">
        <v>3</v>
      </c>
      <c r="T17" s="30">
        <v>2</v>
      </c>
      <c r="U17" s="31" t="s">
        <v>83</v>
      </c>
      <c r="V17" s="29">
        <v>3</v>
      </c>
      <c r="W17" s="30">
        <v>2</v>
      </c>
      <c r="X17" s="3" t="s">
        <v>83</v>
      </c>
      <c r="Y17" s="56">
        <f t="shared" si="2"/>
        <v>270</v>
      </c>
      <c r="Z17" s="37">
        <f t="shared" si="3"/>
        <v>12</v>
      </c>
    </row>
    <row r="18" spans="1:26" ht="13.5" customHeight="1" x14ac:dyDescent="0.2">
      <c r="A18" s="21" t="s">
        <v>96</v>
      </c>
      <c r="B18" s="22" t="s">
        <v>153</v>
      </c>
      <c r="C18" s="23" t="s">
        <v>81</v>
      </c>
      <c r="D18" s="23" t="s">
        <v>86</v>
      </c>
      <c r="E18" s="23" t="s">
        <v>92</v>
      </c>
      <c r="F18" s="24">
        <v>45</v>
      </c>
      <c r="G18" s="25">
        <v>2</v>
      </c>
      <c r="H18" s="26">
        <v>2</v>
      </c>
      <c r="I18" s="1" t="s">
        <v>83</v>
      </c>
      <c r="J18" s="25">
        <v>2</v>
      </c>
      <c r="K18" s="26">
        <v>2</v>
      </c>
      <c r="L18" s="1" t="s">
        <v>84</v>
      </c>
      <c r="M18" s="25">
        <v>1</v>
      </c>
      <c r="N18" s="26">
        <v>1</v>
      </c>
      <c r="O18" s="1" t="s">
        <v>83</v>
      </c>
      <c r="P18" s="25">
        <v>1</v>
      </c>
      <c r="Q18" s="26">
        <v>1</v>
      </c>
      <c r="R18" s="1" t="s">
        <v>84</v>
      </c>
      <c r="S18" s="25">
        <v>1</v>
      </c>
      <c r="T18" s="26">
        <v>1</v>
      </c>
      <c r="U18" s="1" t="s">
        <v>83</v>
      </c>
      <c r="V18" s="25">
        <v>1</v>
      </c>
      <c r="W18" s="26">
        <v>1</v>
      </c>
      <c r="X18" s="1" t="s">
        <v>84</v>
      </c>
      <c r="Y18" s="77">
        <f t="shared" si="2"/>
        <v>120</v>
      </c>
      <c r="Z18" s="28">
        <f t="shared" si="3"/>
        <v>8</v>
      </c>
    </row>
    <row r="19" spans="1:26" ht="13.5" customHeight="1" x14ac:dyDescent="0.2">
      <c r="A19" s="6" t="s">
        <v>97</v>
      </c>
      <c r="B19" s="44" t="s">
        <v>154</v>
      </c>
      <c r="C19" s="7" t="s">
        <v>81</v>
      </c>
      <c r="D19" s="7" t="s">
        <v>86</v>
      </c>
      <c r="E19" s="7" t="s">
        <v>92</v>
      </c>
      <c r="F19" s="8">
        <v>45</v>
      </c>
      <c r="G19" s="9">
        <v>2</v>
      </c>
      <c r="H19" s="4">
        <v>2</v>
      </c>
      <c r="I19" s="2" t="s">
        <v>83</v>
      </c>
      <c r="J19" s="9">
        <v>2</v>
      </c>
      <c r="K19" s="4">
        <v>2</v>
      </c>
      <c r="L19" s="2" t="s">
        <v>84</v>
      </c>
      <c r="M19" s="9">
        <v>1</v>
      </c>
      <c r="N19" s="4">
        <v>1</v>
      </c>
      <c r="O19" s="2" t="s">
        <v>83</v>
      </c>
      <c r="P19" s="9">
        <v>1</v>
      </c>
      <c r="Q19" s="4">
        <v>1</v>
      </c>
      <c r="R19" s="2" t="s">
        <v>84</v>
      </c>
      <c r="S19" s="9">
        <v>1</v>
      </c>
      <c r="T19" s="4">
        <v>1</v>
      </c>
      <c r="U19" s="2" t="s">
        <v>83</v>
      </c>
      <c r="V19" s="9">
        <v>1</v>
      </c>
      <c r="W19" s="4">
        <v>1</v>
      </c>
      <c r="X19" s="2" t="s">
        <v>84</v>
      </c>
      <c r="Y19" s="61">
        <f t="shared" si="2"/>
        <v>120</v>
      </c>
      <c r="Z19" s="10">
        <f t="shared" si="3"/>
        <v>8</v>
      </c>
    </row>
    <row r="20" spans="1:26" ht="13.5" customHeight="1" x14ac:dyDescent="0.2">
      <c r="A20" s="6" t="s">
        <v>98</v>
      </c>
      <c r="B20" s="44" t="s">
        <v>155</v>
      </c>
      <c r="C20" s="7"/>
      <c r="D20" s="7" t="s">
        <v>86</v>
      </c>
      <c r="E20" s="7" t="s">
        <v>99</v>
      </c>
      <c r="F20" s="8">
        <v>45</v>
      </c>
      <c r="G20" s="9">
        <v>2</v>
      </c>
      <c r="H20" s="4">
        <v>2</v>
      </c>
      <c r="I20" s="2" t="s">
        <v>84</v>
      </c>
      <c r="J20" s="9">
        <v>2</v>
      </c>
      <c r="K20" s="4">
        <v>2</v>
      </c>
      <c r="L20" s="2" t="s">
        <v>84</v>
      </c>
      <c r="M20" s="9">
        <v>2</v>
      </c>
      <c r="N20" s="4">
        <v>2</v>
      </c>
      <c r="O20" s="2" t="s">
        <v>84</v>
      </c>
      <c r="P20" s="9">
        <v>2</v>
      </c>
      <c r="Q20" s="4">
        <v>2</v>
      </c>
      <c r="R20" s="2" t="s">
        <v>84</v>
      </c>
      <c r="S20" s="9">
        <v>2</v>
      </c>
      <c r="T20" s="4">
        <v>2</v>
      </c>
      <c r="U20" s="2" t="s">
        <v>84</v>
      </c>
      <c r="V20" s="9">
        <v>2</v>
      </c>
      <c r="W20" s="4">
        <v>2</v>
      </c>
      <c r="X20" s="2" t="s">
        <v>84</v>
      </c>
      <c r="Y20" s="61">
        <f t="shared" si="2"/>
        <v>180</v>
      </c>
      <c r="Z20" s="10">
        <f t="shared" si="3"/>
        <v>12</v>
      </c>
    </row>
    <row r="21" spans="1:26" ht="13.5" customHeight="1" x14ac:dyDescent="0.2">
      <c r="A21" s="6" t="s">
        <v>100</v>
      </c>
      <c r="B21" s="44" t="s">
        <v>156</v>
      </c>
      <c r="C21" s="7"/>
      <c r="D21" s="7" t="s">
        <v>86</v>
      </c>
      <c r="E21" s="7" t="s">
        <v>99</v>
      </c>
      <c r="F21" s="8">
        <v>45</v>
      </c>
      <c r="G21" s="9"/>
      <c r="H21" s="4"/>
      <c r="I21" s="2"/>
      <c r="J21" s="9"/>
      <c r="K21" s="4"/>
      <c r="L21" s="2"/>
      <c r="M21" s="9"/>
      <c r="N21" s="4"/>
      <c r="O21" s="2"/>
      <c r="P21" s="9"/>
      <c r="Q21" s="4"/>
      <c r="R21" s="2"/>
      <c r="S21" s="9"/>
      <c r="T21" s="4"/>
      <c r="U21" s="2"/>
      <c r="V21" s="9">
        <v>1</v>
      </c>
      <c r="W21" s="4">
        <v>2</v>
      </c>
      <c r="X21" s="2" t="s">
        <v>84</v>
      </c>
      <c r="Y21" s="61">
        <f t="shared" si="2"/>
        <v>15</v>
      </c>
      <c r="Z21" s="10">
        <f t="shared" si="3"/>
        <v>2</v>
      </c>
    </row>
    <row r="22" spans="1:26" ht="13.5" customHeight="1" x14ac:dyDescent="0.2">
      <c r="A22" s="6" t="s">
        <v>101</v>
      </c>
      <c r="B22" s="44" t="s">
        <v>157</v>
      </c>
      <c r="C22" s="7" t="s">
        <v>81</v>
      </c>
      <c r="D22" s="7" t="s">
        <v>86</v>
      </c>
      <c r="E22" s="7" t="s">
        <v>99</v>
      </c>
      <c r="F22" s="8">
        <v>45</v>
      </c>
      <c r="G22" s="9">
        <v>1</v>
      </c>
      <c r="H22" s="4">
        <v>2</v>
      </c>
      <c r="I22" s="2" t="s">
        <v>83</v>
      </c>
      <c r="J22" s="9">
        <v>1</v>
      </c>
      <c r="K22" s="4">
        <v>2</v>
      </c>
      <c r="L22" s="2" t="s">
        <v>83</v>
      </c>
      <c r="M22" s="9"/>
      <c r="N22" s="4"/>
      <c r="O22" s="2"/>
      <c r="P22" s="9"/>
      <c r="Q22" s="4"/>
      <c r="R22" s="2"/>
      <c r="S22" s="9"/>
      <c r="T22" s="4"/>
      <c r="U22" s="2"/>
      <c r="V22" s="9"/>
      <c r="W22" s="4"/>
      <c r="X22" s="2"/>
      <c r="Y22" s="61">
        <f t="shared" si="2"/>
        <v>30</v>
      </c>
      <c r="Z22" s="10">
        <f t="shared" si="3"/>
        <v>4</v>
      </c>
    </row>
    <row r="23" spans="1:26" ht="13.5" customHeight="1" x14ac:dyDescent="0.2">
      <c r="A23" s="6" t="s">
        <v>102</v>
      </c>
      <c r="B23" s="44" t="s">
        <v>158</v>
      </c>
      <c r="C23" s="7" t="s">
        <v>81</v>
      </c>
      <c r="D23" s="7" t="s">
        <v>86</v>
      </c>
      <c r="E23" s="7" t="s">
        <v>99</v>
      </c>
      <c r="F23" s="8">
        <v>45</v>
      </c>
      <c r="G23" s="9"/>
      <c r="H23" s="4"/>
      <c r="I23" s="2"/>
      <c r="J23" s="9"/>
      <c r="K23" s="4"/>
      <c r="L23" s="2"/>
      <c r="M23" s="9"/>
      <c r="N23" s="4"/>
      <c r="O23" s="2"/>
      <c r="P23" s="9"/>
      <c r="Q23" s="4"/>
      <c r="R23" s="2"/>
      <c r="S23" s="9">
        <v>1</v>
      </c>
      <c r="T23" s="4">
        <v>1</v>
      </c>
      <c r="U23" s="2" t="s">
        <v>83</v>
      </c>
      <c r="V23" s="9">
        <v>1</v>
      </c>
      <c r="W23" s="4">
        <v>1</v>
      </c>
      <c r="X23" s="2" t="s">
        <v>83</v>
      </c>
      <c r="Y23" s="61">
        <f t="shared" si="2"/>
        <v>30</v>
      </c>
      <c r="Z23" s="10">
        <f t="shared" si="3"/>
        <v>2</v>
      </c>
    </row>
    <row r="24" spans="1:26" ht="13.5" customHeight="1" thickBot="1" x14ac:dyDescent="0.25">
      <c r="A24" s="6" t="s">
        <v>103</v>
      </c>
      <c r="B24" s="44" t="s">
        <v>159</v>
      </c>
      <c r="C24" s="7"/>
      <c r="D24" s="7" t="s">
        <v>86</v>
      </c>
      <c r="E24" s="7" t="s">
        <v>99</v>
      </c>
      <c r="F24" s="8">
        <v>45</v>
      </c>
      <c r="G24" s="9"/>
      <c r="H24" s="4"/>
      <c r="I24" s="2"/>
      <c r="J24" s="9"/>
      <c r="K24" s="4"/>
      <c r="L24" s="2"/>
      <c r="M24" s="9">
        <v>1</v>
      </c>
      <c r="N24" s="4">
        <v>1</v>
      </c>
      <c r="O24" s="2" t="s">
        <v>83</v>
      </c>
      <c r="P24" s="9"/>
      <c r="Q24" s="4"/>
      <c r="R24" s="2"/>
      <c r="S24" s="9"/>
      <c r="T24" s="4"/>
      <c r="U24" s="2"/>
      <c r="V24" s="9"/>
      <c r="W24" s="4"/>
      <c r="X24" s="2"/>
      <c r="Y24" s="61">
        <f t="shared" si="2"/>
        <v>15</v>
      </c>
      <c r="Z24" s="10">
        <f t="shared" si="3"/>
        <v>1</v>
      </c>
    </row>
    <row r="25" spans="1:26" ht="13.5" customHeight="1" thickTop="1" thickBot="1" x14ac:dyDescent="0.25">
      <c r="A25" s="410" t="s">
        <v>104</v>
      </c>
      <c r="B25" s="429"/>
      <c r="C25" s="429"/>
      <c r="D25" s="429"/>
      <c r="E25" s="429"/>
      <c r="F25" s="429"/>
      <c r="G25" s="429"/>
      <c r="H25" s="429"/>
      <c r="I25" s="429"/>
      <c r="J25" s="429"/>
      <c r="K25" s="429"/>
      <c r="L25" s="429"/>
      <c r="M25" s="429"/>
      <c r="N25" s="429"/>
      <c r="O25" s="429"/>
      <c r="P25" s="429"/>
      <c r="Q25" s="429"/>
      <c r="R25" s="429"/>
      <c r="S25" s="429"/>
      <c r="T25" s="429"/>
      <c r="U25" s="429"/>
      <c r="V25" s="429"/>
      <c r="W25" s="429"/>
      <c r="X25" s="429"/>
      <c r="Y25" s="429"/>
      <c r="Z25" s="430"/>
    </row>
    <row r="26" spans="1:26" ht="13.5" customHeight="1" thickBot="1" x14ac:dyDescent="0.25">
      <c r="A26" s="39" t="s">
        <v>105</v>
      </c>
      <c r="B26" s="83" t="s">
        <v>106</v>
      </c>
      <c r="C26" s="84"/>
      <c r="D26" s="84"/>
      <c r="E26" s="84"/>
      <c r="F26" s="85"/>
      <c r="G26" s="71"/>
      <c r="H26" s="72"/>
      <c r="I26" s="40"/>
      <c r="J26" s="71"/>
      <c r="K26" s="72"/>
      <c r="L26" s="40"/>
      <c r="M26" s="71"/>
      <c r="N26" s="72">
        <v>6</v>
      </c>
      <c r="O26" s="40"/>
      <c r="P26" s="71"/>
      <c r="Q26" s="72">
        <v>7</v>
      </c>
      <c r="R26" s="40"/>
      <c r="S26" s="71"/>
      <c r="T26" s="72"/>
      <c r="U26" s="40"/>
      <c r="V26" s="71"/>
      <c r="W26" s="72"/>
      <c r="X26" s="40"/>
      <c r="Y26" s="52"/>
      <c r="Z26" s="137">
        <f>SUM(H26,K26,N26,Q26,T26,W26)</f>
        <v>13</v>
      </c>
    </row>
    <row r="27" spans="1:26" ht="13.5" customHeight="1" thickTop="1" thickBot="1" x14ac:dyDescent="0.25">
      <c r="A27" s="41" t="s">
        <v>107</v>
      </c>
      <c r="B27" s="86" t="s">
        <v>108</v>
      </c>
      <c r="C27" s="87"/>
      <c r="D27" s="87"/>
      <c r="E27" s="87" t="s">
        <v>109</v>
      </c>
      <c r="F27" s="88"/>
      <c r="G27" s="89"/>
      <c r="H27" s="90"/>
      <c r="I27" s="91"/>
      <c r="J27" s="89"/>
      <c r="K27" s="90"/>
      <c r="L27" s="91"/>
      <c r="M27" s="89"/>
      <c r="N27" s="90"/>
      <c r="O27" s="91"/>
      <c r="P27" s="89"/>
      <c r="Q27" s="90"/>
      <c r="R27" s="91"/>
      <c r="S27" s="89">
        <v>0</v>
      </c>
      <c r="T27" s="90">
        <v>3</v>
      </c>
      <c r="U27" s="91" t="s">
        <v>83</v>
      </c>
      <c r="V27" s="89">
        <v>0</v>
      </c>
      <c r="W27" s="90">
        <v>3</v>
      </c>
      <c r="X27" s="91" t="s">
        <v>83</v>
      </c>
      <c r="Y27" s="53">
        <f>SUM(G27,J27,M27,P27,S27,V27)*15</f>
        <v>0</v>
      </c>
      <c r="Z27" s="92">
        <f>SUM(H27,K27,N27,Q27,T27,W27)</f>
        <v>6</v>
      </c>
    </row>
    <row r="28" spans="1:26" ht="13.5" customHeight="1" thickTop="1" thickBot="1" x14ac:dyDescent="0.25">
      <c r="A28" s="413" t="s">
        <v>110</v>
      </c>
      <c r="B28" s="414"/>
      <c r="C28" s="414"/>
      <c r="D28" s="414"/>
      <c r="E28" s="414"/>
      <c r="F28" s="415"/>
      <c r="G28" s="93">
        <f>SUM(G8:G27)</f>
        <v>17.5</v>
      </c>
      <c r="H28" s="94">
        <f t="shared" ref="H28:W28" si="4">SUM(H8:H27)</f>
        <v>32</v>
      </c>
      <c r="I28" s="95"/>
      <c r="J28" s="93">
        <f t="shared" si="4"/>
        <v>16.5</v>
      </c>
      <c r="K28" s="94">
        <f t="shared" si="4"/>
        <v>30</v>
      </c>
      <c r="L28" s="95"/>
      <c r="M28" s="93">
        <f t="shared" si="4"/>
        <v>13</v>
      </c>
      <c r="N28" s="94">
        <f t="shared" si="4"/>
        <v>29</v>
      </c>
      <c r="O28" s="95"/>
      <c r="P28" s="93">
        <f t="shared" si="4"/>
        <v>12</v>
      </c>
      <c r="Q28" s="94">
        <f t="shared" si="4"/>
        <v>29</v>
      </c>
      <c r="R28" s="95"/>
      <c r="S28" s="93">
        <f t="shared" si="4"/>
        <v>14</v>
      </c>
      <c r="T28" s="94">
        <f t="shared" si="4"/>
        <v>29</v>
      </c>
      <c r="U28" s="95"/>
      <c r="V28" s="93">
        <f t="shared" si="4"/>
        <v>15</v>
      </c>
      <c r="W28" s="94">
        <f t="shared" si="4"/>
        <v>31</v>
      </c>
      <c r="X28" s="95"/>
      <c r="Y28" s="96">
        <f>SUM(Y8:Y27)</f>
        <v>1320</v>
      </c>
      <c r="Z28" s="97">
        <f>SUM(Z8:Z27)</f>
        <v>180</v>
      </c>
    </row>
    <row r="29" spans="1:26" ht="13.5" customHeight="1" thickTop="1" x14ac:dyDescent="0.2"/>
    <row r="30" spans="1:26" ht="12" customHeight="1" x14ac:dyDescent="0.2">
      <c r="A30" s="36" t="s">
        <v>111</v>
      </c>
      <c r="U30" s="38"/>
    </row>
    <row r="31" spans="1:26" ht="12" customHeight="1" x14ac:dyDescent="0.2">
      <c r="A31" s="36" t="s">
        <v>112</v>
      </c>
      <c r="U31" s="38"/>
    </row>
    <row r="32" spans="1:26" ht="12" customHeight="1" x14ac:dyDescent="0.2">
      <c r="U32" s="38"/>
    </row>
    <row r="33" spans="1:21" ht="12" customHeight="1" x14ac:dyDescent="0.2">
      <c r="A33" s="98" t="s">
        <v>113</v>
      </c>
      <c r="U33" s="38"/>
    </row>
    <row r="34" spans="1:21" ht="12" customHeight="1" x14ac:dyDescent="0.2">
      <c r="A34" s="36" t="s">
        <v>114</v>
      </c>
      <c r="D34" s="36" t="s">
        <v>115</v>
      </c>
      <c r="G34" s="36" t="s">
        <v>116</v>
      </c>
      <c r="M34" s="36" t="s">
        <v>117</v>
      </c>
      <c r="R34" s="38"/>
      <c r="T34" s="38"/>
      <c r="U34" s="38"/>
    </row>
    <row r="35" spans="1:21" ht="12" customHeight="1" x14ac:dyDescent="0.2">
      <c r="A35" s="36" t="s">
        <v>118</v>
      </c>
      <c r="D35" s="36" t="s">
        <v>119</v>
      </c>
      <c r="G35" s="36" t="s">
        <v>120</v>
      </c>
      <c r="M35" s="36" t="s">
        <v>121</v>
      </c>
      <c r="R35" s="38"/>
      <c r="T35" s="38"/>
      <c r="U35" s="38"/>
    </row>
    <row r="36" spans="1:21" ht="12" customHeight="1" x14ac:dyDescent="0.2">
      <c r="A36" s="36" t="s">
        <v>122</v>
      </c>
      <c r="D36" s="36" t="s">
        <v>123</v>
      </c>
      <c r="G36" s="36" t="s">
        <v>124</v>
      </c>
      <c r="M36" s="36" t="s">
        <v>125</v>
      </c>
      <c r="R36" s="38"/>
      <c r="T36" s="38"/>
      <c r="U36" s="38"/>
    </row>
    <row r="37" spans="1:21" ht="12" customHeight="1" x14ac:dyDescent="0.2">
      <c r="A37" s="36" t="s">
        <v>126</v>
      </c>
      <c r="G37" s="36" t="s">
        <v>127</v>
      </c>
      <c r="R37" s="38"/>
      <c r="T37" s="38"/>
      <c r="U37" s="38"/>
    </row>
    <row r="38" spans="1:21" ht="12" customHeight="1" x14ac:dyDescent="0.2">
      <c r="A38" s="36" t="s">
        <v>128</v>
      </c>
      <c r="G38" s="36" t="s">
        <v>129</v>
      </c>
      <c r="R38" s="38"/>
      <c r="T38" s="38"/>
      <c r="U38" s="38"/>
    </row>
    <row r="39" spans="1:21" ht="12" customHeight="1" x14ac:dyDescent="0.2">
      <c r="A39" s="99" t="s">
        <v>130</v>
      </c>
      <c r="R39" s="38"/>
      <c r="T39" s="38"/>
      <c r="U39" s="38"/>
    </row>
    <row r="40" spans="1:21" ht="12" customHeight="1" x14ac:dyDescent="0.2">
      <c r="T40" s="38"/>
      <c r="U40" s="38"/>
    </row>
    <row r="41" spans="1:21" ht="12" customHeight="1" x14ac:dyDescent="0.2">
      <c r="A41" s="98" t="s">
        <v>131</v>
      </c>
      <c r="S41" s="38"/>
      <c r="T41" s="38"/>
    </row>
    <row r="42" spans="1:21" ht="12" customHeight="1" x14ac:dyDescent="0.2">
      <c r="A42" s="36" t="s">
        <v>132</v>
      </c>
    </row>
    <row r="43" spans="1:21" ht="12" customHeight="1" x14ac:dyDescent="0.2">
      <c r="A43" s="36" t="s">
        <v>133</v>
      </c>
    </row>
    <row r="44" spans="1:21" ht="12" customHeight="1" x14ac:dyDescent="0.2">
      <c r="A44" s="36" t="s">
        <v>134</v>
      </c>
    </row>
    <row r="45" spans="1:21" ht="12" customHeight="1" x14ac:dyDescent="0.2">
      <c r="A45" s="36" t="s">
        <v>135</v>
      </c>
    </row>
    <row r="46" spans="1:21" ht="12" customHeight="1" x14ac:dyDescent="0.2">
      <c r="A46" s="36" t="s">
        <v>136</v>
      </c>
    </row>
    <row r="47" spans="1:21" ht="13.5" customHeight="1" x14ac:dyDescent="0.2"/>
  </sheetData>
  <sheetProtection algorithmName="SHA-512" hashValue="wOPDIIF3Jg9px9aSwe3LWC/OkAQW13u+RyMjWYJT7rJ5UI/lFSYM/4rKAcl+MFsBaq7vIp/ynXHUbFRjqqOG8Q==" saltValue="BGNQ/wEIXdrqD/1Ek2s5EA==" spinCount="100000" sheet="1" objects="1" scenarios="1"/>
  <customSheetViews>
    <customSheetView guid="{469C43B7-66D0-4AB4-9148-95ACE45F0B1A}" showPageBreaks="1">
      <selection activeCell="A2" sqref="A2:Z2"/>
      <pageMargins left="0" right="0" top="0" bottom="0" header="0" footer="0"/>
      <printOptions horizontalCentered="1" verticalCentered="1"/>
      <pageSetup paperSize="9" scale="85" orientation="landscape" horizontalDpi="300" r:id="rId1"/>
    </customSheetView>
    <customSheetView guid="{91A788A7-EA05-4A67-A5D3-2A427F0AB55D}">
      <selection activeCell="AA1" sqref="AA1"/>
      <pageMargins left="0" right="0" top="0" bottom="0" header="0" footer="0"/>
      <printOptions horizontalCentered="1" verticalCentered="1"/>
      <pageSetup paperSize="9" scale="85" orientation="landscape" horizontalDpi="300" r:id="rId2"/>
    </customSheetView>
  </customSheetViews>
  <mergeCells count="23">
    <mergeCell ref="A28:F28"/>
    <mergeCell ref="S5:U5"/>
    <mergeCell ref="V5:X5"/>
    <mergeCell ref="Y5:Y6"/>
    <mergeCell ref="Z5:Z6"/>
    <mergeCell ref="A25:Z25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1:Z1"/>
    <mergeCell ref="A2:Z2"/>
    <mergeCell ref="A4:F4"/>
    <mergeCell ref="G4:X4"/>
    <mergeCell ref="Y4:Z4"/>
    <mergeCell ref="A3:Z3"/>
  </mergeCells>
  <printOptions horizontalCentered="1" verticalCentered="1"/>
  <pageMargins left="0.39370078740157483" right="0.39370078740157483" top="0.31496062992125984" bottom="0.31496062992125984" header="0.31496062992125984" footer="0.31496062992125984"/>
  <pageSetup paperSize="9" scale="85" orientation="landscape" horizontalDpi="300" r:id="rId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tabColor theme="9" tint="-0.249977111117893"/>
  </sheetPr>
  <dimension ref="A1:Z51"/>
  <sheetViews>
    <sheetView workbookViewId="0">
      <selection activeCell="A2" sqref="A2:Z2"/>
    </sheetView>
  </sheetViews>
  <sheetFormatPr defaultColWidth="9.140625" defaultRowHeight="12" x14ac:dyDescent="0.2"/>
  <cols>
    <col min="1" max="1" width="38.42578125" style="36" customWidth="1"/>
    <col min="2" max="3" width="11.7109375" style="36" customWidth="1"/>
    <col min="4" max="6" width="5.140625" style="36" customWidth="1"/>
    <col min="7" max="24" width="3.7109375" style="36" customWidth="1"/>
    <col min="25" max="26" width="5.5703125" style="38" customWidth="1"/>
    <col min="27" max="45" width="4" style="36" customWidth="1"/>
    <col min="46" max="16384" width="9.140625" style="36"/>
  </cols>
  <sheetData>
    <row r="1" spans="1:26" ht="13.5" customHeight="1" thickBot="1" x14ac:dyDescent="0.25">
      <c r="A1" s="407" t="s">
        <v>466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  <c r="O1" s="408"/>
      <c r="P1" s="408"/>
      <c r="Q1" s="408"/>
      <c r="R1" s="408"/>
      <c r="S1" s="408"/>
      <c r="T1" s="408"/>
      <c r="U1" s="408"/>
      <c r="V1" s="408"/>
      <c r="W1" s="408"/>
      <c r="X1" s="408"/>
      <c r="Y1" s="408"/>
      <c r="Z1" s="409"/>
    </row>
    <row r="2" spans="1:26" ht="13.5" customHeight="1" x14ac:dyDescent="0.2">
      <c r="A2" s="407" t="s">
        <v>57</v>
      </c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  <c r="N2" s="408"/>
      <c r="O2" s="408"/>
      <c r="P2" s="408"/>
      <c r="Q2" s="408"/>
      <c r="R2" s="408"/>
      <c r="S2" s="408"/>
      <c r="T2" s="408"/>
      <c r="U2" s="408"/>
      <c r="V2" s="408"/>
      <c r="W2" s="408"/>
      <c r="X2" s="408"/>
      <c r="Y2" s="408"/>
      <c r="Z2" s="409"/>
    </row>
    <row r="3" spans="1:26" ht="13.5" customHeight="1" x14ac:dyDescent="0.2">
      <c r="A3" s="399" t="s">
        <v>58</v>
      </c>
      <c r="B3" s="400"/>
      <c r="C3" s="400"/>
      <c r="D3" s="400"/>
      <c r="E3" s="400"/>
      <c r="F3" s="400"/>
      <c r="G3" s="400"/>
      <c r="H3" s="400"/>
      <c r="I3" s="400"/>
      <c r="J3" s="400"/>
      <c r="K3" s="400"/>
      <c r="L3" s="400"/>
      <c r="M3" s="400"/>
      <c r="N3" s="400"/>
      <c r="O3" s="400"/>
      <c r="P3" s="400"/>
      <c r="Q3" s="400"/>
      <c r="R3" s="400"/>
      <c r="S3" s="400"/>
      <c r="T3" s="400"/>
      <c r="U3" s="400"/>
      <c r="V3" s="400"/>
      <c r="W3" s="400"/>
      <c r="X3" s="400"/>
      <c r="Y3" s="400"/>
      <c r="Z3" s="401"/>
    </row>
    <row r="4" spans="1:26" ht="18" customHeight="1" x14ac:dyDescent="0.2">
      <c r="A4" s="514" t="s">
        <v>59</v>
      </c>
      <c r="B4" s="515"/>
      <c r="C4" s="515"/>
      <c r="D4" s="515"/>
      <c r="E4" s="515"/>
      <c r="F4" s="516"/>
      <c r="G4" s="458" t="s">
        <v>60</v>
      </c>
      <c r="H4" s="459"/>
      <c r="I4" s="459"/>
      <c r="J4" s="459"/>
      <c r="K4" s="459"/>
      <c r="L4" s="459"/>
      <c r="M4" s="459"/>
      <c r="N4" s="459"/>
      <c r="O4" s="459"/>
      <c r="P4" s="459"/>
      <c r="Q4" s="459"/>
      <c r="R4" s="459"/>
      <c r="S4" s="459"/>
      <c r="T4" s="459"/>
      <c r="U4" s="459"/>
      <c r="V4" s="459"/>
      <c r="W4" s="459"/>
      <c r="X4" s="459"/>
      <c r="Y4" s="458"/>
      <c r="Z4" s="517"/>
    </row>
    <row r="5" spans="1:26" ht="18" customHeight="1" x14ac:dyDescent="0.2">
      <c r="A5" s="472" t="s">
        <v>61</v>
      </c>
      <c r="B5" s="474" t="s">
        <v>62</v>
      </c>
      <c r="C5" s="476" t="s">
        <v>63</v>
      </c>
      <c r="D5" s="476" t="s">
        <v>64</v>
      </c>
      <c r="E5" s="456" t="s">
        <v>65</v>
      </c>
      <c r="F5" s="469" t="s">
        <v>66</v>
      </c>
      <c r="G5" s="459" t="s">
        <v>67</v>
      </c>
      <c r="H5" s="459"/>
      <c r="I5" s="471"/>
      <c r="J5" s="458" t="s">
        <v>68</v>
      </c>
      <c r="K5" s="459"/>
      <c r="L5" s="471"/>
      <c r="M5" s="458" t="s">
        <v>69</v>
      </c>
      <c r="N5" s="459"/>
      <c r="O5" s="471"/>
      <c r="P5" s="458" t="s">
        <v>70</v>
      </c>
      <c r="Q5" s="459"/>
      <c r="R5" s="471"/>
      <c r="S5" s="458" t="s">
        <v>71</v>
      </c>
      <c r="T5" s="459"/>
      <c r="U5" s="459"/>
      <c r="V5" s="460" t="s">
        <v>72</v>
      </c>
      <c r="W5" s="461"/>
      <c r="X5" s="462"/>
      <c r="Y5" s="463" t="s">
        <v>73</v>
      </c>
      <c r="Z5" s="463" t="s">
        <v>74</v>
      </c>
    </row>
    <row r="6" spans="1:26" ht="18" customHeight="1" x14ac:dyDescent="0.2">
      <c r="A6" s="473"/>
      <c r="B6" s="475"/>
      <c r="C6" s="477"/>
      <c r="D6" s="477"/>
      <c r="E6" s="457"/>
      <c r="F6" s="470"/>
      <c r="G6" s="285" t="s">
        <v>75</v>
      </c>
      <c r="H6" s="286" t="s">
        <v>76</v>
      </c>
      <c r="I6" s="287" t="s">
        <v>77</v>
      </c>
      <c r="J6" s="288" t="s">
        <v>75</v>
      </c>
      <c r="K6" s="286" t="s">
        <v>76</v>
      </c>
      <c r="L6" s="287" t="s">
        <v>77</v>
      </c>
      <c r="M6" s="288" t="s">
        <v>75</v>
      </c>
      <c r="N6" s="286" t="s">
        <v>76</v>
      </c>
      <c r="O6" s="287" t="s">
        <v>77</v>
      </c>
      <c r="P6" s="288" t="s">
        <v>75</v>
      </c>
      <c r="Q6" s="286" t="s">
        <v>76</v>
      </c>
      <c r="R6" s="287" t="s">
        <v>77</v>
      </c>
      <c r="S6" s="288" t="s">
        <v>75</v>
      </c>
      <c r="T6" s="286" t="s">
        <v>76</v>
      </c>
      <c r="U6" s="287" t="s">
        <v>77</v>
      </c>
      <c r="V6" s="289" t="s">
        <v>75</v>
      </c>
      <c r="W6" s="290" t="s">
        <v>76</v>
      </c>
      <c r="X6" s="291" t="s">
        <v>77</v>
      </c>
      <c r="Y6" s="464"/>
      <c r="Z6" s="465"/>
    </row>
    <row r="7" spans="1:26" ht="13.5" customHeight="1" x14ac:dyDescent="0.2">
      <c r="A7" s="466" t="s">
        <v>78</v>
      </c>
      <c r="B7" s="509"/>
      <c r="C7" s="509"/>
      <c r="D7" s="509"/>
      <c r="E7" s="509"/>
      <c r="F7" s="509"/>
      <c r="G7" s="509"/>
      <c r="H7" s="509"/>
      <c r="I7" s="509"/>
      <c r="J7" s="509"/>
      <c r="K7" s="509"/>
      <c r="L7" s="509"/>
      <c r="M7" s="509"/>
      <c r="N7" s="509"/>
      <c r="O7" s="509"/>
      <c r="P7" s="509"/>
      <c r="Q7" s="509"/>
      <c r="R7" s="509"/>
      <c r="S7" s="509"/>
      <c r="T7" s="509"/>
      <c r="U7" s="509"/>
      <c r="V7" s="509"/>
      <c r="W7" s="509"/>
      <c r="X7" s="509"/>
      <c r="Y7" s="509"/>
      <c r="Z7" s="510"/>
    </row>
    <row r="8" spans="1:26" ht="13.5" customHeight="1" x14ac:dyDescent="0.2">
      <c r="A8" s="232" t="s">
        <v>467</v>
      </c>
      <c r="B8" s="233" t="s">
        <v>468</v>
      </c>
      <c r="C8" s="234" t="s">
        <v>81</v>
      </c>
      <c r="D8" s="234" t="s">
        <v>82</v>
      </c>
      <c r="E8" s="234" t="s">
        <v>83</v>
      </c>
      <c r="F8" s="235">
        <v>60</v>
      </c>
      <c r="G8" s="236">
        <v>2</v>
      </c>
      <c r="H8" s="237">
        <v>9</v>
      </c>
      <c r="I8" s="238" t="s">
        <v>84</v>
      </c>
      <c r="J8" s="236">
        <v>2</v>
      </c>
      <c r="K8" s="237">
        <v>9</v>
      </c>
      <c r="L8" s="239" t="s">
        <v>84</v>
      </c>
      <c r="M8" s="236">
        <v>2</v>
      </c>
      <c r="N8" s="237">
        <v>9</v>
      </c>
      <c r="O8" s="238" t="s">
        <v>84</v>
      </c>
      <c r="P8" s="236">
        <v>2</v>
      </c>
      <c r="Q8" s="237">
        <v>9</v>
      </c>
      <c r="R8" s="239" t="s">
        <v>84</v>
      </c>
      <c r="S8" s="236">
        <v>2</v>
      </c>
      <c r="T8" s="237">
        <v>9</v>
      </c>
      <c r="U8" s="238" t="s">
        <v>84</v>
      </c>
      <c r="V8" s="236">
        <v>2</v>
      </c>
      <c r="W8" s="237">
        <v>9</v>
      </c>
      <c r="X8" s="239" t="s">
        <v>83</v>
      </c>
      <c r="Y8" s="238">
        <f>SUM(G8,J8,M8,P8,S8,V8)*15</f>
        <v>180</v>
      </c>
      <c r="Z8" s="293">
        <f>SUM(H8,K8,N8,Q8,T8,W8)</f>
        <v>54</v>
      </c>
    </row>
    <row r="9" spans="1:26" ht="13.5" customHeight="1" x14ac:dyDescent="0.2">
      <c r="A9" s="330" t="s">
        <v>87</v>
      </c>
      <c r="B9" s="247" t="s">
        <v>657</v>
      </c>
      <c r="C9" s="241" t="s">
        <v>81</v>
      </c>
      <c r="D9" s="241" t="s">
        <v>86</v>
      </c>
      <c r="E9" s="241" t="s">
        <v>83</v>
      </c>
      <c r="F9" s="242">
        <v>60</v>
      </c>
      <c r="G9" s="243">
        <v>1</v>
      </c>
      <c r="H9" s="244">
        <v>3</v>
      </c>
      <c r="I9" s="245" t="s">
        <v>83</v>
      </c>
      <c r="J9" s="243">
        <v>1</v>
      </c>
      <c r="K9" s="244">
        <v>3</v>
      </c>
      <c r="L9" s="246" t="s">
        <v>84</v>
      </c>
      <c r="M9" s="243">
        <v>1</v>
      </c>
      <c r="N9" s="244">
        <v>3</v>
      </c>
      <c r="O9" s="245" t="s">
        <v>83</v>
      </c>
      <c r="P9" s="243">
        <v>1</v>
      </c>
      <c r="Q9" s="244">
        <v>3</v>
      </c>
      <c r="R9" s="246" t="s">
        <v>84</v>
      </c>
      <c r="S9" s="243">
        <v>1</v>
      </c>
      <c r="T9" s="244">
        <v>3</v>
      </c>
      <c r="U9" s="245" t="s">
        <v>83</v>
      </c>
      <c r="V9" s="243">
        <v>1</v>
      </c>
      <c r="W9" s="244">
        <v>3</v>
      </c>
      <c r="X9" s="245" t="s">
        <v>83</v>
      </c>
      <c r="Y9" s="265">
        <f t="shared" ref="Y9:Y21" si="0">SUM(G9,J9,M9,P9,S9,V9)*15</f>
        <v>90</v>
      </c>
      <c r="Z9" s="307">
        <f t="shared" ref="Z9:Z21" si="1">SUM(H9,K9,N9,Q9,T9,W9)</f>
        <v>18</v>
      </c>
    </row>
    <row r="10" spans="1:26" ht="13.5" customHeight="1" x14ac:dyDescent="0.2">
      <c r="A10" s="311" t="s">
        <v>634</v>
      </c>
      <c r="B10" s="247" t="s">
        <v>648</v>
      </c>
      <c r="C10" s="241" t="s">
        <v>81</v>
      </c>
      <c r="D10" s="241" t="s">
        <v>86</v>
      </c>
      <c r="E10" s="241" t="s">
        <v>92</v>
      </c>
      <c r="F10" s="242">
        <v>45</v>
      </c>
      <c r="G10" s="243">
        <v>2</v>
      </c>
      <c r="H10" s="244">
        <v>2</v>
      </c>
      <c r="I10" s="245" t="s">
        <v>84</v>
      </c>
      <c r="J10" s="243">
        <v>2</v>
      </c>
      <c r="K10" s="244">
        <v>2</v>
      </c>
      <c r="L10" s="246" t="s">
        <v>84</v>
      </c>
      <c r="M10" s="361"/>
      <c r="N10" s="362"/>
      <c r="O10" s="363"/>
      <c r="P10" s="361"/>
      <c r="Q10" s="362"/>
      <c r="R10" s="363"/>
      <c r="S10" s="361"/>
      <c r="T10" s="362"/>
      <c r="U10" s="363"/>
      <c r="V10" s="361"/>
      <c r="W10" s="362"/>
      <c r="X10" s="363"/>
      <c r="Y10" s="265">
        <f t="shared" si="0"/>
        <v>60</v>
      </c>
      <c r="Z10" s="307">
        <f t="shared" si="1"/>
        <v>4</v>
      </c>
    </row>
    <row r="11" spans="1:26" ht="13.5" customHeight="1" x14ac:dyDescent="0.2">
      <c r="A11" s="311" t="s">
        <v>635</v>
      </c>
      <c r="B11" s="247" t="s">
        <v>651</v>
      </c>
      <c r="C11" s="241" t="s">
        <v>81</v>
      </c>
      <c r="D11" s="241" t="s">
        <v>86</v>
      </c>
      <c r="E11" s="241" t="s">
        <v>92</v>
      </c>
      <c r="F11" s="242">
        <v>45</v>
      </c>
      <c r="G11" s="243"/>
      <c r="H11" s="244"/>
      <c r="I11" s="245"/>
      <c r="J11" s="243"/>
      <c r="K11" s="244"/>
      <c r="L11" s="246"/>
      <c r="M11" s="243">
        <v>1</v>
      </c>
      <c r="N11" s="244">
        <v>2</v>
      </c>
      <c r="O11" s="245" t="s">
        <v>84</v>
      </c>
      <c r="P11" s="243">
        <v>1</v>
      </c>
      <c r="Q11" s="244">
        <v>2</v>
      </c>
      <c r="R11" s="245" t="s">
        <v>84</v>
      </c>
      <c r="S11" s="243">
        <v>1</v>
      </c>
      <c r="T11" s="244">
        <v>2</v>
      </c>
      <c r="U11" s="245" t="s">
        <v>84</v>
      </c>
      <c r="V11" s="243">
        <v>1</v>
      </c>
      <c r="W11" s="244">
        <v>2</v>
      </c>
      <c r="X11" s="245" t="s">
        <v>84</v>
      </c>
      <c r="Y11" s="265">
        <f t="shared" si="0"/>
        <v>60</v>
      </c>
      <c r="Z11" s="307">
        <f t="shared" si="1"/>
        <v>8</v>
      </c>
    </row>
    <row r="12" spans="1:26" ht="13.5" customHeight="1" x14ac:dyDescent="0.2">
      <c r="A12" s="311" t="s">
        <v>636</v>
      </c>
      <c r="B12" s="247" t="s">
        <v>652</v>
      </c>
      <c r="C12" s="241" t="s">
        <v>81</v>
      </c>
      <c r="D12" s="241" t="s">
        <v>86</v>
      </c>
      <c r="E12" s="241" t="s">
        <v>99</v>
      </c>
      <c r="F12" s="242">
        <v>45</v>
      </c>
      <c r="G12" s="243">
        <v>2</v>
      </c>
      <c r="H12" s="244">
        <v>2</v>
      </c>
      <c r="I12" s="245" t="s">
        <v>84</v>
      </c>
      <c r="J12" s="243">
        <v>2</v>
      </c>
      <c r="K12" s="244">
        <v>2</v>
      </c>
      <c r="L12" s="246" t="s">
        <v>84</v>
      </c>
      <c r="M12" s="243">
        <v>2</v>
      </c>
      <c r="N12" s="244">
        <v>2</v>
      </c>
      <c r="O12" s="245" t="s">
        <v>84</v>
      </c>
      <c r="P12" s="243">
        <v>2</v>
      </c>
      <c r="Q12" s="244">
        <v>2</v>
      </c>
      <c r="R12" s="246" t="s">
        <v>84</v>
      </c>
      <c r="S12" s="243"/>
      <c r="T12" s="244"/>
      <c r="U12" s="245"/>
      <c r="V12" s="243"/>
      <c r="W12" s="244"/>
      <c r="X12" s="246"/>
      <c r="Y12" s="265">
        <f>SUM(G12,J12,M12,P12,S12,V12)*15</f>
        <v>120</v>
      </c>
      <c r="Z12" s="307">
        <f>SUM(H12,K12,N12,Q12,T12,W12)</f>
        <v>8</v>
      </c>
    </row>
    <row r="13" spans="1:26" ht="13.5" customHeight="1" x14ac:dyDescent="0.2">
      <c r="A13" s="311" t="s">
        <v>637</v>
      </c>
      <c r="B13" s="247" t="s">
        <v>649</v>
      </c>
      <c r="C13" s="241" t="s">
        <v>81</v>
      </c>
      <c r="D13" s="241" t="s">
        <v>86</v>
      </c>
      <c r="E13" s="241" t="s">
        <v>83</v>
      </c>
      <c r="F13" s="242">
        <v>45</v>
      </c>
      <c r="G13" s="243">
        <v>2</v>
      </c>
      <c r="H13" s="244">
        <v>2</v>
      </c>
      <c r="I13" s="245" t="s">
        <v>83</v>
      </c>
      <c r="J13" s="243">
        <v>2</v>
      </c>
      <c r="K13" s="244">
        <v>2</v>
      </c>
      <c r="L13" s="246" t="s">
        <v>83</v>
      </c>
      <c r="M13" s="361"/>
      <c r="N13" s="362"/>
      <c r="O13" s="363"/>
      <c r="P13" s="361"/>
      <c r="Q13" s="362"/>
      <c r="R13" s="363"/>
      <c r="S13" s="243"/>
      <c r="T13" s="244"/>
      <c r="U13" s="245"/>
      <c r="V13" s="243"/>
      <c r="W13" s="244"/>
      <c r="X13" s="246"/>
      <c r="Y13" s="265">
        <f t="shared" si="0"/>
        <v>60</v>
      </c>
      <c r="Z13" s="307">
        <f t="shared" si="1"/>
        <v>4</v>
      </c>
    </row>
    <row r="14" spans="1:26" ht="13.5" customHeight="1" x14ac:dyDescent="0.2">
      <c r="A14" s="311" t="s">
        <v>638</v>
      </c>
      <c r="B14" s="247" t="s">
        <v>650</v>
      </c>
      <c r="C14" s="241" t="s">
        <v>81</v>
      </c>
      <c r="D14" s="241" t="s">
        <v>86</v>
      </c>
      <c r="E14" s="241" t="s">
        <v>83</v>
      </c>
      <c r="F14" s="242">
        <v>45</v>
      </c>
      <c r="G14" s="243"/>
      <c r="H14" s="244"/>
      <c r="I14" s="245"/>
      <c r="J14" s="243"/>
      <c r="K14" s="244"/>
      <c r="L14" s="246"/>
      <c r="M14" s="243">
        <v>1</v>
      </c>
      <c r="N14" s="244">
        <v>2</v>
      </c>
      <c r="O14" s="245" t="s">
        <v>83</v>
      </c>
      <c r="P14" s="243">
        <v>1</v>
      </c>
      <c r="Q14" s="244">
        <v>2</v>
      </c>
      <c r="R14" s="246" t="s">
        <v>83</v>
      </c>
      <c r="S14" s="243"/>
      <c r="T14" s="244"/>
      <c r="U14" s="245"/>
      <c r="V14" s="243"/>
      <c r="W14" s="244"/>
      <c r="X14" s="246"/>
      <c r="Y14" s="265">
        <f t="shared" si="0"/>
        <v>30</v>
      </c>
      <c r="Z14" s="307">
        <f t="shared" si="1"/>
        <v>4</v>
      </c>
    </row>
    <row r="15" spans="1:26" ht="13.5" customHeight="1" x14ac:dyDescent="0.2">
      <c r="A15" s="311" t="s">
        <v>462</v>
      </c>
      <c r="B15" s="247" t="s">
        <v>639</v>
      </c>
      <c r="C15" s="241" t="s">
        <v>81</v>
      </c>
      <c r="D15" s="241" t="s">
        <v>86</v>
      </c>
      <c r="E15" s="241" t="s">
        <v>83</v>
      </c>
      <c r="F15" s="242">
        <v>60</v>
      </c>
      <c r="G15" s="243">
        <v>1</v>
      </c>
      <c r="H15" s="244">
        <v>1</v>
      </c>
      <c r="I15" s="245" t="s">
        <v>83</v>
      </c>
      <c r="J15" s="243">
        <v>1</v>
      </c>
      <c r="K15" s="244">
        <v>1</v>
      </c>
      <c r="L15" s="246" t="s">
        <v>83</v>
      </c>
      <c r="M15" s="361"/>
      <c r="N15" s="362"/>
      <c r="O15" s="363"/>
      <c r="P15" s="361"/>
      <c r="Q15" s="362"/>
      <c r="R15" s="363"/>
      <c r="S15" s="243"/>
      <c r="T15" s="244"/>
      <c r="U15" s="245"/>
      <c r="V15" s="243"/>
      <c r="W15" s="244"/>
      <c r="X15" s="246"/>
      <c r="Y15" s="265">
        <f t="shared" si="0"/>
        <v>30</v>
      </c>
      <c r="Z15" s="307">
        <f t="shared" si="1"/>
        <v>2</v>
      </c>
    </row>
    <row r="16" spans="1:26" ht="13.5" customHeight="1" x14ac:dyDescent="0.2">
      <c r="A16" s="311" t="s">
        <v>640</v>
      </c>
      <c r="B16" s="247" t="s">
        <v>641</v>
      </c>
      <c r="C16" s="241" t="s">
        <v>81</v>
      </c>
      <c r="D16" s="241" t="s">
        <v>86</v>
      </c>
      <c r="E16" s="241" t="s">
        <v>83</v>
      </c>
      <c r="F16" s="242">
        <v>60</v>
      </c>
      <c r="G16" s="243"/>
      <c r="H16" s="244"/>
      <c r="I16" s="245"/>
      <c r="J16" s="243"/>
      <c r="K16" s="244"/>
      <c r="L16" s="246"/>
      <c r="M16" s="243">
        <v>1</v>
      </c>
      <c r="N16" s="244">
        <v>1</v>
      </c>
      <c r="O16" s="245" t="s">
        <v>83</v>
      </c>
      <c r="P16" s="243">
        <v>1</v>
      </c>
      <c r="Q16" s="244">
        <v>1</v>
      </c>
      <c r="R16" s="246" t="s">
        <v>83</v>
      </c>
      <c r="S16" s="243"/>
      <c r="T16" s="244"/>
      <c r="U16" s="245"/>
      <c r="V16" s="243"/>
      <c r="W16" s="244"/>
      <c r="X16" s="246"/>
      <c r="Y16" s="265">
        <f t="shared" si="0"/>
        <v>30</v>
      </c>
      <c r="Z16" s="307">
        <f t="shared" si="1"/>
        <v>2</v>
      </c>
    </row>
    <row r="17" spans="1:26" ht="13.5" customHeight="1" x14ac:dyDescent="0.2">
      <c r="A17" s="309" t="s">
        <v>642</v>
      </c>
      <c r="B17" s="249" t="s">
        <v>643</v>
      </c>
      <c r="C17" s="250" t="s">
        <v>81</v>
      </c>
      <c r="D17" s="250" t="s">
        <v>86</v>
      </c>
      <c r="E17" s="250" t="s">
        <v>92</v>
      </c>
      <c r="F17" s="251">
        <v>45</v>
      </c>
      <c r="G17" s="243">
        <v>2</v>
      </c>
      <c r="H17" s="244">
        <v>2</v>
      </c>
      <c r="I17" s="246" t="s">
        <v>83</v>
      </c>
      <c r="J17" s="243">
        <v>2</v>
      </c>
      <c r="K17" s="244">
        <v>2</v>
      </c>
      <c r="L17" s="246" t="s">
        <v>83</v>
      </c>
      <c r="M17" s="243">
        <v>1</v>
      </c>
      <c r="N17" s="244">
        <v>1</v>
      </c>
      <c r="O17" s="246" t="s">
        <v>83</v>
      </c>
      <c r="P17" s="243">
        <v>1</v>
      </c>
      <c r="Q17" s="244">
        <v>1</v>
      </c>
      <c r="R17" s="246" t="s">
        <v>83</v>
      </c>
      <c r="S17" s="243">
        <v>1</v>
      </c>
      <c r="T17" s="244">
        <v>1</v>
      </c>
      <c r="U17" s="246" t="s">
        <v>83</v>
      </c>
      <c r="V17" s="243">
        <v>1</v>
      </c>
      <c r="W17" s="244">
        <v>1</v>
      </c>
      <c r="X17" s="246" t="s">
        <v>83</v>
      </c>
      <c r="Y17" s="294">
        <f>SUM(G17,J17,M17,P17,S17,V17)*15</f>
        <v>120</v>
      </c>
      <c r="Z17" s="308">
        <f>SUM(H17,K17,N17,Q17,T17,W17)</f>
        <v>8</v>
      </c>
    </row>
    <row r="18" spans="1:26" ht="13.5" customHeight="1" x14ac:dyDescent="0.2">
      <c r="A18" s="311" t="s">
        <v>644</v>
      </c>
      <c r="B18" s="247" t="s">
        <v>645</v>
      </c>
      <c r="C18" s="241" t="s">
        <v>81</v>
      </c>
      <c r="D18" s="241" t="s">
        <v>86</v>
      </c>
      <c r="E18" s="241" t="s">
        <v>99</v>
      </c>
      <c r="F18" s="242">
        <v>45</v>
      </c>
      <c r="G18" s="331">
        <v>2</v>
      </c>
      <c r="H18" s="332">
        <v>2</v>
      </c>
      <c r="I18" s="333" t="s">
        <v>83</v>
      </c>
      <c r="J18" s="331">
        <v>2</v>
      </c>
      <c r="K18" s="332">
        <v>2</v>
      </c>
      <c r="L18" s="333" t="s">
        <v>83</v>
      </c>
      <c r="M18" s="331">
        <v>1</v>
      </c>
      <c r="N18" s="332">
        <v>1</v>
      </c>
      <c r="O18" s="333" t="s">
        <v>83</v>
      </c>
      <c r="P18" s="331">
        <v>1</v>
      </c>
      <c r="Q18" s="332">
        <v>1</v>
      </c>
      <c r="R18" s="333" t="s">
        <v>83</v>
      </c>
      <c r="S18" s="331">
        <v>1</v>
      </c>
      <c r="T18" s="332">
        <v>1</v>
      </c>
      <c r="U18" s="333" t="s">
        <v>83</v>
      </c>
      <c r="V18" s="331">
        <v>1</v>
      </c>
      <c r="W18" s="332">
        <v>1</v>
      </c>
      <c r="X18" s="333" t="s">
        <v>83</v>
      </c>
      <c r="Y18" s="298">
        <f t="shared" ref="Y18:Y20" si="2">SUM(G18,J18,M18,P18,S18,V18)*15</f>
        <v>120</v>
      </c>
      <c r="Z18" s="307">
        <f t="shared" ref="Z18:Z20" si="3">SUM(H18,K18,N18,Q18,T18,W18)</f>
        <v>8</v>
      </c>
    </row>
    <row r="19" spans="1:26" ht="24" x14ac:dyDescent="0.2">
      <c r="A19" s="334" t="s">
        <v>646</v>
      </c>
      <c r="B19" s="249" t="s">
        <v>653</v>
      </c>
      <c r="C19" s="250" t="s">
        <v>654</v>
      </c>
      <c r="D19" s="250"/>
      <c r="E19" s="250"/>
      <c r="F19" s="251"/>
      <c r="G19" s="335"/>
      <c r="H19" s="336"/>
      <c r="I19" s="337"/>
      <c r="J19" s="335"/>
      <c r="K19" s="336"/>
      <c r="L19" s="338"/>
      <c r="M19" s="335"/>
      <c r="N19" s="336"/>
      <c r="O19" s="337"/>
      <c r="P19" s="335"/>
      <c r="Q19" s="336"/>
      <c r="R19" s="338"/>
      <c r="S19" s="335"/>
      <c r="T19" s="336"/>
      <c r="U19" s="337"/>
      <c r="V19" s="335">
        <v>0</v>
      </c>
      <c r="W19" s="336">
        <v>1</v>
      </c>
      <c r="X19" s="338" t="s">
        <v>501</v>
      </c>
      <c r="Y19" s="298">
        <f t="shared" si="2"/>
        <v>0</v>
      </c>
      <c r="Z19" s="307">
        <f t="shared" si="3"/>
        <v>1</v>
      </c>
    </row>
    <row r="20" spans="1:26" ht="13.5" customHeight="1" x14ac:dyDescent="0.2">
      <c r="A20" s="309" t="s">
        <v>647</v>
      </c>
      <c r="B20" s="249" t="s">
        <v>655</v>
      </c>
      <c r="C20" s="250"/>
      <c r="D20" s="250" t="s">
        <v>86</v>
      </c>
      <c r="E20" s="250" t="s">
        <v>83</v>
      </c>
      <c r="F20" s="251">
        <v>60</v>
      </c>
      <c r="G20" s="335"/>
      <c r="H20" s="336"/>
      <c r="I20" s="337"/>
      <c r="J20" s="335"/>
      <c r="K20" s="336"/>
      <c r="L20" s="338"/>
      <c r="M20" s="335"/>
      <c r="N20" s="336"/>
      <c r="O20" s="337"/>
      <c r="P20" s="335"/>
      <c r="Q20" s="336"/>
      <c r="R20" s="338"/>
      <c r="S20" s="335">
        <v>2</v>
      </c>
      <c r="T20" s="336">
        <v>1</v>
      </c>
      <c r="U20" s="338" t="s">
        <v>83</v>
      </c>
      <c r="V20" s="335">
        <v>2</v>
      </c>
      <c r="W20" s="336">
        <v>1</v>
      </c>
      <c r="X20" s="338" t="s">
        <v>83</v>
      </c>
      <c r="Y20" s="298">
        <f t="shared" si="2"/>
        <v>60</v>
      </c>
      <c r="Z20" s="307">
        <f t="shared" si="3"/>
        <v>2</v>
      </c>
    </row>
    <row r="21" spans="1:26" ht="13.5" customHeight="1" thickBot="1" x14ac:dyDescent="0.25">
      <c r="A21" s="309" t="s">
        <v>4</v>
      </c>
      <c r="B21" s="249" t="s">
        <v>176</v>
      </c>
      <c r="C21" s="250" t="s">
        <v>81</v>
      </c>
      <c r="D21" s="250" t="s">
        <v>82</v>
      </c>
      <c r="E21" s="250" t="s">
        <v>83</v>
      </c>
      <c r="F21" s="251">
        <v>60</v>
      </c>
      <c r="G21" s="252">
        <v>0.5</v>
      </c>
      <c r="H21" s="253">
        <v>2</v>
      </c>
      <c r="I21" s="254" t="s">
        <v>83</v>
      </c>
      <c r="J21" s="252">
        <v>0.5</v>
      </c>
      <c r="K21" s="253">
        <v>2</v>
      </c>
      <c r="L21" s="255" t="s">
        <v>83</v>
      </c>
      <c r="M21" s="252"/>
      <c r="N21" s="253"/>
      <c r="O21" s="254"/>
      <c r="P21" s="252"/>
      <c r="Q21" s="253"/>
      <c r="R21" s="255"/>
      <c r="S21" s="252"/>
      <c r="T21" s="253"/>
      <c r="U21" s="254"/>
      <c r="V21" s="252"/>
      <c r="W21" s="253"/>
      <c r="X21" s="255"/>
      <c r="Y21" s="294">
        <f t="shared" si="0"/>
        <v>15</v>
      </c>
      <c r="Z21" s="308">
        <f t="shared" si="1"/>
        <v>4</v>
      </c>
    </row>
    <row r="22" spans="1:26" ht="13.5" customHeight="1" x14ac:dyDescent="0.2">
      <c r="A22" s="310" t="s">
        <v>96</v>
      </c>
      <c r="B22" s="257" t="s">
        <v>153</v>
      </c>
      <c r="C22" s="258" t="s">
        <v>81</v>
      </c>
      <c r="D22" s="258" t="s">
        <v>86</v>
      </c>
      <c r="E22" s="258" t="s">
        <v>92</v>
      </c>
      <c r="F22" s="259">
        <v>45</v>
      </c>
      <c r="G22" s="260">
        <v>2</v>
      </c>
      <c r="H22" s="261">
        <v>2</v>
      </c>
      <c r="I22" s="262" t="s">
        <v>83</v>
      </c>
      <c r="J22" s="260">
        <v>2</v>
      </c>
      <c r="K22" s="261">
        <v>2</v>
      </c>
      <c r="L22" s="262" t="s">
        <v>84</v>
      </c>
      <c r="M22" s="260">
        <v>1</v>
      </c>
      <c r="N22" s="261">
        <v>1</v>
      </c>
      <c r="O22" s="262" t="s">
        <v>83</v>
      </c>
      <c r="P22" s="260">
        <v>1</v>
      </c>
      <c r="Q22" s="261">
        <v>1</v>
      </c>
      <c r="R22" s="262" t="s">
        <v>84</v>
      </c>
      <c r="S22" s="260">
        <v>1</v>
      </c>
      <c r="T22" s="261">
        <v>1</v>
      </c>
      <c r="U22" s="262" t="s">
        <v>83</v>
      </c>
      <c r="V22" s="260">
        <v>1</v>
      </c>
      <c r="W22" s="261">
        <v>1</v>
      </c>
      <c r="X22" s="262" t="s">
        <v>84</v>
      </c>
      <c r="Y22" s="296">
        <f>SUM(G22,J22,M22,P22,S22,V22)*15</f>
        <v>120</v>
      </c>
      <c r="Z22" s="306">
        <f>SUM(H22,K22,N22,Q22,T22,W22)</f>
        <v>8</v>
      </c>
    </row>
    <row r="23" spans="1:26" ht="13.5" customHeight="1" x14ac:dyDescent="0.2">
      <c r="A23" s="311" t="s">
        <v>97</v>
      </c>
      <c r="B23" s="247" t="s">
        <v>154</v>
      </c>
      <c r="C23" s="241" t="s">
        <v>81</v>
      </c>
      <c r="D23" s="241" t="s">
        <v>86</v>
      </c>
      <c r="E23" s="241" t="s">
        <v>92</v>
      </c>
      <c r="F23" s="242">
        <v>45</v>
      </c>
      <c r="G23" s="243">
        <v>2</v>
      </c>
      <c r="H23" s="244">
        <v>2</v>
      </c>
      <c r="I23" s="246" t="s">
        <v>83</v>
      </c>
      <c r="J23" s="243">
        <v>2</v>
      </c>
      <c r="K23" s="244">
        <v>2</v>
      </c>
      <c r="L23" s="246" t="s">
        <v>84</v>
      </c>
      <c r="M23" s="243">
        <v>1</v>
      </c>
      <c r="N23" s="244">
        <v>1</v>
      </c>
      <c r="O23" s="246" t="s">
        <v>83</v>
      </c>
      <c r="P23" s="243">
        <v>1</v>
      </c>
      <c r="Q23" s="244">
        <v>1</v>
      </c>
      <c r="R23" s="246" t="s">
        <v>84</v>
      </c>
      <c r="S23" s="243">
        <v>1</v>
      </c>
      <c r="T23" s="244">
        <v>1</v>
      </c>
      <c r="U23" s="246" t="s">
        <v>83</v>
      </c>
      <c r="V23" s="243">
        <v>1</v>
      </c>
      <c r="W23" s="244">
        <v>1</v>
      </c>
      <c r="X23" s="246" t="s">
        <v>84</v>
      </c>
      <c r="Y23" s="298">
        <f t="shared" ref="Y23" si="4">SUM(G23,J23,M23,P23,S23,V23)*15</f>
        <v>120</v>
      </c>
      <c r="Z23" s="307">
        <f>SUM(H23,K23,N23,Q23,T23,W23)</f>
        <v>8</v>
      </c>
    </row>
    <row r="24" spans="1:26" ht="13.5" customHeight="1" x14ac:dyDescent="0.2">
      <c r="A24" s="311" t="s">
        <v>98</v>
      </c>
      <c r="B24" s="247" t="s">
        <v>155</v>
      </c>
      <c r="C24" s="241"/>
      <c r="D24" s="241" t="s">
        <v>86</v>
      </c>
      <c r="E24" s="241" t="s">
        <v>99</v>
      </c>
      <c r="F24" s="242">
        <v>45</v>
      </c>
      <c r="G24" s="243">
        <v>2</v>
      </c>
      <c r="H24" s="244">
        <v>2</v>
      </c>
      <c r="I24" s="246" t="s">
        <v>84</v>
      </c>
      <c r="J24" s="243">
        <v>2</v>
      </c>
      <c r="K24" s="244">
        <v>2</v>
      </c>
      <c r="L24" s="246" t="s">
        <v>84</v>
      </c>
      <c r="M24" s="243">
        <v>2</v>
      </c>
      <c r="N24" s="244">
        <v>2</v>
      </c>
      <c r="O24" s="246" t="s">
        <v>84</v>
      </c>
      <c r="P24" s="243">
        <v>2</v>
      </c>
      <c r="Q24" s="244">
        <v>2</v>
      </c>
      <c r="R24" s="246" t="s">
        <v>84</v>
      </c>
      <c r="S24" s="243">
        <v>2</v>
      </c>
      <c r="T24" s="244">
        <v>2</v>
      </c>
      <c r="U24" s="246" t="s">
        <v>84</v>
      </c>
      <c r="V24" s="243">
        <v>2</v>
      </c>
      <c r="W24" s="244">
        <v>2</v>
      </c>
      <c r="X24" s="246" t="s">
        <v>84</v>
      </c>
      <c r="Y24" s="298">
        <f t="shared" ref="Y24:Y27" si="5">SUM(G24,J24,M24,P24,S24,V24)*15</f>
        <v>180</v>
      </c>
      <c r="Z24" s="307">
        <f t="shared" ref="Z24:Z27" si="6">SUM(H24,K24,N24,Q24,T24,W24)</f>
        <v>12</v>
      </c>
    </row>
    <row r="25" spans="1:26" ht="13.5" customHeight="1" x14ac:dyDescent="0.2">
      <c r="A25" s="311" t="s">
        <v>100</v>
      </c>
      <c r="B25" s="247" t="s">
        <v>156</v>
      </c>
      <c r="C25" s="241"/>
      <c r="D25" s="241" t="s">
        <v>86</v>
      </c>
      <c r="E25" s="241" t="s">
        <v>99</v>
      </c>
      <c r="F25" s="242">
        <v>45</v>
      </c>
      <c r="G25" s="243"/>
      <c r="H25" s="244"/>
      <c r="I25" s="246"/>
      <c r="J25" s="243"/>
      <c r="K25" s="244"/>
      <c r="L25" s="246"/>
      <c r="M25" s="243"/>
      <c r="N25" s="244"/>
      <c r="O25" s="246"/>
      <c r="P25" s="243"/>
      <c r="Q25" s="244"/>
      <c r="R25" s="246"/>
      <c r="S25" s="243"/>
      <c r="T25" s="244"/>
      <c r="U25" s="246"/>
      <c r="V25" s="243">
        <v>1</v>
      </c>
      <c r="W25" s="244">
        <v>2</v>
      </c>
      <c r="X25" s="246" t="s">
        <v>84</v>
      </c>
      <c r="Y25" s="298">
        <f t="shared" si="5"/>
        <v>15</v>
      </c>
      <c r="Z25" s="307">
        <f t="shared" si="6"/>
        <v>2</v>
      </c>
    </row>
    <row r="26" spans="1:26" ht="13.5" customHeight="1" x14ac:dyDescent="0.2">
      <c r="A26" s="311" t="s">
        <v>102</v>
      </c>
      <c r="B26" s="247" t="s">
        <v>158</v>
      </c>
      <c r="C26" s="241" t="s">
        <v>81</v>
      </c>
      <c r="D26" s="241" t="s">
        <v>86</v>
      </c>
      <c r="E26" s="241" t="s">
        <v>99</v>
      </c>
      <c r="F26" s="242">
        <v>45</v>
      </c>
      <c r="G26" s="243"/>
      <c r="H26" s="244"/>
      <c r="I26" s="246"/>
      <c r="J26" s="243"/>
      <c r="K26" s="244"/>
      <c r="L26" s="246"/>
      <c r="M26" s="243"/>
      <c r="N26" s="244"/>
      <c r="O26" s="246"/>
      <c r="P26" s="243"/>
      <c r="Q26" s="244"/>
      <c r="R26" s="246"/>
      <c r="S26" s="243">
        <v>1</v>
      </c>
      <c r="T26" s="244">
        <v>1</v>
      </c>
      <c r="U26" s="246" t="s">
        <v>83</v>
      </c>
      <c r="V26" s="243">
        <v>1</v>
      </c>
      <c r="W26" s="244">
        <v>1</v>
      </c>
      <c r="X26" s="246" t="s">
        <v>83</v>
      </c>
      <c r="Y26" s="298">
        <f t="shared" si="5"/>
        <v>30</v>
      </c>
      <c r="Z26" s="307">
        <f t="shared" si="6"/>
        <v>2</v>
      </c>
    </row>
    <row r="27" spans="1:26" ht="13.5" customHeight="1" thickBot="1" x14ac:dyDescent="0.25">
      <c r="A27" s="312" t="s">
        <v>103</v>
      </c>
      <c r="B27" s="313" t="s">
        <v>159</v>
      </c>
      <c r="C27" s="314"/>
      <c r="D27" s="314" t="s">
        <v>86</v>
      </c>
      <c r="E27" s="314" t="s">
        <v>99</v>
      </c>
      <c r="F27" s="315">
        <v>45</v>
      </c>
      <c r="G27" s="316"/>
      <c r="H27" s="317"/>
      <c r="I27" s="318"/>
      <c r="J27" s="316"/>
      <c r="K27" s="317"/>
      <c r="L27" s="318"/>
      <c r="M27" s="316">
        <v>1</v>
      </c>
      <c r="N27" s="317">
        <v>1</v>
      </c>
      <c r="O27" s="318" t="s">
        <v>83</v>
      </c>
      <c r="P27" s="316"/>
      <c r="Q27" s="317"/>
      <c r="R27" s="318"/>
      <c r="S27" s="316"/>
      <c r="T27" s="317"/>
      <c r="U27" s="318"/>
      <c r="V27" s="316"/>
      <c r="W27" s="317"/>
      <c r="X27" s="318"/>
      <c r="Y27" s="319">
        <f t="shared" si="5"/>
        <v>15</v>
      </c>
      <c r="Z27" s="320">
        <f t="shared" si="6"/>
        <v>1</v>
      </c>
    </row>
    <row r="28" spans="1:26" ht="13.5" customHeight="1" thickTop="1" thickBot="1" x14ac:dyDescent="0.25">
      <c r="A28" s="466" t="s">
        <v>104</v>
      </c>
      <c r="B28" s="509"/>
      <c r="C28" s="509"/>
      <c r="D28" s="509"/>
      <c r="E28" s="509"/>
      <c r="F28" s="509"/>
      <c r="G28" s="509"/>
      <c r="H28" s="509"/>
      <c r="I28" s="509"/>
      <c r="J28" s="509"/>
      <c r="K28" s="509"/>
      <c r="L28" s="509"/>
      <c r="M28" s="509"/>
      <c r="N28" s="509"/>
      <c r="O28" s="509"/>
      <c r="P28" s="509"/>
      <c r="Q28" s="509"/>
      <c r="R28" s="509"/>
      <c r="S28" s="509"/>
      <c r="T28" s="509"/>
      <c r="U28" s="509"/>
      <c r="V28" s="509"/>
      <c r="W28" s="509"/>
      <c r="X28" s="509"/>
      <c r="Y28" s="509"/>
      <c r="Z28" s="510"/>
    </row>
    <row r="29" spans="1:26" ht="13.5" customHeight="1" thickBot="1" x14ac:dyDescent="0.25">
      <c r="A29" s="339" t="s">
        <v>105</v>
      </c>
      <c r="B29" s="340" t="s">
        <v>106</v>
      </c>
      <c r="C29" s="341"/>
      <c r="D29" s="341"/>
      <c r="E29" s="341"/>
      <c r="F29" s="342"/>
      <c r="G29" s="343"/>
      <c r="H29" s="228"/>
      <c r="I29" s="344"/>
      <c r="J29" s="343"/>
      <c r="K29" s="228"/>
      <c r="L29" s="344"/>
      <c r="M29" s="343"/>
      <c r="N29" s="228">
        <v>4</v>
      </c>
      <c r="O29" s="344"/>
      <c r="P29" s="343"/>
      <c r="Q29" s="228">
        <v>4</v>
      </c>
      <c r="R29" s="344"/>
      <c r="S29" s="343"/>
      <c r="T29" s="228">
        <v>4</v>
      </c>
      <c r="U29" s="344"/>
      <c r="V29" s="343"/>
      <c r="W29" s="228">
        <v>2</v>
      </c>
      <c r="X29" s="344"/>
      <c r="Y29" s="345"/>
      <c r="Z29" s="346">
        <f>SUM(H29,K29,N29,Q29,T29,W29)</f>
        <v>14</v>
      </c>
    </row>
    <row r="30" spans="1:26" ht="13.5" customHeight="1" thickTop="1" thickBot="1" x14ac:dyDescent="0.25">
      <c r="A30" s="347" t="s">
        <v>107</v>
      </c>
      <c r="B30" s="348" t="s">
        <v>108</v>
      </c>
      <c r="C30" s="349"/>
      <c r="D30" s="349"/>
      <c r="E30" s="349" t="s">
        <v>109</v>
      </c>
      <c r="F30" s="350"/>
      <c r="G30" s="351"/>
      <c r="H30" s="352"/>
      <c r="I30" s="353"/>
      <c r="J30" s="351"/>
      <c r="K30" s="352"/>
      <c r="L30" s="353"/>
      <c r="M30" s="351"/>
      <c r="N30" s="352"/>
      <c r="O30" s="353"/>
      <c r="P30" s="351"/>
      <c r="Q30" s="352"/>
      <c r="R30" s="353"/>
      <c r="S30" s="351">
        <v>0</v>
      </c>
      <c r="T30" s="352">
        <v>3</v>
      </c>
      <c r="U30" s="353" t="s">
        <v>83</v>
      </c>
      <c r="V30" s="351">
        <v>0</v>
      </c>
      <c r="W30" s="352">
        <v>3</v>
      </c>
      <c r="X30" s="353" t="s">
        <v>83</v>
      </c>
      <c r="Y30" s="354">
        <f>SUM(G30,J30,M30,P30,S30,V30)*15</f>
        <v>0</v>
      </c>
      <c r="Z30" s="355">
        <f>SUM(H30,K30,N30,Q30,T30,W30)</f>
        <v>6</v>
      </c>
    </row>
    <row r="31" spans="1:26" ht="13.5" customHeight="1" thickTop="1" thickBot="1" x14ac:dyDescent="0.25">
      <c r="A31" s="511" t="s">
        <v>110</v>
      </c>
      <c r="B31" s="512"/>
      <c r="C31" s="512"/>
      <c r="D31" s="512"/>
      <c r="E31" s="512"/>
      <c r="F31" s="513"/>
      <c r="G31" s="356">
        <f>SUM(G8:G30)</f>
        <v>20.5</v>
      </c>
      <c r="H31" s="357">
        <f>SUM(H8:H30)</f>
        <v>31</v>
      </c>
      <c r="I31" s="358"/>
      <c r="J31" s="356">
        <f>SUM(J8:J30)</f>
        <v>20.5</v>
      </c>
      <c r="K31" s="357">
        <f>SUM(K8:K30)</f>
        <v>31</v>
      </c>
      <c r="L31" s="358"/>
      <c r="M31" s="356">
        <f>SUM(M8:M30)</f>
        <v>15</v>
      </c>
      <c r="N31" s="357">
        <f>SUM(N8:N30)</f>
        <v>30</v>
      </c>
      <c r="O31" s="358"/>
      <c r="P31" s="356">
        <f>SUM(P8:P30)</f>
        <v>14</v>
      </c>
      <c r="Q31" s="357">
        <f>SUM(Q8:Q30)</f>
        <v>29</v>
      </c>
      <c r="R31" s="358"/>
      <c r="S31" s="356">
        <f>SUM(S8:S30)</f>
        <v>13</v>
      </c>
      <c r="T31" s="357">
        <f>SUM(T8:T30)</f>
        <v>29</v>
      </c>
      <c r="U31" s="358"/>
      <c r="V31" s="356">
        <f>SUM(V8:V30)</f>
        <v>14</v>
      </c>
      <c r="W31" s="357">
        <f>SUM(W8:W30)</f>
        <v>30</v>
      </c>
      <c r="X31" s="358"/>
      <c r="Y31" s="359">
        <f>SUM(Y8:Y30)</f>
        <v>1455</v>
      </c>
      <c r="Z31" s="360">
        <f>SUM(Z8:Z30)</f>
        <v>180</v>
      </c>
    </row>
    <row r="32" spans="1:26" ht="13.5" customHeight="1" thickTop="1" x14ac:dyDescent="0.2"/>
    <row r="33" spans="1:21" ht="12" customHeight="1" x14ac:dyDescent="0.2">
      <c r="A33" s="36" t="s">
        <v>111</v>
      </c>
      <c r="U33" s="38"/>
    </row>
    <row r="34" spans="1:21" ht="12" customHeight="1" x14ac:dyDescent="0.2">
      <c r="A34" s="36" t="s">
        <v>112</v>
      </c>
      <c r="U34" s="38"/>
    </row>
    <row r="35" spans="1:21" ht="12" customHeight="1" x14ac:dyDescent="0.2">
      <c r="U35" s="38"/>
    </row>
    <row r="36" spans="1:21" ht="12" customHeight="1" x14ac:dyDescent="0.2">
      <c r="A36" s="98" t="s">
        <v>113</v>
      </c>
      <c r="U36" s="38"/>
    </row>
    <row r="37" spans="1:21" ht="12" customHeight="1" x14ac:dyDescent="0.2">
      <c r="A37" s="36" t="s">
        <v>114</v>
      </c>
      <c r="D37" s="36" t="s">
        <v>115</v>
      </c>
      <c r="G37" s="36" t="s">
        <v>116</v>
      </c>
      <c r="M37" s="36" t="s">
        <v>117</v>
      </c>
      <c r="R37" s="38"/>
      <c r="T37" s="38"/>
      <c r="U37" s="38"/>
    </row>
    <row r="38" spans="1:21" ht="12" customHeight="1" x14ac:dyDescent="0.2">
      <c r="A38" s="36" t="s">
        <v>118</v>
      </c>
      <c r="D38" s="36" t="s">
        <v>119</v>
      </c>
      <c r="G38" s="36" t="s">
        <v>120</v>
      </c>
      <c r="M38" s="36" t="s">
        <v>121</v>
      </c>
      <c r="R38" s="38"/>
      <c r="T38" s="38"/>
      <c r="U38" s="38"/>
    </row>
    <row r="39" spans="1:21" ht="12" customHeight="1" x14ac:dyDescent="0.2">
      <c r="A39" s="36" t="s">
        <v>122</v>
      </c>
      <c r="D39" s="36" t="s">
        <v>123</v>
      </c>
      <c r="G39" s="36" t="s">
        <v>124</v>
      </c>
      <c r="M39" s="36" t="s">
        <v>125</v>
      </c>
      <c r="R39" s="38"/>
      <c r="T39" s="38"/>
      <c r="U39" s="38"/>
    </row>
    <row r="40" spans="1:21" ht="12" customHeight="1" x14ac:dyDescent="0.2">
      <c r="A40" s="36" t="s">
        <v>126</v>
      </c>
      <c r="G40" s="36" t="s">
        <v>127</v>
      </c>
      <c r="M40" s="36" t="s">
        <v>463</v>
      </c>
      <c r="R40" s="38"/>
      <c r="T40" s="38"/>
      <c r="U40" s="38"/>
    </row>
    <row r="41" spans="1:21" ht="12" customHeight="1" x14ac:dyDescent="0.2">
      <c r="A41" s="36" t="s">
        <v>128</v>
      </c>
      <c r="G41" s="36" t="s">
        <v>129</v>
      </c>
      <c r="R41" s="38"/>
      <c r="T41" s="38"/>
      <c r="U41" s="38"/>
    </row>
    <row r="42" spans="1:21" ht="12" customHeight="1" x14ac:dyDescent="0.2">
      <c r="A42" s="99" t="s">
        <v>130</v>
      </c>
      <c r="R42" s="38"/>
      <c r="T42" s="38"/>
      <c r="U42" s="38"/>
    </row>
    <row r="43" spans="1:21" ht="12" customHeight="1" x14ac:dyDescent="0.2">
      <c r="T43" s="38"/>
      <c r="U43" s="38"/>
    </row>
    <row r="44" spans="1:21" ht="12" customHeight="1" x14ac:dyDescent="0.2">
      <c r="A44" s="98" t="s">
        <v>131</v>
      </c>
      <c r="S44" s="38"/>
      <c r="T44" s="38"/>
    </row>
    <row r="45" spans="1:21" ht="12" customHeight="1" x14ac:dyDescent="0.2">
      <c r="A45" s="36" t="s">
        <v>132</v>
      </c>
    </row>
    <row r="46" spans="1:21" ht="12" customHeight="1" x14ac:dyDescent="0.2">
      <c r="A46" s="36" t="s">
        <v>133</v>
      </c>
    </row>
    <row r="47" spans="1:21" ht="12" customHeight="1" x14ac:dyDescent="0.2">
      <c r="A47" s="36" t="s">
        <v>134</v>
      </c>
    </row>
    <row r="48" spans="1:21" ht="12" customHeight="1" x14ac:dyDescent="0.2">
      <c r="A48" s="36" t="s">
        <v>135</v>
      </c>
    </row>
    <row r="49" spans="1:21" ht="12" customHeight="1" x14ac:dyDescent="0.2">
      <c r="A49" s="36" t="s">
        <v>136</v>
      </c>
    </row>
    <row r="50" spans="1:21" ht="13.5" customHeight="1" x14ac:dyDescent="0.2"/>
    <row r="51" spans="1:21" x14ac:dyDescent="0.2">
      <c r="A51" s="98"/>
      <c r="U51" s="38"/>
    </row>
  </sheetData>
  <sheetProtection algorithmName="SHA-512" hashValue="aroCDuq/2oJyqjA0WNUrPr7x8BM8z4flq7AsTawmGWto0tugQK+LjhYt4D6fie9mo9EhTc6EcegLOmmJZ+q3wQ==" saltValue="RFZBCHKhcRHjvvaSr/3lfQ==" spinCount="100000" sheet="1" objects="1" scenarios="1"/>
  <mergeCells count="23">
    <mergeCell ref="Z5:Z6"/>
    <mergeCell ref="A1:Z1"/>
    <mergeCell ref="A2:Z2"/>
    <mergeCell ref="A3:Z3"/>
    <mergeCell ref="A4:F4"/>
    <mergeCell ref="G4:X4"/>
    <mergeCell ref="Y4:Z4"/>
    <mergeCell ref="A7:Z7"/>
    <mergeCell ref="A28:Z28"/>
    <mergeCell ref="A31:F31"/>
    <mergeCell ref="G5:I5"/>
    <mergeCell ref="J5:L5"/>
    <mergeCell ref="M5:O5"/>
    <mergeCell ref="P5:R5"/>
    <mergeCell ref="S5:U5"/>
    <mergeCell ref="V5:X5"/>
    <mergeCell ref="A5:A6"/>
    <mergeCell ref="B5:B6"/>
    <mergeCell ref="C5:C6"/>
    <mergeCell ref="D5:D6"/>
    <mergeCell ref="E5:E6"/>
    <mergeCell ref="F5:F6"/>
    <mergeCell ref="Y5:Y6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0" orientation="landscape" horizontalDpi="300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tabColor theme="9" tint="-0.249977111117893"/>
  </sheetPr>
  <dimension ref="A1:AB50"/>
  <sheetViews>
    <sheetView workbookViewId="0">
      <selection activeCell="A2" sqref="A2:Z2"/>
    </sheetView>
  </sheetViews>
  <sheetFormatPr defaultColWidth="9.140625" defaultRowHeight="12" x14ac:dyDescent="0.2"/>
  <cols>
    <col min="1" max="1" width="33.7109375" style="36" customWidth="1"/>
    <col min="2" max="3" width="11.7109375" style="36" customWidth="1"/>
    <col min="4" max="6" width="5.140625" style="36" customWidth="1"/>
    <col min="7" max="24" width="3.7109375" style="36" customWidth="1"/>
    <col min="25" max="26" width="5.5703125" style="38" customWidth="1"/>
    <col min="27" max="45" width="4" style="36" customWidth="1"/>
    <col min="46" max="16384" width="9.140625" style="36"/>
  </cols>
  <sheetData>
    <row r="1" spans="1:28" ht="13.5" customHeight="1" thickBot="1" x14ac:dyDescent="0.25">
      <c r="A1" s="407" t="s">
        <v>469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  <c r="O1" s="408"/>
      <c r="P1" s="408"/>
      <c r="Q1" s="408"/>
      <c r="R1" s="408"/>
      <c r="S1" s="408"/>
      <c r="T1" s="408"/>
      <c r="U1" s="408"/>
      <c r="V1" s="408"/>
      <c r="W1" s="408"/>
      <c r="X1" s="408"/>
      <c r="Y1" s="408"/>
      <c r="Z1" s="409"/>
    </row>
    <row r="2" spans="1:28" ht="13.5" customHeight="1" x14ac:dyDescent="0.2">
      <c r="A2" s="407" t="s">
        <v>57</v>
      </c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  <c r="N2" s="408"/>
      <c r="O2" s="408"/>
      <c r="P2" s="408"/>
      <c r="Q2" s="408"/>
      <c r="R2" s="408"/>
      <c r="S2" s="408"/>
      <c r="T2" s="408"/>
      <c r="U2" s="408"/>
      <c r="V2" s="408"/>
      <c r="W2" s="408"/>
      <c r="X2" s="408"/>
      <c r="Y2" s="408"/>
      <c r="Z2" s="409"/>
    </row>
    <row r="3" spans="1:28" ht="13.5" customHeight="1" x14ac:dyDescent="0.2">
      <c r="A3" s="399" t="s">
        <v>58</v>
      </c>
      <c r="B3" s="400"/>
      <c r="C3" s="400"/>
      <c r="D3" s="400"/>
      <c r="E3" s="400"/>
      <c r="F3" s="400"/>
      <c r="G3" s="400"/>
      <c r="H3" s="400"/>
      <c r="I3" s="400"/>
      <c r="J3" s="400"/>
      <c r="K3" s="400"/>
      <c r="L3" s="400"/>
      <c r="M3" s="400"/>
      <c r="N3" s="400"/>
      <c r="O3" s="400"/>
      <c r="P3" s="400"/>
      <c r="Q3" s="400"/>
      <c r="R3" s="400"/>
      <c r="S3" s="400"/>
      <c r="T3" s="400"/>
      <c r="U3" s="400"/>
      <c r="V3" s="400"/>
      <c r="W3" s="400"/>
      <c r="X3" s="400"/>
      <c r="Y3" s="400"/>
      <c r="Z3" s="401"/>
    </row>
    <row r="4" spans="1:28" ht="18" customHeight="1" x14ac:dyDescent="0.2">
      <c r="A4" s="393" t="s">
        <v>59</v>
      </c>
      <c r="B4" s="394"/>
      <c r="C4" s="394"/>
      <c r="D4" s="394"/>
      <c r="E4" s="394"/>
      <c r="F4" s="395"/>
      <c r="G4" s="396" t="s">
        <v>60</v>
      </c>
      <c r="H4" s="397"/>
      <c r="I4" s="397"/>
      <c r="J4" s="397"/>
      <c r="K4" s="397"/>
      <c r="L4" s="397"/>
      <c r="M4" s="397"/>
      <c r="N4" s="397"/>
      <c r="O4" s="397"/>
      <c r="P4" s="397"/>
      <c r="Q4" s="397"/>
      <c r="R4" s="397"/>
      <c r="S4" s="397"/>
      <c r="T4" s="397"/>
      <c r="U4" s="397"/>
      <c r="V4" s="397"/>
      <c r="W4" s="397"/>
      <c r="X4" s="397"/>
      <c r="Y4" s="396"/>
      <c r="Z4" s="398"/>
    </row>
    <row r="5" spans="1:28" ht="18" customHeight="1" x14ac:dyDescent="0.2">
      <c r="A5" s="427" t="s">
        <v>61</v>
      </c>
      <c r="B5" s="402" t="s">
        <v>62</v>
      </c>
      <c r="C5" s="391" t="s">
        <v>63</v>
      </c>
      <c r="D5" s="391" t="s">
        <v>64</v>
      </c>
      <c r="E5" s="423" t="s">
        <v>65</v>
      </c>
      <c r="F5" s="425" t="s">
        <v>66</v>
      </c>
      <c r="G5" s="397" t="s">
        <v>67</v>
      </c>
      <c r="H5" s="397"/>
      <c r="I5" s="416"/>
      <c r="J5" s="396" t="s">
        <v>68</v>
      </c>
      <c r="K5" s="397"/>
      <c r="L5" s="416"/>
      <c r="M5" s="396" t="s">
        <v>69</v>
      </c>
      <c r="N5" s="397"/>
      <c r="O5" s="416"/>
      <c r="P5" s="396" t="s">
        <v>70</v>
      </c>
      <c r="Q5" s="397"/>
      <c r="R5" s="416"/>
      <c r="S5" s="396" t="s">
        <v>71</v>
      </c>
      <c r="T5" s="397"/>
      <c r="U5" s="397"/>
      <c r="V5" s="417" t="s">
        <v>72</v>
      </c>
      <c r="W5" s="418"/>
      <c r="X5" s="419"/>
      <c r="Y5" s="420" t="s">
        <v>73</v>
      </c>
      <c r="Z5" s="420" t="s">
        <v>74</v>
      </c>
    </row>
    <row r="6" spans="1:28" ht="18" customHeight="1" x14ac:dyDescent="0.2">
      <c r="A6" s="428"/>
      <c r="B6" s="403"/>
      <c r="C6" s="392"/>
      <c r="D6" s="392"/>
      <c r="E6" s="424"/>
      <c r="F6" s="426"/>
      <c r="G6" s="195" t="s">
        <v>75</v>
      </c>
      <c r="H6" s="58" t="s">
        <v>76</v>
      </c>
      <c r="I6" s="229" t="s">
        <v>77</v>
      </c>
      <c r="J6" s="57" t="s">
        <v>75</v>
      </c>
      <c r="K6" s="58" t="s">
        <v>76</v>
      </c>
      <c r="L6" s="229" t="s">
        <v>77</v>
      </c>
      <c r="M6" s="57" t="s">
        <v>75</v>
      </c>
      <c r="N6" s="58" t="s">
        <v>76</v>
      </c>
      <c r="O6" s="229" t="s">
        <v>77</v>
      </c>
      <c r="P6" s="57" t="s">
        <v>75</v>
      </c>
      <c r="Q6" s="58" t="s">
        <v>76</v>
      </c>
      <c r="R6" s="229" t="s">
        <v>77</v>
      </c>
      <c r="S6" s="57" t="s">
        <v>75</v>
      </c>
      <c r="T6" s="58" t="s">
        <v>76</v>
      </c>
      <c r="U6" s="229" t="s">
        <v>77</v>
      </c>
      <c r="V6" s="196" t="s">
        <v>75</v>
      </c>
      <c r="W6" s="197" t="s">
        <v>76</v>
      </c>
      <c r="X6" s="198" t="s">
        <v>77</v>
      </c>
      <c r="Y6" s="421"/>
      <c r="Z6" s="422"/>
    </row>
    <row r="7" spans="1:28" ht="13.5" customHeight="1" x14ac:dyDescent="0.2">
      <c r="A7" s="410" t="s">
        <v>78</v>
      </c>
      <c r="B7" s="411"/>
      <c r="C7" s="411"/>
      <c r="D7" s="411"/>
      <c r="E7" s="411"/>
      <c r="F7" s="411"/>
      <c r="G7" s="411"/>
      <c r="H7" s="411"/>
      <c r="I7" s="411"/>
      <c r="J7" s="411"/>
      <c r="K7" s="411"/>
      <c r="L7" s="411"/>
      <c r="M7" s="411"/>
      <c r="N7" s="411"/>
      <c r="O7" s="411"/>
      <c r="P7" s="411"/>
      <c r="Q7" s="411"/>
      <c r="R7" s="411"/>
      <c r="S7" s="411"/>
      <c r="T7" s="411"/>
      <c r="U7" s="411"/>
      <c r="V7" s="411"/>
      <c r="W7" s="411"/>
      <c r="X7" s="411"/>
      <c r="Y7" s="411"/>
      <c r="Z7" s="412"/>
    </row>
    <row r="8" spans="1:28" ht="13.5" customHeight="1" x14ac:dyDescent="0.2">
      <c r="A8" s="232" t="s">
        <v>470</v>
      </c>
      <c r="B8" s="233" t="s">
        <v>471</v>
      </c>
      <c r="C8" s="234" t="s">
        <v>81</v>
      </c>
      <c r="D8" s="234" t="s">
        <v>82</v>
      </c>
      <c r="E8" s="234" t="s">
        <v>83</v>
      </c>
      <c r="F8" s="235">
        <v>60</v>
      </c>
      <c r="G8" s="236">
        <v>2</v>
      </c>
      <c r="H8" s="237">
        <v>9</v>
      </c>
      <c r="I8" s="238" t="s">
        <v>84</v>
      </c>
      <c r="J8" s="236">
        <v>2</v>
      </c>
      <c r="K8" s="237">
        <v>9</v>
      </c>
      <c r="L8" s="239" t="s">
        <v>84</v>
      </c>
      <c r="M8" s="236">
        <v>2</v>
      </c>
      <c r="N8" s="237">
        <v>9</v>
      </c>
      <c r="O8" s="238" t="s">
        <v>84</v>
      </c>
      <c r="P8" s="236">
        <v>2</v>
      </c>
      <c r="Q8" s="237">
        <v>9</v>
      </c>
      <c r="R8" s="239" t="s">
        <v>84</v>
      </c>
      <c r="S8" s="236">
        <v>2</v>
      </c>
      <c r="T8" s="237">
        <v>9</v>
      </c>
      <c r="U8" s="238" t="s">
        <v>84</v>
      </c>
      <c r="V8" s="236">
        <v>2</v>
      </c>
      <c r="W8" s="237">
        <v>9</v>
      </c>
      <c r="X8" s="239" t="s">
        <v>83</v>
      </c>
      <c r="Y8" s="238">
        <f>SUM(G8,J8,M8,P8,S8,V8)*15</f>
        <v>180</v>
      </c>
      <c r="Z8" s="293">
        <f>SUM(H8,K8,N8,Q8,T8,W8)</f>
        <v>54</v>
      </c>
      <c r="AB8" s="102"/>
    </row>
    <row r="9" spans="1:28" ht="13.5" customHeight="1" x14ac:dyDescent="0.2">
      <c r="A9" s="330" t="s">
        <v>87</v>
      </c>
      <c r="B9" s="247" t="s">
        <v>657</v>
      </c>
      <c r="C9" s="241" t="s">
        <v>81</v>
      </c>
      <c r="D9" s="241" t="s">
        <v>86</v>
      </c>
      <c r="E9" s="241" t="s">
        <v>83</v>
      </c>
      <c r="F9" s="242">
        <v>60</v>
      </c>
      <c r="G9" s="243">
        <v>1</v>
      </c>
      <c r="H9" s="244">
        <v>3</v>
      </c>
      <c r="I9" s="245" t="s">
        <v>83</v>
      </c>
      <c r="J9" s="243">
        <v>1</v>
      </c>
      <c r="K9" s="244">
        <v>3</v>
      </c>
      <c r="L9" s="246" t="s">
        <v>84</v>
      </c>
      <c r="M9" s="243">
        <v>1</v>
      </c>
      <c r="N9" s="244">
        <v>3</v>
      </c>
      <c r="O9" s="245" t="s">
        <v>83</v>
      </c>
      <c r="P9" s="243">
        <v>1</v>
      </c>
      <c r="Q9" s="244">
        <v>3</v>
      </c>
      <c r="R9" s="246" t="s">
        <v>84</v>
      </c>
      <c r="S9" s="243">
        <v>1</v>
      </c>
      <c r="T9" s="244">
        <v>3</v>
      </c>
      <c r="U9" s="245" t="s">
        <v>83</v>
      </c>
      <c r="V9" s="243">
        <v>1</v>
      </c>
      <c r="W9" s="244">
        <v>3</v>
      </c>
      <c r="X9" s="245" t="s">
        <v>83</v>
      </c>
      <c r="Y9" s="265">
        <f t="shared" ref="Y9:Y21" si="0">SUM(G9,J9,M9,P9,S9,V9)*15</f>
        <v>90</v>
      </c>
      <c r="Z9" s="307">
        <f t="shared" ref="Z9:Z21" si="1">SUM(H9,K9,N9,Q9,T9,W9)</f>
        <v>18</v>
      </c>
    </row>
    <row r="10" spans="1:28" ht="13.5" customHeight="1" x14ac:dyDescent="0.2">
      <c r="A10" s="311" t="s">
        <v>634</v>
      </c>
      <c r="B10" s="247" t="s">
        <v>648</v>
      </c>
      <c r="C10" s="241" t="s">
        <v>81</v>
      </c>
      <c r="D10" s="241" t="s">
        <v>86</v>
      </c>
      <c r="E10" s="241" t="s">
        <v>92</v>
      </c>
      <c r="F10" s="242">
        <v>45</v>
      </c>
      <c r="G10" s="243">
        <v>2</v>
      </c>
      <c r="H10" s="244">
        <v>2</v>
      </c>
      <c r="I10" s="245" t="s">
        <v>84</v>
      </c>
      <c r="J10" s="243">
        <v>2</v>
      </c>
      <c r="K10" s="244">
        <v>2</v>
      </c>
      <c r="L10" s="246" t="s">
        <v>84</v>
      </c>
      <c r="M10" s="361"/>
      <c r="N10" s="362"/>
      <c r="O10" s="363"/>
      <c r="P10" s="361"/>
      <c r="Q10" s="362"/>
      <c r="R10" s="363"/>
      <c r="S10" s="361"/>
      <c r="T10" s="362"/>
      <c r="U10" s="363"/>
      <c r="V10" s="361"/>
      <c r="W10" s="362"/>
      <c r="X10" s="363"/>
      <c r="Y10" s="265">
        <f t="shared" si="0"/>
        <v>60</v>
      </c>
      <c r="Z10" s="307">
        <f t="shared" si="1"/>
        <v>4</v>
      </c>
    </row>
    <row r="11" spans="1:28" ht="13.5" customHeight="1" x14ac:dyDescent="0.2">
      <c r="A11" s="311" t="s">
        <v>635</v>
      </c>
      <c r="B11" s="247" t="s">
        <v>651</v>
      </c>
      <c r="C11" s="241" t="s">
        <v>81</v>
      </c>
      <c r="D11" s="241" t="s">
        <v>86</v>
      </c>
      <c r="E11" s="241" t="s">
        <v>92</v>
      </c>
      <c r="F11" s="242">
        <v>45</v>
      </c>
      <c r="G11" s="243"/>
      <c r="H11" s="244"/>
      <c r="I11" s="245"/>
      <c r="J11" s="243"/>
      <c r="K11" s="244"/>
      <c r="L11" s="246"/>
      <c r="M11" s="243">
        <v>1</v>
      </c>
      <c r="N11" s="244">
        <v>2</v>
      </c>
      <c r="O11" s="245" t="s">
        <v>84</v>
      </c>
      <c r="P11" s="243">
        <v>1</v>
      </c>
      <c r="Q11" s="244">
        <v>2</v>
      </c>
      <c r="R11" s="245" t="s">
        <v>84</v>
      </c>
      <c r="S11" s="243">
        <v>1</v>
      </c>
      <c r="T11" s="244">
        <v>2</v>
      </c>
      <c r="U11" s="245" t="s">
        <v>84</v>
      </c>
      <c r="V11" s="243">
        <v>1</v>
      </c>
      <c r="W11" s="244">
        <v>2</v>
      </c>
      <c r="X11" s="245" t="s">
        <v>84</v>
      </c>
      <c r="Y11" s="265">
        <f t="shared" si="0"/>
        <v>60</v>
      </c>
      <c r="Z11" s="307">
        <f t="shared" si="1"/>
        <v>8</v>
      </c>
    </row>
    <row r="12" spans="1:28" ht="13.5" customHeight="1" x14ac:dyDescent="0.2">
      <c r="A12" s="311" t="s">
        <v>636</v>
      </c>
      <c r="B12" s="247" t="s">
        <v>652</v>
      </c>
      <c r="C12" s="241" t="s">
        <v>81</v>
      </c>
      <c r="D12" s="241" t="s">
        <v>86</v>
      </c>
      <c r="E12" s="241" t="s">
        <v>99</v>
      </c>
      <c r="F12" s="242">
        <v>45</v>
      </c>
      <c r="G12" s="243">
        <v>2</v>
      </c>
      <c r="H12" s="244">
        <v>2</v>
      </c>
      <c r="I12" s="245" t="s">
        <v>84</v>
      </c>
      <c r="J12" s="243">
        <v>2</v>
      </c>
      <c r="K12" s="244">
        <v>2</v>
      </c>
      <c r="L12" s="246" t="s">
        <v>84</v>
      </c>
      <c r="M12" s="243">
        <v>2</v>
      </c>
      <c r="N12" s="244">
        <v>2</v>
      </c>
      <c r="O12" s="245" t="s">
        <v>84</v>
      </c>
      <c r="P12" s="243">
        <v>2</v>
      </c>
      <c r="Q12" s="244">
        <v>2</v>
      </c>
      <c r="R12" s="246" t="s">
        <v>84</v>
      </c>
      <c r="S12" s="243"/>
      <c r="T12" s="244"/>
      <c r="U12" s="245"/>
      <c r="V12" s="243"/>
      <c r="W12" s="244"/>
      <c r="X12" s="246"/>
      <c r="Y12" s="265">
        <f>SUM(G12,J12,M12,P12,S12,V12)*15</f>
        <v>120</v>
      </c>
      <c r="Z12" s="307">
        <f>SUM(H12,K12,N12,Q12,T12,W12)</f>
        <v>8</v>
      </c>
    </row>
    <row r="13" spans="1:28" ht="13.5" customHeight="1" x14ac:dyDescent="0.2">
      <c r="A13" s="311" t="s">
        <v>637</v>
      </c>
      <c r="B13" s="247" t="s">
        <v>649</v>
      </c>
      <c r="C13" s="241" t="s">
        <v>81</v>
      </c>
      <c r="D13" s="241" t="s">
        <v>86</v>
      </c>
      <c r="E13" s="241" t="s">
        <v>83</v>
      </c>
      <c r="F13" s="242">
        <v>45</v>
      </c>
      <c r="G13" s="243">
        <v>2</v>
      </c>
      <c r="H13" s="244">
        <v>2</v>
      </c>
      <c r="I13" s="245" t="s">
        <v>83</v>
      </c>
      <c r="J13" s="243">
        <v>2</v>
      </c>
      <c r="K13" s="244">
        <v>2</v>
      </c>
      <c r="L13" s="246" t="s">
        <v>83</v>
      </c>
      <c r="M13" s="361"/>
      <c r="N13" s="362"/>
      <c r="O13" s="363"/>
      <c r="P13" s="361"/>
      <c r="Q13" s="362"/>
      <c r="R13" s="363"/>
      <c r="S13" s="243"/>
      <c r="T13" s="244"/>
      <c r="U13" s="245"/>
      <c r="V13" s="243"/>
      <c r="W13" s="244"/>
      <c r="X13" s="246"/>
      <c r="Y13" s="265">
        <f t="shared" si="0"/>
        <v>60</v>
      </c>
      <c r="Z13" s="307">
        <f t="shared" si="1"/>
        <v>4</v>
      </c>
    </row>
    <row r="14" spans="1:28" ht="13.5" customHeight="1" x14ac:dyDescent="0.2">
      <c r="A14" s="311" t="s">
        <v>638</v>
      </c>
      <c r="B14" s="247" t="s">
        <v>650</v>
      </c>
      <c r="C14" s="241" t="s">
        <v>81</v>
      </c>
      <c r="D14" s="241" t="s">
        <v>86</v>
      </c>
      <c r="E14" s="241" t="s">
        <v>83</v>
      </c>
      <c r="F14" s="242">
        <v>45</v>
      </c>
      <c r="G14" s="243"/>
      <c r="H14" s="244"/>
      <c r="I14" s="245"/>
      <c r="J14" s="243"/>
      <c r="K14" s="244"/>
      <c r="L14" s="246"/>
      <c r="M14" s="243">
        <v>1</v>
      </c>
      <c r="N14" s="244">
        <v>2</v>
      </c>
      <c r="O14" s="245" t="s">
        <v>83</v>
      </c>
      <c r="P14" s="243">
        <v>1</v>
      </c>
      <c r="Q14" s="244">
        <v>2</v>
      </c>
      <c r="R14" s="246" t="s">
        <v>83</v>
      </c>
      <c r="S14" s="243"/>
      <c r="T14" s="244"/>
      <c r="U14" s="245"/>
      <c r="V14" s="243"/>
      <c r="W14" s="244"/>
      <c r="X14" s="246"/>
      <c r="Y14" s="265">
        <f t="shared" si="0"/>
        <v>30</v>
      </c>
      <c r="Z14" s="307">
        <f t="shared" si="1"/>
        <v>4</v>
      </c>
    </row>
    <row r="15" spans="1:28" ht="13.5" customHeight="1" x14ac:dyDescent="0.2">
      <c r="A15" s="311" t="s">
        <v>462</v>
      </c>
      <c r="B15" s="247" t="s">
        <v>639</v>
      </c>
      <c r="C15" s="241" t="s">
        <v>81</v>
      </c>
      <c r="D15" s="241" t="s">
        <v>86</v>
      </c>
      <c r="E15" s="241" t="s">
        <v>83</v>
      </c>
      <c r="F15" s="242">
        <v>60</v>
      </c>
      <c r="G15" s="243">
        <v>1</v>
      </c>
      <c r="H15" s="244">
        <v>1</v>
      </c>
      <c r="I15" s="245" t="s">
        <v>83</v>
      </c>
      <c r="J15" s="243">
        <v>1</v>
      </c>
      <c r="K15" s="244">
        <v>1</v>
      </c>
      <c r="L15" s="246" t="s">
        <v>83</v>
      </c>
      <c r="M15" s="361"/>
      <c r="N15" s="362"/>
      <c r="O15" s="363"/>
      <c r="P15" s="361"/>
      <c r="Q15" s="362"/>
      <c r="R15" s="363"/>
      <c r="S15" s="243"/>
      <c r="T15" s="244"/>
      <c r="U15" s="245"/>
      <c r="V15" s="243"/>
      <c r="W15" s="244"/>
      <c r="X15" s="246"/>
      <c r="Y15" s="265">
        <f t="shared" si="0"/>
        <v>30</v>
      </c>
      <c r="Z15" s="307">
        <f t="shared" si="1"/>
        <v>2</v>
      </c>
    </row>
    <row r="16" spans="1:28" ht="13.5" customHeight="1" x14ac:dyDescent="0.2">
      <c r="A16" s="311" t="s">
        <v>640</v>
      </c>
      <c r="B16" s="247" t="s">
        <v>641</v>
      </c>
      <c r="C16" s="241" t="s">
        <v>81</v>
      </c>
      <c r="D16" s="241" t="s">
        <v>86</v>
      </c>
      <c r="E16" s="241" t="s">
        <v>83</v>
      </c>
      <c r="F16" s="242">
        <v>60</v>
      </c>
      <c r="G16" s="243"/>
      <c r="H16" s="244"/>
      <c r="I16" s="245"/>
      <c r="J16" s="243"/>
      <c r="K16" s="244"/>
      <c r="L16" s="246"/>
      <c r="M16" s="243">
        <v>1</v>
      </c>
      <c r="N16" s="244">
        <v>1</v>
      </c>
      <c r="O16" s="245" t="s">
        <v>83</v>
      </c>
      <c r="P16" s="243">
        <v>1</v>
      </c>
      <c r="Q16" s="244">
        <v>1</v>
      </c>
      <c r="R16" s="246" t="s">
        <v>83</v>
      </c>
      <c r="S16" s="243"/>
      <c r="T16" s="244"/>
      <c r="U16" s="245"/>
      <c r="V16" s="243"/>
      <c r="W16" s="244"/>
      <c r="X16" s="246"/>
      <c r="Y16" s="265">
        <f t="shared" si="0"/>
        <v>30</v>
      </c>
      <c r="Z16" s="307">
        <f t="shared" si="1"/>
        <v>2</v>
      </c>
    </row>
    <row r="17" spans="1:26" ht="13.5" customHeight="1" x14ac:dyDescent="0.2">
      <c r="A17" s="309" t="s">
        <v>642</v>
      </c>
      <c r="B17" s="249" t="s">
        <v>643</v>
      </c>
      <c r="C17" s="250" t="s">
        <v>81</v>
      </c>
      <c r="D17" s="250" t="s">
        <v>86</v>
      </c>
      <c r="E17" s="250" t="s">
        <v>92</v>
      </c>
      <c r="F17" s="251">
        <v>45</v>
      </c>
      <c r="G17" s="243">
        <v>2</v>
      </c>
      <c r="H17" s="244">
        <v>2</v>
      </c>
      <c r="I17" s="246" t="s">
        <v>83</v>
      </c>
      <c r="J17" s="243">
        <v>2</v>
      </c>
      <c r="K17" s="244">
        <v>2</v>
      </c>
      <c r="L17" s="246" t="s">
        <v>83</v>
      </c>
      <c r="M17" s="243">
        <v>1</v>
      </c>
      <c r="N17" s="244">
        <v>1</v>
      </c>
      <c r="O17" s="246" t="s">
        <v>83</v>
      </c>
      <c r="P17" s="243">
        <v>1</v>
      </c>
      <c r="Q17" s="244">
        <v>1</v>
      </c>
      <c r="R17" s="246" t="s">
        <v>83</v>
      </c>
      <c r="S17" s="243">
        <v>1</v>
      </c>
      <c r="T17" s="244">
        <v>1</v>
      </c>
      <c r="U17" s="246" t="s">
        <v>83</v>
      </c>
      <c r="V17" s="243">
        <v>1</v>
      </c>
      <c r="W17" s="244">
        <v>1</v>
      </c>
      <c r="X17" s="246" t="s">
        <v>83</v>
      </c>
      <c r="Y17" s="294">
        <f>SUM(G17,J17,M17,P17,S17,V17)*15</f>
        <v>120</v>
      </c>
      <c r="Z17" s="308">
        <f>SUM(H17,K17,N17,Q17,T17,W17)</f>
        <v>8</v>
      </c>
    </row>
    <row r="18" spans="1:26" ht="13.5" customHeight="1" x14ac:dyDescent="0.2">
      <c r="A18" s="311" t="s">
        <v>644</v>
      </c>
      <c r="B18" s="247" t="s">
        <v>645</v>
      </c>
      <c r="C18" s="241" t="s">
        <v>81</v>
      </c>
      <c r="D18" s="241" t="s">
        <v>86</v>
      </c>
      <c r="E18" s="241" t="s">
        <v>99</v>
      </c>
      <c r="F18" s="242">
        <v>45</v>
      </c>
      <c r="G18" s="331">
        <v>2</v>
      </c>
      <c r="H18" s="332">
        <v>2</v>
      </c>
      <c r="I18" s="333" t="s">
        <v>83</v>
      </c>
      <c r="J18" s="331">
        <v>2</v>
      </c>
      <c r="K18" s="332">
        <v>2</v>
      </c>
      <c r="L18" s="333" t="s">
        <v>83</v>
      </c>
      <c r="M18" s="331">
        <v>1</v>
      </c>
      <c r="N18" s="332">
        <v>1</v>
      </c>
      <c r="O18" s="333" t="s">
        <v>83</v>
      </c>
      <c r="P18" s="331">
        <v>1</v>
      </c>
      <c r="Q18" s="332">
        <v>1</v>
      </c>
      <c r="R18" s="333" t="s">
        <v>83</v>
      </c>
      <c r="S18" s="331">
        <v>1</v>
      </c>
      <c r="T18" s="332">
        <v>1</v>
      </c>
      <c r="U18" s="333" t="s">
        <v>83</v>
      </c>
      <c r="V18" s="331">
        <v>1</v>
      </c>
      <c r="W18" s="332">
        <v>1</v>
      </c>
      <c r="X18" s="333" t="s">
        <v>83</v>
      </c>
      <c r="Y18" s="298">
        <f t="shared" ref="Y18:Y20" si="2">SUM(G18,J18,M18,P18,S18,V18)*15</f>
        <v>120</v>
      </c>
      <c r="Z18" s="307">
        <f t="shared" ref="Z18:Z20" si="3">SUM(H18,K18,N18,Q18,T18,W18)</f>
        <v>8</v>
      </c>
    </row>
    <row r="19" spans="1:26" ht="24" x14ac:dyDescent="0.2">
      <c r="A19" s="334" t="s">
        <v>646</v>
      </c>
      <c r="B19" s="249" t="s">
        <v>653</v>
      </c>
      <c r="C19" s="250" t="s">
        <v>654</v>
      </c>
      <c r="D19" s="250"/>
      <c r="E19" s="250"/>
      <c r="F19" s="251"/>
      <c r="G19" s="335"/>
      <c r="H19" s="336"/>
      <c r="I19" s="337"/>
      <c r="J19" s="335"/>
      <c r="K19" s="336"/>
      <c r="L19" s="338"/>
      <c r="M19" s="335"/>
      <c r="N19" s="336"/>
      <c r="O19" s="337"/>
      <c r="P19" s="335"/>
      <c r="Q19" s="336"/>
      <c r="R19" s="338"/>
      <c r="S19" s="335"/>
      <c r="T19" s="336"/>
      <c r="U19" s="337"/>
      <c r="V19" s="335">
        <v>0</v>
      </c>
      <c r="W19" s="336">
        <v>1</v>
      </c>
      <c r="X19" s="338" t="s">
        <v>501</v>
      </c>
      <c r="Y19" s="298">
        <f t="shared" si="2"/>
        <v>0</v>
      </c>
      <c r="Z19" s="307">
        <f t="shared" si="3"/>
        <v>1</v>
      </c>
    </row>
    <row r="20" spans="1:26" ht="13.5" customHeight="1" x14ac:dyDescent="0.2">
      <c r="A20" s="309" t="s">
        <v>647</v>
      </c>
      <c r="B20" s="249" t="s">
        <v>655</v>
      </c>
      <c r="C20" s="250"/>
      <c r="D20" s="250" t="s">
        <v>86</v>
      </c>
      <c r="E20" s="250" t="s">
        <v>83</v>
      </c>
      <c r="F20" s="251">
        <v>60</v>
      </c>
      <c r="G20" s="335"/>
      <c r="H20" s="336"/>
      <c r="I20" s="337"/>
      <c r="J20" s="335"/>
      <c r="K20" s="336"/>
      <c r="L20" s="338"/>
      <c r="M20" s="335"/>
      <c r="N20" s="336"/>
      <c r="O20" s="337"/>
      <c r="P20" s="335"/>
      <c r="Q20" s="336"/>
      <c r="R20" s="338"/>
      <c r="S20" s="335">
        <v>2</v>
      </c>
      <c r="T20" s="336">
        <v>1</v>
      </c>
      <c r="U20" s="338" t="s">
        <v>83</v>
      </c>
      <c r="V20" s="335">
        <v>2</v>
      </c>
      <c r="W20" s="336">
        <v>1</v>
      </c>
      <c r="X20" s="338" t="s">
        <v>83</v>
      </c>
      <c r="Y20" s="298">
        <f t="shared" si="2"/>
        <v>60</v>
      </c>
      <c r="Z20" s="307">
        <f t="shared" si="3"/>
        <v>2</v>
      </c>
    </row>
    <row r="21" spans="1:26" ht="13.5" customHeight="1" thickBot="1" x14ac:dyDescent="0.25">
      <c r="A21" s="309" t="s">
        <v>4</v>
      </c>
      <c r="B21" s="249" t="s">
        <v>176</v>
      </c>
      <c r="C21" s="250" t="s">
        <v>81</v>
      </c>
      <c r="D21" s="250" t="s">
        <v>82</v>
      </c>
      <c r="E21" s="250" t="s">
        <v>83</v>
      </c>
      <c r="F21" s="251">
        <v>60</v>
      </c>
      <c r="G21" s="252">
        <v>0.5</v>
      </c>
      <c r="H21" s="253">
        <v>2</v>
      </c>
      <c r="I21" s="254" t="s">
        <v>83</v>
      </c>
      <c r="J21" s="252">
        <v>0.5</v>
      </c>
      <c r="K21" s="253">
        <v>2</v>
      </c>
      <c r="L21" s="255" t="s">
        <v>83</v>
      </c>
      <c r="M21" s="252"/>
      <c r="N21" s="253"/>
      <c r="O21" s="254"/>
      <c r="P21" s="252"/>
      <c r="Q21" s="253"/>
      <c r="R21" s="255"/>
      <c r="S21" s="252"/>
      <c r="T21" s="253"/>
      <c r="U21" s="254"/>
      <c r="V21" s="252"/>
      <c r="W21" s="253"/>
      <c r="X21" s="255"/>
      <c r="Y21" s="294">
        <f t="shared" si="0"/>
        <v>15</v>
      </c>
      <c r="Z21" s="308">
        <f t="shared" si="1"/>
        <v>4</v>
      </c>
    </row>
    <row r="22" spans="1:26" ht="13.5" customHeight="1" x14ac:dyDescent="0.2">
      <c r="A22" s="310" t="s">
        <v>96</v>
      </c>
      <c r="B22" s="257" t="s">
        <v>153</v>
      </c>
      <c r="C22" s="258" t="s">
        <v>81</v>
      </c>
      <c r="D22" s="258" t="s">
        <v>86</v>
      </c>
      <c r="E22" s="258" t="s">
        <v>92</v>
      </c>
      <c r="F22" s="259">
        <v>45</v>
      </c>
      <c r="G22" s="260">
        <v>2</v>
      </c>
      <c r="H22" s="261">
        <v>2</v>
      </c>
      <c r="I22" s="262" t="s">
        <v>83</v>
      </c>
      <c r="J22" s="260">
        <v>2</v>
      </c>
      <c r="K22" s="261">
        <v>2</v>
      </c>
      <c r="L22" s="262" t="s">
        <v>84</v>
      </c>
      <c r="M22" s="260">
        <v>1</v>
      </c>
      <c r="N22" s="261">
        <v>1</v>
      </c>
      <c r="O22" s="262" t="s">
        <v>83</v>
      </c>
      <c r="P22" s="260">
        <v>1</v>
      </c>
      <c r="Q22" s="261">
        <v>1</v>
      </c>
      <c r="R22" s="262" t="s">
        <v>84</v>
      </c>
      <c r="S22" s="260">
        <v>1</v>
      </c>
      <c r="T22" s="261">
        <v>1</v>
      </c>
      <c r="U22" s="262" t="s">
        <v>83</v>
      </c>
      <c r="V22" s="260">
        <v>1</v>
      </c>
      <c r="W22" s="261">
        <v>1</v>
      </c>
      <c r="X22" s="262" t="s">
        <v>84</v>
      </c>
      <c r="Y22" s="296">
        <f>SUM(G22,J22,M22,P22,S22,V22)*15</f>
        <v>120</v>
      </c>
      <c r="Z22" s="306">
        <f>SUM(H22,K22,N22,Q22,T22,W22)</f>
        <v>8</v>
      </c>
    </row>
    <row r="23" spans="1:26" ht="13.5" customHeight="1" x14ac:dyDescent="0.2">
      <c r="A23" s="311" t="s">
        <v>97</v>
      </c>
      <c r="B23" s="247" t="s">
        <v>154</v>
      </c>
      <c r="C23" s="241" t="s">
        <v>81</v>
      </c>
      <c r="D23" s="241" t="s">
        <v>86</v>
      </c>
      <c r="E23" s="241" t="s">
        <v>92</v>
      </c>
      <c r="F23" s="242">
        <v>45</v>
      </c>
      <c r="G23" s="243">
        <v>2</v>
      </c>
      <c r="H23" s="244">
        <v>2</v>
      </c>
      <c r="I23" s="246" t="s">
        <v>83</v>
      </c>
      <c r="J23" s="243">
        <v>2</v>
      </c>
      <c r="K23" s="244">
        <v>2</v>
      </c>
      <c r="L23" s="246" t="s">
        <v>84</v>
      </c>
      <c r="M23" s="243">
        <v>1</v>
      </c>
      <c r="N23" s="244">
        <v>1</v>
      </c>
      <c r="O23" s="246" t="s">
        <v>83</v>
      </c>
      <c r="P23" s="243">
        <v>1</v>
      </c>
      <c r="Q23" s="244">
        <v>1</v>
      </c>
      <c r="R23" s="246" t="s">
        <v>84</v>
      </c>
      <c r="S23" s="243">
        <v>1</v>
      </c>
      <c r="T23" s="244">
        <v>1</v>
      </c>
      <c r="U23" s="246" t="s">
        <v>83</v>
      </c>
      <c r="V23" s="243">
        <v>1</v>
      </c>
      <c r="W23" s="244">
        <v>1</v>
      </c>
      <c r="X23" s="246" t="s">
        <v>84</v>
      </c>
      <c r="Y23" s="298">
        <f t="shared" ref="Y23" si="4">SUM(G23,J23,M23,P23,S23,V23)*15</f>
        <v>120</v>
      </c>
      <c r="Z23" s="307">
        <f>SUM(H23,K23,N23,Q23,T23,W23)</f>
        <v>8</v>
      </c>
    </row>
    <row r="24" spans="1:26" ht="13.5" customHeight="1" x14ac:dyDescent="0.2">
      <c r="A24" s="311" t="s">
        <v>98</v>
      </c>
      <c r="B24" s="247" t="s">
        <v>155</v>
      </c>
      <c r="C24" s="241"/>
      <c r="D24" s="241" t="s">
        <v>86</v>
      </c>
      <c r="E24" s="241" t="s">
        <v>99</v>
      </c>
      <c r="F24" s="242">
        <v>45</v>
      </c>
      <c r="G24" s="243">
        <v>2</v>
      </c>
      <c r="H24" s="244">
        <v>2</v>
      </c>
      <c r="I24" s="246" t="s">
        <v>84</v>
      </c>
      <c r="J24" s="243">
        <v>2</v>
      </c>
      <c r="K24" s="244">
        <v>2</v>
      </c>
      <c r="L24" s="246" t="s">
        <v>84</v>
      </c>
      <c r="M24" s="243">
        <v>2</v>
      </c>
      <c r="N24" s="244">
        <v>2</v>
      </c>
      <c r="O24" s="246" t="s">
        <v>84</v>
      </c>
      <c r="P24" s="243">
        <v>2</v>
      </c>
      <c r="Q24" s="244">
        <v>2</v>
      </c>
      <c r="R24" s="246" t="s">
        <v>84</v>
      </c>
      <c r="S24" s="243">
        <v>2</v>
      </c>
      <c r="T24" s="244">
        <v>2</v>
      </c>
      <c r="U24" s="246" t="s">
        <v>84</v>
      </c>
      <c r="V24" s="243">
        <v>2</v>
      </c>
      <c r="W24" s="244">
        <v>2</v>
      </c>
      <c r="X24" s="246" t="s">
        <v>84</v>
      </c>
      <c r="Y24" s="298">
        <f t="shared" ref="Y24:Y27" si="5">SUM(G24,J24,M24,P24,S24,V24)*15</f>
        <v>180</v>
      </c>
      <c r="Z24" s="307">
        <f t="shared" ref="Z24:Z27" si="6">SUM(H24,K24,N24,Q24,T24,W24)</f>
        <v>12</v>
      </c>
    </row>
    <row r="25" spans="1:26" ht="13.5" customHeight="1" x14ac:dyDescent="0.2">
      <c r="A25" s="311" t="s">
        <v>100</v>
      </c>
      <c r="B25" s="247" t="s">
        <v>156</v>
      </c>
      <c r="C25" s="241"/>
      <c r="D25" s="241" t="s">
        <v>86</v>
      </c>
      <c r="E25" s="241" t="s">
        <v>99</v>
      </c>
      <c r="F25" s="242">
        <v>45</v>
      </c>
      <c r="G25" s="243"/>
      <c r="H25" s="244"/>
      <c r="I25" s="246"/>
      <c r="J25" s="243"/>
      <c r="K25" s="244"/>
      <c r="L25" s="246"/>
      <c r="M25" s="243"/>
      <c r="N25" s="244"/>
      <c r="O25" s="246"/>
      <c r="P25" s="243"/>
      <c r="Q25" s="244"/>
      <c r="R25" s="246"/>
      <c r="S25" s="243"/>
      <c r="T25" s="244"/>
      <c r="U25" s="246"/>
      <c r="V25" s="243">
        <v>1</v>
      </c>
      <c r="W25" s="244">
        <v>2</v>
      </c>
      <c r="X25" s="246" t="s">
        <v>84</v>
      </c>
      <c r="Y25" s="298">
        <f t="shared" si="5"/>
        <v>15</v>
      </c>
      <c r="Z25" s="307">
        <f t="shared" si="6"/>
        <v>2</v>
      </c>
    </row>
    <row r="26" spans="1:26" ht="13.5" customHeight="1" x14ac:dyDescent="0.2">
      <c r="A26" s="311" t="s">
        <v>102</v>
      </c>
      <c r="B26" s="247" t="s">
        <v>158</v>
      </c>
      <c r="C26" s="241" t="s">
        <v>81</v>
      </c>
      <c r="D26" s="241" t="s">
        <v>86</v>
      </c>
      <c r="E26" s="241" t="s">
        <v>99</v>
      </c>
      <c r="F26" s="242">
        <v>45</v>
      </c>
      <c r="G26" s="243"/>
      <c r="H26" s="244"/>
      <c r="I26" s="246"/>
      <c r="J26" s="243"/>
      <c r="K26" s="244"/>
      <c r="L26" s="246"/>
      <c r="M26" s="243"/>
      <c r="N26" s="244"/>
      <c r="O26" s="246"/>
      <c r="P26" s="243"/>
      <c r="Q26" s="244"/>
      <c r="R26" s="246"/>
      <c r="S26" s="243">
        <v>1</v>
      </c>
      <c r="T26" s="244">
        <v>1</v>
      </c>
      <c r="U26" s="246" t="s">
        <v>83</v>
      </c>
      <c r="V26" s="243">
        <v>1</v>
      </c>
      <c r="W26" s="244">
        <v>1</v>
      </c>
      <c r="X26" s="246" t="s">
        <v>83</v>
      </c>
      <c r="Y26" s="298">
        <f t="shared" si="5"/>
        <v>30</v>
      </c>
      <c r="Z26" s="307">
        <f t="shared" si="6"/>
        <v>2</v>
      </c>
    </row>
    <row r="27" spans="1:26" ht="13.5" customHeight="1" thickBot="1" x14ac:dyDescent="0.25">
      <c r="A27" s="312" t="s">
        <v>103</v>
      </c>
      <c r="B27" s="313" t="s">
        <v>159</v>
      </c>
      <c r="C27" s="314"/>
      <c r="D27" s="314" t="s">
        <v>86</v>
      </c>
      <c r="E27" s="314" t="s">
        <v>99</v>
      </c>
      <c r="F27" s="315">
        <v>45</v>
      </c>
      <c r="G27" s="316"/>
      <c r="H27" s="317"/>
      <c r="I27" s="318"/>
      <c r="J27" s="316"/>
      <c r="K27" s="317"/>
      <c r="L27" s="318"/>
      <c r="M27" s="316">
        <v>1</v>
      </c>
      <c r="N27" s="317">
        <v>1</v>
      </c>
      <c r="O27" s="318" t="s">
        <v>83</v>
      </c>
      <c r="P27" s="316"/>
      <c r="Q27" s="317"/>
      <c r="R27" s="318"/>
      <c r="S27" s="316"/>
      <c r="T27" s="317"/>
      <c r="U27" s="318"/>
      <c r="V27" s="316"/>
      <c r="W27" s="317"/>
      <c r="X27" s="318"/>
      <c r="Y27" s="319">
        <f t="shared" si="5"/>
        <v>15</v>
      </c>
      <c r="Z27" s="320">
        <f t="shared" si="6"/>
        <v>1</v>
      </c>
    </row>
    <row r="28" spans="1:26" ht="13.5" customHeight="1" thickTop="1" thickBot="1" x14ac:dyDescent="0.25">
      <c r="A28" s="466" t="s">
        <v>104</v>
      </c>
      <c r="B28" s="509"/>
      <c r="C28" s="509"/>
      <c r="D28" s="509"/>
      <c r="E28" s="509"/>
      <c r="F28" s="509"/>
      <c r="G28" s="509"/>
      <c r="H28" s="509"/>
      <c r="I28" s="509"/>
      <c r="J28" s="509"/>
      <c r="K28" s="509"/>
      <c r="L28" s="509"/>
      <c r="M28" s="509"/>
      <c r="N28" s="509"/>
      <c r="O28" s="509"/>
      <c r="P28" s="509"/>
      <c r="Q28" s="509"/>
      <c r="R28" s="509"/>
      <c r="S28" s="509"/>
      <c r="T28" s="509"/>
      <c r="U28" s="509"/>
      <c r="V28" s="509"/>
      <c r="W28" s="509"/>
      <c r="X28" s="509"/>
      <c r="Y28" s="509"/>
      <c r="Z28" s="510"/>
    </row>
    <row r="29" spans="1:26" ht="13.5" customHeight="1" thickBot="1" x14ac:dyDescent="0.25">
      <c r="A29" s="339" t="s">
        <v>105</v>
      </c>
      <c r="B29" s="340" t="s">
        <v>106</v>
      </c>
      <c r="C29" s="341"/>
      <c r="D29" s="341"/>
      <c r="E29" s="341"/>
      <c r="F29" s="342"/>
      <c r="G29" s="343"/>
      <c r="H29" s="228"/>
      <c r="I29" s="344"/>
      <c r="J29" s="343"/>
      <c r="K29" s="228"/>
      <c r="L29" s="344"/>
      <c r="M29" s="343"/>
      <c r="N29" s="228">
        <v>4</v>
      </c>
      <c r="O29" s="344"/>
      <c r="P29" s="343"/>
      <c r="Q29" s="228">
        <v>4</v>
      </c>
      <c r="R29" s="344"/>
      <c r="S29" s="343"/>
      <c r="T29" s="228">
        <v>4</v>
      </c>
      <c r="U29" s="344"/>
      <c r="V29" s="343"/>
      <c r="W29" s="228">
        <v>2</v>
      </c>
      <c r="X29" s="344"/>
      <c r="Y29" s="345"/>
      <c r="Z29" s="346">
        <f>SUM(H29,K29,N29,Q29,T29,W29)</f>
        <v>14</v>
      </c>
    </row>
    <row r="30" spans="1:26" ht="13.5" customHeight="1" thickTop="1" thickBot="1" x14ac:dyDescent="0.25">
      <c r="A30" s="347" t="s">
        <v>107</v>
      </c>
      <c r="B30" s="348" t="s">
        <v>108</v>
      </c>
      <c r="C30" s="349"/>
      <c r="D30" s="349"/>
      <c r="E30" s="349" t="s">
        <v>109</v>
      </c>
      <c r="F30" s="350"/>
      <c r="G30" s="351"/>
      <c r="H30" s="352"/>
      <c r="I30" s="353"/>
      <c r="J30" s="351"/>
      <c r="K30" s="352"/>
      <c r="L30" s="353"/>
      <c r="M30" s="351"/>
      <c r="N30" s="352"/>
      <c r="O30" s="353"/>
      <c r="P30" s="351"/>
      <c r="Q30" s="352"/>
      <c r="R30" s="353"/>
      <c r="S30" s="351">
        <v>0</v>
      </c>
      <c r="T30" s="352">
        <v>3</v>
      </c>
      <c r="U30" s="353" t="s">
        <v>83</v>
      </c>
      <c r="V30" s="351">
        <v>0</v>
      </c>
      <c r="W30" s="352">
        <v>3</v>
      </c>
      <c r="X30" s="353" t="s">
        <v>83</v>
      </c>
      <c r="Y30" s="354">
        <f>SUM(G30,J30,M30,P30,S30,V30)*15</f>
        <v>0</v>
      </c>
      <c r="Z30" s="355">
        <f>SUM(H30,K30,N30,Q30,T30,W30)</f>
        <v>6</v>
      </c>
    </row>
    <row r="31" spans="1:26" ht="13.5" customHeight="1" thickTop="1" thickBot="1" x14ac:dyDescent="0.25">
      <c r="A31" s="511" t="s">
        <v>110</v>
      </c>
      <c r="B31" s="512"/>
      <c r="C31" s="512"/>
      <c r="D31" s="512"/>
      <c r="E31" s="512"/>
      <c r="F31" s="513"/>
      <c r="G31" s="356">
        <f>SUM(G8:G30)</f>
        <v>20.5</v>
      </c>
      <c r="H31" s="357">
        <f>SUM(H8:H30)</f>
        <v>31</v>
      </c>
      <c r="I31" s="364"/>
      <c r="J31" s="356">
        <f>SUM(J8:J30)</f>
        <v>20.5</v>
      </c>
      <c r="K31" s="357">
        <f>SUM(K8:K30)</f>
        <v>31</v>
      </c>
      <c r="L31" s="358"/>
      <c r="M31" s="356">
        <f>SUM(M8:M30)</f>
        <v>15</v>
      </c>
      <c r="N31" s="357">
        <f>SUM(N8:N30)</f>
        <v>30</v>
      </c>
      <c r="O31" s="358"/>
      <c r="P31" s="356">
        <f>SUM(P8:P30)</f>
        <v>14</v>
      </c>
      <c r="Q31" s="357">
        <f>SUM(Q8:Q30)</f>
        <v>29</v>
      </c>
      <c r="R31" s="358"/>
      <c r="S31" s="356">
        <f>SUM(S8:S30)</f>
        <v>13</v>
      </c>
      <c r="T31" s="357">
        <f>SUM(T8:T30)</f>
        <v>29</v>
      </c>
      <c r="U31" s="358"/>
      <c r="V31" s="356">
        <f>SUM(V8:V30)</f>
        <v>14</v>
      </c>
      <c r="W31" s="357">
        <f>SUM(W8:W30)</f>
        <v>30</v>
      </c>
      <c r="X31" s="358"/>
      <c r="Y31" s="359">
        <f>SUM(Y8:Y30)</f>
        <v>1455</v>
      </c>
      <c r="Z31" s="360">
        <f>SUM(Z8:Z30)</f>
        <v>180</v>
      </c>
    </row>
    <row r="32" spans="1:26" ht="13.5" customHeight="1" thickTop="1" x14ac:dyDescent="0.2"/>
    <row r="33" spans="1:21" ht="12" customHeight="1" x14ac:dyDescent="0.2">
      <c r="A33" s="36" t="s">
        <v>111</v>
      </c>
      <c r="U33" s="38"/>
    </row>
    <row r="34" spans="1:21" ht="12" customHeight="1" x14ac:dyDescent="0.2">
      <c r="A34" s="36" t="s">
        <v>112</v>
      </c>
      <c r="U34" s="38"/>
    </row>
    <row r="35" spans="1:21" ht="12" customHeight="1" x14ac:dyDescent="0.2">
      <c r="U35" s="38"/>
    </row>
    <row r="36" spans="1:21" ht="12" customHeight="1" x14ac:dyDescent="0.2">
      <c r="A36" s="98" t="s">
        <v>113</v>
      </c>
      <c r="U36" s="38"/>
    </row>
    <row r="37" spans="1:21" ht="12" customHeight="1" x14ac:dyDescent="0.2">
      <c r="A37" s="36" t="s">
        <v>114</v>
      </c>
      <c r="D37" s="36" t="s">
        <v>115</v>
      </c>
      <c r="G37" s="36" t="s">
        <v>116</v>
      </c>
      <c r="M37" s="36" t="s">
        <v>117</v>
      </c>
      <c r="R37" s="38"/>
      <c r="T37" s="38"/>
      <c r="U37" s="38"/>
    </row>
    <row r="38" spans="1:21" ht="12" customHeight="1" x14ac:dyDescent="0.2">
      <c r="A38" s="36" t="s">
        <v>118</v>
      </c>
      <c r="D38" s="36" t="s">
        <v>119</v>
      </c>
      <c r="G38" s="36" t="s">
        <v>120</v>
      </c>
      <c r="M38" s="36" t="s">
        <v>121</v>
      </c>
      <c r="R38" s="38"/>
      <c r="T38" s="38"/>
      <c r="U38" s="38"/>
    </row>
    <row r="39" spans="1:21" ht="12" customHeight="1" x14ac:dyDescent="0.2">
      <c r="A39" s="36" t="s">
        <v>122</v>
      </c>
      <c r="D39" s="36" t="s">
        <v>123</v>
      </c>
      <c r="G39" s="36" t="s">
        <v>124</v>
      </c>
      <c r="M39" s="36" t="s">
        <v>125</v>
      </c>
      <c r="R39" s="38"/>
      <c r="T39" s="38"/>
      <c r="U39" s="38"/>
    </row>
    <row r="40" spans="1:21" ht="12" customHeight="1" x14ac:dyDescent="0.2">
      <c r="A40" s="36" t="s">
        <v>126</v>
      </c>
      <c r="G40" s="36" t="s">
        <v>127</v>
      </c>
      <c r="M40" s="36" t="s">
        <v>463</v>
      </c>
      <c r="R40" s="38"/>
      <c r="T40" s="38"/>
      <c r="U40" s="38"/>
    </row>
    <row r="41" spans="1:21" ht="12" customHeight="1" x14ac:dyDescent="0.2">
      <c r="A41" s="36" t="s">
        <v>128</v>
      </c>
      <c r="G41" s="36" t="s">
        <v>129</v>
      </c>
      <c r="R41" s="38"/>
      <c r="T41" s="38"/>
      <c r="U41" s="38"/>
    </row>
    <row r="42" spans="1:21" ht="12" customHeight="1" x14ac:dyDescent="0.2">
      <c r="A42" s="99" t="s">
        <v>130</v>
      </c>
      <c r="R42" s="38"/>
      <c r="T42" s="38"/>
      <c r="U42" s="38"/>
    </row>
    <row r="43" spans="1:21" ht="12" customHeight="1" x14ac:dyDescent="0.2">
      <c r="T43" s="38"/>
      <c r="U43" s="38"/>
    </row>
    <row r="44" spans="1:21" ht="12" customHeight="1" x14ac:dyDescent="0.2">
      <c r="A44" s="98" t="s">
        <v>131</v>
      </c>
      <c r="S44" s="38"/>
      <c r="T44" s="38"/>
    </row>
    <row r="45" spans="1:21" ht="12" customHeight="1" x14ac:dyDescent="0.2">
      <c r="A45" s="36" t="s">
        <v>132</v>
      </c>
    </row>
    <row r="46" spans="1:21" ht="12" customHeight="1" x14ac:dyDescent="0.2">
      <c r="A46" s="36" t="s">
        <v>133</v>
      </c>
    </row>
    <row r="47" spans="1:21" ht="12" customHeight="1" x14ac:dyDescent="0.2">
      <c r="A47" s="36" t="s">
        <v>134</v>
      </c>
    </row>
    <row r="48" spans="1:21" ht="12" customHeight="1" x14ac:dyDescent="0.2">
      <c r="A48" s="36" t="s">
        <v>135</v>
      </c>
    </row>
    <row r="49" spans="1:1" ht="12" customHeight="1" x14ac:dyDescent="0.2">
      <c r="A49" s="36" t="s">
        <v>136</v>
      </c>
    </row>
    <row r="50" spans="1:1" ht="13.5" customHeight="1" x14ac:dyDescent="0.2"/>
  </sheetData>
  <sheetProtection algorithmName="SHA-512" hashValue="poLz4K4MwVRvyNc6YEjrsh8wkOs4oOpBd/tr89r3/48RLWwCk/zdlRUkyrH7BunrzdeA1zmvjJRyCMplZD8mdg==" saltValue="caaisfb4KVrElpLueznRHQ==" spinCount="100000" sheet="1" objects="1" scenarios="1"/>
  <customSheetViews>
    <customSheetView guid="{469C43B7-66D0-4AB4-9148-95ACE45F0B1A}">
      <selection sqref="A1:Z2"/>
      <pageMargins left="0" right="0" top="0" bottom="0" header="0" footer="0"/>
      <printOptions horizontalCentered="1" verticalCentered="1"/>
      <pageSetup paperSize="9" scale="90" orientation="landscape" horizontalDpi="300" r:id="rId1"/>
    </customSheetView>
    <customSheetView guid="{91A788A7-EA05-4A67-A5D3-2A427F0AB55D}">
      <selection activeCell="AA1" sqref="AA1"/>
      <pageMargins left="0" right="0" top="0" bottom="0" header="0" footer="0"/>
      <printOptions horizontalCentered="1" verticalCentered="1"/>
      <pageSetup paperSize="9" scale="90" orientation="landscape" horizontalDpi="300" r:id="rId2"/>
    </customSheetView>
  </customSheetViews>
  <mergeCells count="23">
    <mergeCell ref="A28:Z28"/>
    <mergeCell ref="A31:F31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1:Z1"/>
    <mergeCell ref="A2:Z2"/>
    <mergeCell ref="A4:F4"/>
    <mergeCell ref="G4:X4"/>
    <mergeCell ref="Y4:Z4"/>
    <mergeCell ref="A3:Z3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0" orientation="landscape" horizontalDpi="300" r:id="rId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tabColor theme="9" tint="-0.249977111117893"/>
  </sheetPr>
  <dimension ref="A1:AB50"/>
  <sheetViews>
    <sheetView workbookViewId="0">
      <selection activeCell="A2" sqref="A2:Z2"/>
    </sheetView>
  </sheetViews>
  <sheetFormatPr defaultColWidth="9.140625" defaultRowHeight="12" x14ac:dyDescent="0.2"/>
  <cols>
    <col min="1" max="1" width="33.7109375" style="36" customWidth="1"/>
    <col min="2" max="3" width="11.7109375" style="36" customWidth="1"/>
    <col min="4" max="6" width="5.140625" style="36" customWidth="1"/>
    <col min="7" max="24" width="3.7109375" style="36" customWidth="1"/>
    <col min="25" max="26" width="5.5703125" style="38" customWidth="1"/>
    <col min="27" max="45" width="4" style="36" customWidth="1"/>
    <col min="46" max="16384" width="9.140625" style="36"/>
  </cols>
  <sheetData>
    <row r="1" spans="1:28" ht="13.5" customHeight="1" thickBot="1" x14ac:dyDescent="0.25">
      <c r="A1" s="407" t="s">
        <v>472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  <c r="O1" s="408"/>
      <c r="P1" s="408"/>
      <c r="Q1" s="408"/>
      <c r="R1" s="408"/>
      <c r="S1" s="408"/>
      <c r="T1" s="408"/>
      <c r="U1" s="408"/>
      <c r="V1" s="408"/>
      <c r="W1" s="408"/>
      <c r="X1" s="408"/>
      <c r="Y1" s="408"/>
      <c r="Z1" s="409"/>
    </row>
    <row r="2" spans="1:28" ht="13.5" customHeight="1" thickBot="1" x14ac:dyDescent="0.25">
      <c r="A2" s="407" t="s">
        <v>57</v>
      </c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  <c r="N2" s="408"/>
      <c r="O2" s="408"/>
      <c r="P2" s="408"/>
      <c r="Q2" s="408"/>
      <c r="R2" s="408"/>
      <c r="S2" s="408"/>
      <c r="T2" s="408"/>
      <c r="U2" s="408"/>
      <c r="V2" s="408"/>
      <c r="W2" s="408"/>
      <c r="X2" s="408"/>
      <c r="Y2" s="408"/>
      <c r="Z2" s="409"/>
    </row>
    <row r="3" spans="1:28" ht="13.5" customHeight="1" x14ac:dyDescent="0.2">
      <c r="A3" s="399" t="s">
        <v>58</v>
      </c>
      <c r="B3" s="400"/>
      <c r="C3" s="400"/>
      <c r="D3" s="400"/>
      <c r="E3" s="400"/>
      <c r="F3" s="400"/>
      <c r="G3" s="400"/>
      <c r="H3" s="400"/>
      <c r="I3" s="400"/>
      <c r="J3" s="400"/>
      <c r="K3" s="400"/>
      <c r="L3" s="400"/>
      <c r="M3" s="400"/>
      <c r="N3" s="400"/>
      <c r="O3" s="400"/>
      <c r="P3" s="400"/>
      <c r="Q3" s="400"/>
      <c r="R3" s="400"/>
      <c r="S3" s="400"/>
      <c r="T3" s="400"/>
      <c r="U3" s="400"/>
      <c r="V3" s="400"/>
      <c r="W3" s="400"/>
      <c r="X3" s="400"/>
      <c r="Y3" s="400"/>
      <c r="Z3" s="401"/>
    </row>
    <row r="4" spans="1:28" ht="18" customHeight="1" x14ac:dyDescent="0.2">
      <c r="A4" s="393" t="s">
        <v>59</v>
      </c>
      <c r="B4" s="394"/>
      <c r="C4" s="394"/>
      <c r="D4" s="394"/>
      <c r="E4" s="394"/>
      <c r="F4" s="395"/>
      <c r="G4" s="396" t="s">
        <v>60</v>
      </c>
      <c r="H4" s="397"/>
      <c r="I4" s="397"/>
      <c r="J4" s="397"/>
      <c r="K4" s="397"/>
      <c r="L4" s="397"/>
      <c r="M4" s="397"/>
      <c r="N4" s="397"/>
      <c r="O4" s="397"/>
      <c r="P4" s="397"/>
      <c r="Q4" s="397"/>
      <c r="R4" s="397"/>
      <c r="S4" s="397"/>
      <c r="T4" s="397"/>
      <c r="U4" s="397"/>
      <c r="V4" s="397"/>
      <c r="W4" s="397"/>
      <c r="X4" s="397"/>
      <c r="Y4" s="396"/>
      <c r="Z4" s="398"/>
    </row>
    <row r="5" spans="1:28" ht="18" customHeight="1" x14ac:dyDescent="0.2">
      <c r="A5" s="427" t="s">
        <v>61</v>
      </c>
      <c r="B5" s="402" t="s">
        <v>62</v>
      </c>
      <c r="C5" s="391" t="s">
        <v>63</v>
      </c>
      <c r="D5" s="391" t="s">
        <v>64</v>
      </c>
      <c r="E5" s="423" t="s">
        <v>65</v>
      </c>
      <c r="F5" s="425" t="s">
        <v>66</v>
      </c>
      <c r="G5" s="397" t="s">
        <v>67</v>
      </c>
      <c r="H5" s="397"/>
      <c r="I5" s="416"/>
      <c r="J5" s="396" t="s">
        <v>68</v>
      </c>
      <c r="K5" s="397"/>
      <c r="L5" s="416"/>
      <c r="M5" s="396" t="s">
        <v>69</v>
      </c>
      <c r="N5" s="397"/>
      <c r="O5" s="416"/>
      <c r="P5" s="396" t="s">
        <v>70</v>
      </c>
      <c r="Q5" s="397"/>
      <c r="R5" s="416"/>
      <c r="S5" s="396" t="s">
        <v>71</v>
      </c>
      <c r="T5" s="397"/>
      <c r="U5" s="397"/>
      <c r="V5" s="417" t="s">
        <v>72</v>
      </c>
      <c r="W5" s="418"/>
      <c r="X5" s="419"/>
      <c r="Y5" s="420" t="s">
        <v>73</v>
      </c>
      <c r="Z5" s="420" t="s">
        <v>74</v>
      </c>
    </row>
    <row r="6" spans="1:28" ht="18" customHeight="1" x14ac:dyDescent="0.2">
      <c r="A6" s="428"/>
      <c r="B6" s="403"/>
      <c r="C6" s="392"/>
      <c r="D6" s="392"/>
      <c r="E6" s="424"/>
      <c r="F6" s="426"/>
      <c r="G6" s="195" t="s">
        <v>75</v>
      </c>
      <c r="H6" s="58" t="s">
        <v>76</v>
      </c>
      <c r="I6" s="229" t="s">
        <v>77</v>
      </c>
      <c r="J6" s="57" t="s">
        <v>75</v>
      </c>
      <c r="K6" s="58" t="s">
        <v>76</v>
      </c>
      <c r="L6" s="229" t="s">
        <v>77</v>
      </c>
      <c r="M6" s="57" t="s">
        <v>75</v>
      </c>
      <c r="N6" s="58" t="s">
        <v>76</v>
      </c>
      <c r="O6" s="229" t="s">
        <v>77</v>
      </c>
      <c r="P6" s="57" t="s">
        <v>75</v>
      </c>
      <c r="Q6" s="58" t="s">
        <v>76</v>
      </c>
      <c r="R6" s="229" t="s">
        <v>77</v>
      </c>
      <c r="S6" s="57" t="s">
        <v>75</v>
      </c>
      <c r="T6" s="58" t="s">
        <v>76</v>
      </c>
      <c r="U6" s="229" t="s">
        <v>77</v>
      </c>
      <c r="V6" s="196" t="s">
        <v>75</v>
      </c>
      <c r="W6" s="197" t="s">
        <v>76</v>
      </c>
      <c r="X6" s="198" t="s">
        <v>77</v>
      </c>
      <c r="Y6" s="421"/>
      <c r="Z6" s="422"/>
    </row>
    <row r="7" spans="1:28" ht="13.5" customHeight="1" x14ac:dyDescent="0.2">
      <c r="A7" s="410" t="s">
        <v>78</v>
      </c>
      <c r="B7" s="411"/>
      <c r="C7" s="411"/>
      <c r="D7" s="411"/>
      <c r="E7" s="411"/>
      <c r="F7" s="411"/>
      <c r="G7" s="411"/>
      <c r="H7" s="411"/>
      <c r="I7" s="411"/>
      <c r="J7" s="411"/>
      <c r="K7" s="411"/>
      <c r="L7" s="411"/>
      <c r="M7" s="411"/>
      <c r="N7" s="411"/>
      <c r="O7" s="411"/>
      <c r="P7" s="411"/>
      <c r="Q7" s="411"/>
      <c r="R7" s="411"/>
      <c r="S7" s="411"/>
      <c r="T7" s="411"/>
      <c r="U7" s="411"/>
      <c r="V7" s="411"/>
      <c r="W7" s="411"/>
      <c r="X7" s="411"/>
      <c r="Y7" s="411"/>
      <c r="Z7" s="412"/>
    </row>
    <row r="8" spans="1:28" ht="13.5" customHeight="1" x14ac:dyDescent="0.2">
      <c r="A8" s="232" t="s">
        <v>473</v>
      </c>
      <c r="B8" s="233" t="s">
        <v>474</v>
      </c>
      <c r="C8" s="234" t="s">
        <v>81</v>
      </c>
      <c r="D8" s="234" t="s">
        <v>82</v>
      </c>
      <c r="E8" s="234" t="s">
        <v>83</v>
      </c>
      <c r="F8" s="235">
        <v>60</v>
      </c>
      <c r="G8" s="236">
        <v>2</v>
      </c>
      <c r="H8" s="237">
        <v>9</v>
      </c>
      <c r="I8" s="238" t="s">
        <v>84</v>
      </c>
      <c r="J8" s="236">
        <v>2</v>
      </c>
      <c r="K8" s="237">
        <v>9</v>
      </c>
      <c r="L8" s="239" t="s">
        <v>84</v>
      </c>
      <c r="M8" s="236">
        <v>2</v>
      </c>
      <c r="N8" s="237">
        <v>9</v>
      </c>
      <c r="O8" s="238" t="s">
        <v>84</v>
      </c>
      <c r="P8" s="236">
        <v>2</v>
      </c>
      <c r="Q8" s="237">
        <v>9</v>
      </c>
      <c r="R8" s="239" t="s">
        <v>84</v>
      </c>
      <c r="S8" s="236">
        <v>2</v>
      </c>
      <c r="T8" s="237">
        <v>9</v>
      </c>
      <c r="U8" s="238" t="s">
        <v>84</v>
      </c>
      <c r="V8" s="236">
        <v>2</v>
      </c>
      <c r="W8" s="237">
        <v>9</v>
      </c>
      <c r="X8" s="239" t="s">
        <v>83</v>
      </c>
      <c r="Y8" s="238">
        <f>SUM(G8,J8,M8,P8,S8,V8)*15</f>
        <v>180</v>
      </c>
      <c r="Z8" s="293">
        <f>SUM(H8,K8,N8,Q8,T8,W8)</f>
        <v>54</v>
      </c>
      <c r="AB8" s="102"/>
    </row>
    <row r="9" spans="1:28" ht="13.5" customHeight="1" x14ac:dyDescent="0.2">
      <c r="A9" s="330" t="s">
        <v>87</v>
      </c>
      <c r="B9" s="247" t="s">
        <v>657</v>
      </c>
      <c r="C9" s="241" t="s">
        <v>81</v>
      </c>
      <c r="D9" s="241" t="s">
        <v>86</v>
      </c>
      <c r="E9" s="241" t="s">
        <v>83</v>
      </c>
      <c r="F9" s="242">
        <v>60</v>
      </c>
      <c r="G9" s="243">
        <v>1</v>
      </c>
      <c r="H9" s="244">
        <v>3</v>
      </c>
      <c r="I9" s="245" t="s">
        <v>83</v>
      </c>
      <c r="J9" s="243">
        <v>1</v>
      </c>
      <c r="K9" s="244">
        <v>3</v>
      </c>
      <c r="L9" s="246" t="s">
        <v>84</v>
      </c>
      <c r="M9" s="243">
        <v>1</v>
      </c>
      <c r="N9" s="244">
        <v>3</v>
      </c>
      <c r="O9" s="245" t="s">
        <v>83</v>
      </c>
      <c r="P9" s="243">
        <v>1</v>
      </c>
      <c r="Q9" s="244">
        <v>3</v>
      </c>
      <c r="R9" s="246" t="s">
        <v>84</v>
      </c>
      <c r="S9" s="243">
        <v>1</v>
      </c>
      <c r="T9" s="244">
        <v>3</v>
      </c>
      <c r="U9" s="245" t="s">
        <v>83</v>
      </c>
      <c r="V9" s="243">
        <v>1</v>
      </c>
      <c r="W9" s="244">
        <v>3</v>
      </c>
      <c r="X9" s="245" t="s">
        <v>83</v>
      </c>
      <c r="Y9" s="265">
        <f t="shared" ref="Y9:Y21" si="0">SUM(G9,J9,M9,P9,S9,V9)*15</f>
        <v>90</v>
      </c>
      <c r="Z9" s="307">
        <f t="shared" ref="Z9:Z21" si="1">SUM(H9,K9,N9,Q9,T9,W9)</f>
        <v>18</v>
      </c>
    </row>
    <row r="10" spans="1:28" ht="13.5" customHeight="1" x14ac:dyDescent="0.2">
      <c r="A10" s="311" t="s">
        <v>634</v>
      </c>
      <c r="B10" s="247" t="s">
        <v>648</v>
      </c>
      <c r="C10" s="241" t="s">
        <v>81</v>
      </c>
      <c r="D10" s="241" t="s">
        <v>86</v>
      </c>
      <c r="E10" s="241" t="s">
        <v>92</v>
      </c>
      <c r="F10" s="242">
        <v>45</v>
      </c>
      <c r="G10" s="243">
        <v>2</v>
      </c>
      <c r="H10" s="244">
        <v>2</v>
      </c>
      <c r="I10" s="245" t="s">
        <v>84</v>
      </c>
      <c r="J10" s="243">
        <v>2</v>
      </c>
      <c r="K10" s="244">
        <v>2</v>
      </c>
      <c r="L10" s="246" t="s">
        <v>84</v>
      </c>
      <c r="M10" s="361"/>
      <c r="N10" s="362"/>
      <c r="O10" s="363"/>
      <c r="P10" s="361"/>
      <c r="Q10" s="362"/>
      <c r="R10" s="363"/>
      <c r="S10" s="361"/>
      <c r="T10" s="362"/>
      <c r="U10" s="363"/>
      <c r="V10" s="361"/>
      <c r="W10" s="362"/>
      <c r="X10" s="363"/>
      <c r="Y10" s="265">
        <f t="shared" si="0"/>
        <v>60</v>
      </c>
      <c r="Z10" s="307">
        <f t="shared" si="1"/>
        <v>4</v>
      </c>
    </row>
    <row r="11" spans="1:28" ht="13.5" customHeight="1" x14ac:dyDescent="0.2">
      <c r="A11" s="311" t="s">
        <v>635</v>
      </c>
      <c r="B11" s="247" t="s">
        <v>651</v>
      </c>
      <c r="C11" s="241" t="s">
        <v>81</v>
      </c>
      <c r="D11" s="241" t="s">
        <v>86</v>
      </c>
      <c r="E11" s="241" t="s">
        <v>92</v>
      </c>
      <c r="F11" s="242">
        <v>45</v>
      </c>
      <c r="G11" s="243"/>
      <c r="H11" s="244"/>
      <c r="I11" s="245"/>
      <c r="J11" s="243"/>
      <c r="K11" s="244"/>
      <c r="L11" s="246"/>
      <c r="M11" s="243">
        <v>1</v>
      </c>
      <c r="N11" s="244">
        <v>2</v>
      </c>
      <c r="O11" s="245" t="s">
        <v>84</v>
      </c>
      <c r="P11" s="243">
        <v>1</v>
      </c>
      <c r="Q11" s="244">
        <v>2</v>
      </c>
      <c r="R11" s="245" t="s">
        <v>84</v>
      </c>
      <c r="S11" s="243">
        <v>1</v>
      </c>
      <c r="T11" s="244">
        <v>2</v>
      </c>
      <c r="U11" s="245" t="s">
        <v>84</v>
      </c>
      <c r="V11" s="243">
        <v>1</v>
      </c>
      <c r="W11" s="244">
        <v>2</v>
      </c>
      <c r="X11" s="245" t="s">
        <v>84</v>
      </c>
      <c r="Y11" s="265">
        <f t="shared" si="0"/>
        <v>60</v>
      </c>
      <c r="Z11" s="307">
        <f t="shared" si="1"/>
        <v>8</v>
      </c>
    </row>
    <row r="12" spans="1:28" ht="13.5" customHeight="1" x14ac:dyDescent="0.2">
      <c r="A12" s="311" t="s">
        <v>636</v>
      </c>
      <c r="B12" s="247" t="s">
        <v>652</v>
      </c>
      <c r="C12" s="241" t="s">
        <v>81</v>
      </c>
      <c r="D12" s="241" t="s">
        <v>86</v>
      </c>
      <c r="E12" s="241" t="s">
        <v>99</v>
      </c>
      <c r="F12" s="242">
        <v>45</v>
      </c>
      <c r="G12" s="243">
        <v>2</v>
      </c>
      <c r="H12" s="244">
        <v>2</v>
      </c>
      <c r="I12" s="245" t="s">
        <v>84</v>
      </c>
      <c r="J12" s="243">
        <v>2</v>
      </c>
      <c r="K12" s="244">
        <v>2</v>
      </c>
      <c r="L12" s="246" t="s">
        <v>84</v>
      </c>
      <c r="M12" s="243">
        <v>2</v>
      </c>
      <c r="N12" s="244">
        <v>2</v>
      </c>
      <c r="O12" s="245" t="s">
        <v>84</v>
      </c>
      <c r="P12" s="243">
        <v>2</v>
      </c>
      <c r="Q12" s="244">
        <v>2</v>
      </c>
      <c r="R12" s="246" t="s">
        <v>84</v>
      </c>
      <c r="S12" s="243"/>
      <c r="T12" s="244"/>
      <c r="U12" s="245"/>
      <c r="V12" s="243"/>
      <c r="W12" s="244"/>
      <c r="X12" s="246"/>
      <c r="Y12" s="265">
        <f>SUM(G12,J12,M12,P12,S12,V12)*15</f>
        <v>120</v>
      </c>
      <c r="Z12" s="307">
        <f>SUM(H12,K12,N12,Q12,T12,W12)</f>
        <v>8</v>
      </c>
    </row>
    <row r="13" spans="1:28" ht="13.5" customHeight="1" x14ac:dyDescent="0.2">
      <c r="A13" s="311" t="s">
        <v>637</v>
      </c>
      <c r="B13" s="247" t="s">
        <v>649</v>
      </c>
      <c r="C13" s="241" t="s">
        <v>81</v>
      </c>
      <c r="D13" s="241" t="s">
        <v>86</v>
      </c>
      <c r="E13" s="241" t="s">
        <v>83</v>
      </c>
      <c r="F13" s="242">
        <v>45</v>
      </c>
      <c r="G13" s="243">
        <v>2</v>
      </c>
      <c r="H13" s="244">
        <v>2</v>
      </c>
      <c r="I13" s="245" t="s">
        <v>83</v>
      </c>
      <c r="J13" s="243">
        <v>2</v>
      </c>
      <c r="K13" s="244">
        <v>2</v>
      </c>
      <c r="L13" s="246" t="s">
        <v>83</v>
      </c>
      <c r="M13" s="361"/>
      <c r="N13" s="362"/>
      <c r="O13" s="363"/>
      <c r="P13" s="361"/>
      <c r="Q13" s="362"/>
      <c r="R13" s="363"/>
      <c r="S13" s="243"/>
      <c r="T13" s="244"/>
      <c r="U13" s="245"/>
      <c r="V13" s="243"/>
      <c r="W13" s="244"/>
      <c r="X13" s="246"/>
      <c r="Y13" s="265">
        <f t="shared" si="0"/>
        <v>60</v>
      </c>
      <c r="Z13" s="307">
        <f t="shared" si="1"/>
        <v>4</v>
      </c>
    </row>
    <row r="14" spans="1:28" ht="13.5" customHeight="1" x14ac:dyDescent="0.2">
      <c r="A14" s="311" t="s">
        <v>638</v>
      </c>
      <c r="B14" s="247" t="s">
        <v>650</v>
      </c>
      <c r="C14" s="241" t="s">
        <v>81</v>
      </c>
      <c r="D14" s="241" t="s">
        <v>86</v>
      </c>
      <c r="E14" s="241" t="s">
        <v>83</v>
      </c>
      <c r="F14" s="242">
        <v>45</v>
      </c>
      <c r="G14" s="243"/>
      <c r="H14" s="244"/>
      <c r="I14" s="245"/>
      <c r="J14" s="243"/>
      <c r="K14" s="244"/>
      <c r="L14" s="246"/>
      <c r="M14" s="243">
        <v>1</v>
      </c>
      <c r="N14" s="244">
        <v>2</v>
      </c>
      <c r="O14" s="245" t="s">
        <v>83</v>
      </c>
      <c r="P14" s="243">
        <v>1</v>
      </c>
      <c r="Q14" s="244">
        <v>2</v>
      </c>
      <c r="R14" s="246" t="s">
        <v>83</v>
      </c>
      <c r="S14" s="243"/>
      <c r="T14" s="244"/>
      <c r="U14" s="245"/>
      <c r="V14" s="243"/>
      <c r="W14" s="244"/>
      <c r="X14" s="246"/>
      <c r="Y14" s="265">
        <f t="shared" si="0"/>
        <v>30</v>
      </c>
      <c r="Z14" s="307">
        <f t="shared" si="1"/>
        <v>4</v>
      </c>
    </row>
    <row r="15" spans="1:28" ht="13.5" customHeight="1" x14ac:dyDescent="0.2">
      <c r="A15" s="311" t="s">
        <v>462</v>
      </c>
      <c r="B15" s="247" t="s">
        <v>639</v>
      </c>
      <c r="C15" s="241" t="s">
        <v>81</v>
      </c>
      <c r="D15" s="241" t="s">
        <v>86</v>
      </c>
      <c r="E15" s="241" t="s">
        <v>83</v>
      </c>
      <c r="F15" s="242">
        <v>60</v>
      </c>
      <c r="G15" s="243">
        <v>1</v>
      </c>
      <c r="H15" s="244">
        <v>1</v>
      </c>
      <c r="I15" s="245" t="s">
        <v>83</v>
      </c>
      <c r="J15" s="243">
        <v>1</v>
      </c>
      <c r="K15" s="244">
        <v>1</v>
      </c>
      <c r="L15" s="246" t="s">
        <v>83</v>
      </c>
      <c r="M15" s="361"/>
      <c r="N15" s="362"/>
      <c r="O15" s="363"/>
      <c r="P15" s="361"/>
      <c r="Q15" s="362"/>
      <c r="R15" s="363"/>
      <c r="S15" s="243"/>
      <c r="T15" s="244"/>
      <c r="U15" s="245"/>
      <c r="V15" s="243"/>
      <c r="W15" s="244"/>
      <c r="X15" s="246"/>
      <c r="Y15" s="265">
        <f t="shared" si="0"/>
        <v>30</v>
      </c>
      <c r="Z15" s="307">
        <f t="shared" si="1"/>
        <v>2</v>
      </c>
    </row>
    <row r="16" spans="1:28" ht="13.5" customHeight="1" x14ac:dyDescent="0.2">
      <c r="A16" s="311" t="s">
        <v>640</v>
      </c>
      <c r="B16" s="247" t="s">
        <v>641</v>
      </c>
      <c r="C16" s="241" t="s">
        <v>81</v>
      </c>
      <c r="D16" s="241" t="s">
        <v>86</v>
      </c>
      <c r="E16" s="241" t="s">
        <v>83</v>
      </c>
      <c r="F16" s="242">
        <v>60</v>
      </c>
      <c r="G16" s="243"/>
      <c r="H16" s="244"/>
      <c r="I16" s="245"/>
      <c r="J16" s="243"/>
      <c r="K16" s="244"/>
      <c r="L16" s="246"/>
      <c r="M16" s="243">
        <v>1</v>
      </c>
      <c r="N16" s="244">
        <v>1</v>
      </c>
      <c r="O16" s="245" t="s">
        <v>83</v>
      </c>
      <c r="P16" s="243">
        <v>1</v>
      </c>
      <c r="Q16" s="244">
        <v>1</v>
      </c>
      <c r="R16" s="246" t="s">
        <v>83</v>
      </c>
      <c r="S16" s="243"/>
      <c r="T16" s="244"/>
      <c r="U16" s="245"/>
      <c r="V16" s="243"/>
      <c r="W16" s="244"/>
      <c r="X16" s="246"/>
      <c r="Y16" s="265">
        <f t="shared" si="0"/>
        <v>30</v>
      </c>
      <c r="Z16" s="307">
        <f t="shared" si="1"/>
        <v>2</v>
      </c>
    </row>
    <row r="17" spans="1:26" ht="13.5" customHeight="1" x14ac:dyDescent="0.2">
      <c r="A17" s="309" t="s">
        <v>642</v>
      </c>
      <c r="B17" s="249" t="s">
        <v>643</v>
      </c>
      <c r="C17" s="250" t="s">
        <v>81</v>
      </c>
      <c r="D17" s="250" t="s">
        <v>86</v>
      </c>
      <c r="E17" s="250" t="s">
        <v>92</v>
      </c>
      <c r="F17" s="251">
        <v>45</v>
      </c>
      <c r="G17" s="243">
        <v>2</v>
      </c>
      <c r="H17" s="244">
        <v>2</v>
      </c>
      <c r="I17" s="246" t="s">
        <v>83</v>
      </c>
      <c r="J17" s="243">
        <v>2</v>
      </c>
      <c r="K17" s="244">
        <v>2</v>
      </c>
      <c r="L17" s="246" t="s">
        <v>83</v>
      </c>
      <c r="M17" s="243">
        <v>1</v>
      </c>
      <c r="N17" s="244">
        <v>1</v>
      </c>
      <c r="O17" s="246" t="s">
        <v>83</v>
      </c>
      <c r="P17" s="243">
        <v>1</v>
      </c>
      <c r="Q17" s="244">
        <v>1</v>
      </c>
      <c r="R17" s="246" t="s">
        <v>83</v>
      </c>
      <c r="S17" s="243">
        <v>1</v>
      </c>
      <c r="T17" s="244">
        <v>1</v>
      </c>
      <c r="U17" s="246" t="s">
        <v>83</v>
      </c>
      <c r="V17" s="243">
        <v>1</v>
      </c>
      <c r="W17" s="244">
        <v>1</v>
      </c>
      <c r="X17" s="246" t="s">
        <v>83</v>
      </c>
      <c r="Y17" s="294">
        <f>SUM(G17,J17,M17,P17,S17,V17)*15</f>
        <v>120</v>
      </c>
      <c r="Z17" s="308">
        <f>SUM(H17,K17,N17,Q17,T17,W17)</f>
        <v>8</v>
      </c>
    </row>
    <row r="18" spans="1:26" ht="13.5" customHeight="1" x14ac:dyDescent="0.2">
      <c r="A18" s="311" t="s">
        <v>644</v>
      </c>
      <c r="B18" s="247" t="s">
        <v>645</v>
      </c>
      <c r="C18" s="241" t="s">
        <v>81</v>
      </c>
      <c r="D18" s="241" t="s">
        <v>86</v>
      </c>
      <c r="E18" s="241" t="s">
        <v>99</v>
      </c>
      <c r="F18" s="242">
        <v>45</v>
      </c>
      <c r="G18" s="331">
        <v>2</v>
      </c>
      <c r="H18" s="332">
        <v>2</v>
      </c>
      <c r="I18" s="333" t="s">
        <v>83</v>
      </c>
      <c r="J18" s="331">
        <v>2</v>
      </c>
      <c r="K18" s="332">
        <v>2</v>
      </c>
      <c r="L18" s="333" t="s">
        <v>83</v>
      </c>
      <c r="M18" s="331">
        <v>1</v>
      </c>
      <c r="N18" s="332">
        <v>1</v>
      </c>
      <c r="O18" s="333" t="s">
        <v>83</v>
      </c>
      <c r="P18" s="331">
        <v>1</v>
      </c>
      <c r="Q18" s="332">
        <v>1</v>
      </c>
      <c r="R18" s="333" t="s">
        <v>83</v>
      </c>
      <c r="S18" s="331">
        <v>1</v>
      </c>
      <c r="T18" s="332">
        <v>1</v>
      </c>
      <c r="U18" s="333" t="s">
        <v>83</v>
      </c>
      <c r="V18" s="331">
        <v>1</v>
      </c>
      <c r="W18" s="332">
        <v>1</v>
      </c>
      <c r="X18" s="333" t="s">
        <v>83</v>
      </c>
      <c r="Y18" s="298">
        <f t="shared" ref="Y18:Y20" si="2">SUM(G18,J18,M18,P18,S18,V18)*15</f>
        <v>120</v>
      </c>
      <c r="Z18" s="307">
        <f t="shared" ref="Z18:Z20" si="3">SUM(H18,K18,N18,Q18,T18,W18)</f>
        <v>8</v>
      </c>
    </row>
    <row r="19" spans="1:26" ht="24" x14ac:dyDescent="0.2">
      <c r="A19" s="334" t="s">
        <v>646</v>
      </c>
      <c r="B19" s="249" t="s">
        <v>653</v>
      </c>
      <c r="C19" s="250" t="s">
        <v>654</v>
      </c>
      <c r="D19" s="250"/>
      <c r="E19" s="250"/>
      <c r="F19" s="251"/>
      <c r="G19" s="335"/>
      <c r="H19" s="336"/>
      <c r="I19" s="337"/>
      <c r="J19" s="335"/>
      <c r="K19" s="336"/>
      <c r="L19" s="338"/>
      <c r="M19" s="335"/>
      <c r="N19" s="336"/>
      <c r="O19" s="337"/>
      <c r="P19" s="335"/>
      <c r="Q19" s="336"/>
      <c r="R19" s="338"/>
      <c r="S19" s="335"/>
      <c r="T19" s="336"/>
      <c r="U19" s="337"/>
      <c r="V19" s="335">
        <v>0</v>
      </c>
      <c r="W19" s="336">
        <v>1</v>
      </c>
      <c r="X19" s="338" t="s">
        <v>501</v>
      </c>
      <c r="Y19" s="298">
        <f t="shared" si="2"/>
        <v>0</v>
      </c>
      <c r="Z19" s="307">
        <f t="shared" si="3"/>
        <v>1</v>
      </c>
    </row>
    <row r="20" spans="1:26" ht="13.5" customHeight="1" x14ac:dyDescent="0.2">
      <c r="A20" s="309" t="s">
        <v>647</v>
      </c>
      <c r="B20" s="249" t="s">
        <v>655</v>
      </c>
      <c r="C20" s="250"/>
      <c r="D20" s="250" t="s">
        <v>86</v>
      </c>
      <c r="E20" s="250" t="s">
        <v>83</v>
      </c>
      <c r="F20" s="251">
        <v>60</v>
      </c>
      <c r="G20" s="335"/>
      <c r="H20" s="336"/>
      <c r="I20" s="337"/>
      <c r="J20" s="335"/>
      <c r="K20" s="336"/>
      <c r="L20" s="338"/>
      <c r="M20" s="335"/>
      <c r="N20" s="336"/>
      <c r="O20" s="337"/>
      <c r="P20" s="335"/>
      <c r="Q20" s="336"/>
      <c r="R20" s="338"/>
      <c r="S20" s="335">
        <v>2</v>
      </c>
      <c r="T20" s="336">
        <v>1</v>
      </c>
      <c r="U20" s="338" t="s">
        <v>83</v>
      </c>
      <c r="V20" s="335">
        <v>2</v>
      </c>
      <c r="W20" s="336">
        <v>1</v>
      </c>
      <c r="X20" s="338" t="s">
        <v>83</v>
      </c>
      <c r="Y20" s="298">
        <f t="shared" si="2"/>
        <v>60</v>
      </c>
      <c r="Z20" s="307">
        <f t="shared" si="3"/>
        <v>2</v>
      </c>
    </row>
    <row r="21" spans="1:26" ht="13.5" customHeight="1" thickBot="1" x14ac:dyDescent="0.25">
      <c r="A21" s="309" t="s">
        <v>4</v>
      </c>
      <c r="B21" s="249" t="s">
        <v>176</v>
      </c>
      <c r="C21" s="250" t="s">
        <v>81</v>
      </c>
      <c r="D21" s="250" t="s">
        <v>82</v>
      </c>
      <c r="E21" s="250" t="s">
        <v>83</v>
      </c>
      <c r="F21" s="251">
        <v>60</v>
      </c>
      <c r="G21" s="252">
        <v>0.5</v>
      </c>
      <c r="H21" s="253">
        <v>2</v>
      </c>
      <c r="I21" s="254" t="s">
        <v>83</v>
      </c>
      <c r="J21" s="252">
        <v>0.5</v>
      </c>
      <c r="K21" s="253">
        <v>2</v>
      </c>
      <c r="L21" s="255" t="s">
        <v>83</v>
      </c>
      <c r="M21" s="252"/>
      <c r="N21" s="253"/>
      <c r="O21" s="254"/>
      <c r="P21" s="252"/>
      <c r="Q21" s="253"/>
      <c r="R21" s="255"/>
      <c r="S21" s="252"/>
      <c r="T21" s="253"/>
      <c r="U21" s="254"/>
      <c r="V21" s="252"/>
      <c r="W21" s="253"/>
      <c r="X21" s="255"/>
      <c r="Y21" s="294">
        <f t="shared" si="0"/>
        <v>15</v>
      </c>
      <c r="Z21" s="308">
        <f t="shared" si="1"/>
        <v>4</v>
      </c>
    </row>
    <row r="22" spans="1:26" ht="13.5" customHeight="1" x14ac:dyDescent="0.2">
      <c r="A22" s="310" t="s">
        <v>96</v>
      </c>
      <c r="B22" s="257" t="s">
        <v>153</v>
      </c>
      <c r="C22" s="258" t="s">
        <v>81</v>
      </c>
      <c r="D22" s="258" t="s">
        <v>86</v>
      </c>
      <c r="E22" s="258" t="s">
        <v>92</v>
      </c>
      <c r="F22" s="259">
        <v>45</v>
      </c>
      <c r="G22" s="260">
        <v>2</v>
      </c>
      <c r="H22" s="261">
        <v>2</v>
      </c>
      <c r="I22" s="262" t="s">
        <v>83</v>
      </c>
      <c r="J22" s="260">
        <v>2</v>
      </c>
      <c r="K22" s="261">
        <v>2</v>
      </c>
      <c r="L22" s="262" t="s">
        <v>84</v>
      </c>
      <c r="M22" s="260">
        <v>1</v>
      </c>
      <c r="N22" s="261">
        <v>1</v>
      </c>
      <c r="O22" s="262" t="s">
        <v>83</v>
      </c>
      <c r="P22" s="260">
        <v>1</v>
      </c>
      <c r="Q22" s="261">
        <v>1</v>
      </c>
      <c r="R22" s="262" t="s">
        <v>84</v>
      </c>
      <c r="S22" s="260">
        <v>1</v>
      </c>
      <c r="T22" s="261">
        <v>1</v>
      </c>
      <c r="U22" s="262" t="s">
        <v>83</v>
      </c>
      <c r="V22" s="260">
        <v>1</v>
      </c>
      <c r="W22" s="261">
        <v>1</v>
      </c>
      <c r="X22" s="262" t="s">
        <v>84</v>
      </c>
      <c r="Y22" s="296">
        <f>SUM(G22,J22,M22,P22,S22,V22)*15</f>
        <v>120</v>
      </c>
      <c r="Z22" s="306">
        <f>SUM(H22,K22,N22,Q22,T22,W22)</f>
        <v>8</v>
      </c>
    </row>
    <row r="23" spans="1:26" ht="13.5" customHeight="1" x14ac:dyDescent="0.2">
      <c r="A23" s="311" t="s">
        <v>97</v>
      </c>
      <c r="B23" s="247" t="s">
        <v>154</v>
      </c>
      <c r="C23" s="241" t="s">
        <v>81</v>
      </c>
      <c r="D23" s="241" t="s">
        <v>86</v>
      </c>
      <c r="E23" s="241" t="s">
        <v>92</v>
      </c>
      <c r="F23" s="242">
        <v>45</v>
      </c>
      <c r="G23" s="243">
        <v>2</v>
      </c>
      <c r="H23" s="244">
        <v>2</v>
      </c>
      <c r="I23" s="246" t="s">
        <v>83</v>
      </c>
      <c r="J23" s="243">
        <v>2</v>
      </c>
      <c r="K23" s="244">
        <v>2</v>
      </c>
      <c r="L23" s="246" t="s">
        <v>84</v>
      </c>
      <c r="M23" s="243">
        <v>1</v>
      </c>
      <c r="N23" s="244">
        <v>1</v>
      </c>
      <c r="O23" s="246" t="s">
        <v>83</v>
      </c>
      <c r="P23" s="243">
        <v>1</v>
      </c>
      <c r="Q23" s="244">
        <v>1</v>
      </c>
      <c r="R23" s="246" t="s">
        <v>84</v>
      </c>
      <c r="S23" s="243">
        <v>1</v>
      </c>
      <c r="T23" s="244">
        <v>1</v>
      </c>
      <c r="U23" s="246" t="s">
        <v>83</v>
      </c>
      <c r="V23" s="243">
        <v>1</v>
      </c>
      <c r="W23" s="244">
        <v>1</v>
      </c>
      <c r="X23" s="246" t="s">
        <v>84</v>
      </c>
      <c r="Y23" s="298">
        <f t="shared" ref="Y23" si="4">SUM(G23,J23,M23,P23,S23,V23)*15</f>
        <v>120</v>
      </c>
      <c r="Z23" s="307">
        <f>SUM(H23,K23,N23,Q23,T23,W23)</f>
        <v>8</v>
      </c>
    </row>
    <row r="24" spans="1:26" ht="13.5" customHeight="1" x14ac:dyDescent="0.2">
      <c r="A24" s="311" t="s">
        <v>98</v>
      </c>
      <c r="B24" s="247" t="s">
        <v>155</v>
      </c>
      <c r="C24" s="241"/>
      <c r="D24" s="241" t="s">
        <v>86</v>
      </c>
      <c r="E24" s="241" t="s">
        <v>99</v>
      </c>
      <c r="F24" s="242">
        <v>45</v>
      </c>
      <c r="G24" s="243">
        <v>2</v>
      </c>
      <c r="H24" s="244">
        <v>2</v>
      </c>
      <c r="I24" s="246" t="s">
        <v>84</v>
      </c>
      <c r="J24" s="243">
        <v>2</v>
      </c>
      <c r="K24" s="244">
        <v>2</v>
      </c>
      <c r="L24" s="246" t="s">
        <v>84</v>
      </c>
      <c r="M24" s="243">
        <v>2</v>
      </c>
      <c r="N24" s="244">
        <v>2</v>
      </c>
      <c r="O24" s="246" t="s">
        <v>84</v>
      </c>
      <c r="P24" s="243">
        <v>2</v>
      </c>
      <c r="Q24" s="244">
        <v>2</v>
      </c>
      <c r="R24" s="246" t="s">
        <v>84</v>
      </c>
      <c r="S24" s="243">
        <v>2</v>
      </c>
      <c r="T24" s="244">
        <v>2</v>
      </c>
      <c r="U24" s="246" t="s">
        <v>84</v>
      </c>
      <c r="V24" s="243">
        <v>2</v>
      </c>
      <c r="W24" s="244">
        <v>2</v>
      </c>
      <c r="X24" s="246" t="s">
        <v>84</v>
      </c>
      <c r="Y24" s="298">
        <f t="shared" ref="Y24:Y27" si="5">SUM(G24,J24,M24,P24,S24,V24)*15</f>
        <v>180</v>
      </c>
      <c r="Z24" s="307">
        <f t="shared" ref="Z24:Z27" si="6">SUM(H24,K24,N24,Q24,T24,W24)</f>
        <v>12</v>
      </c>
    </row>
    <row r="25" spans="1:26" ht="13.5" customHeight="1" x14ac:dyDescent="0.2">
      <c r="A25" s="311" t="s">
        <v>100</v>
      </c>
      <c r="B25" s="247" t="s">
        <v>156</v>
      </c>
      <c r="C25" s="241"/>
      <c r="D25" s="241" t="s">
        <v>86</v>
      </c>
      <c r="E25" s="241" t="s">
        <v>99</v>
      </c>
      <c r="F25" s="242">
        <v>45</v>
      </c>
      <c r="G25" s="243"/>
      <c r="H25" s="244"/>
      <c r="I25" s="246"/>
      <c r="J25" s="243"/>
      <c r="K25" s="244"/>
      <c r="L25" s="246"/>
      <c r="M25" s="243"/>
      <c r="N25" s="244"/>
      <c r="O25" s="246"/>
      <c r="P25" s="243"/>
      <c r="Q25" s="244"/>
      <c r="R25" s="246"/>
      <c r="S25" s="243"/>
      <c r="T25" s="244"/>
      <c r="U25" s="246"/>
      <c r="V25" s="243">
        <v>1</v>
      </c>
      <c r="W25" s="244">
        <v>2</v>
      </c>
      <c r="X25" s="246" t="s">
        <v>84</v>
      </c>
      <c r="Y25" s="298">
        <f t="shared" si="5"/>
        <v>15</v>
      </c>
      <c r="Z25" s="307">
        <f t="shared" si="6"/>
        <v>2</v>
      </c>
    </row>
    <row r="26" spans="1:26" ht="13.5" customHeight="1" x14ac:dyDescent="0.2">
      <c r="A26" s="311" t="s">
        <v>102</v>
      </c>
      <c r="B26" s="247" t="s">
        <v>158</v>
      </c>
      <c r="C26" s="241" t="s">
        <v>81</v>
      </c>
      <c r="D26" s="241" t="s">
        <v>86</v>
      </c>
      <c r="E26" s="241" t="s">
        <v>99</v>
      </c>
      <c r="F26" s="242">
        <v>45</v>
      </c>
      <c r="G26" s="243"/>
      <c r="H26" s="244"/>
      <c r="I26" s="246"/>
      <c r="J26" s="243"/>
      <c r="K26" s="244"/>
      <c r="L26" s="246"/>
      <c r="M26" s="243"/>
      <c r="N26" s="244"/>
      <c r="O26" s="246"/>
      <c r="P26" s="243"/>
      <c r="Q26" s="244"/>
      <c r="R26" s="246"/>
      <c r="S26" s="243">
        <v>1</v>
      </c>
      <c r="T26" s="244">
        <v>1</v>
      </c>
      <c r="U26" s="246" t="s">
        <v>83</v>
      </c>
      <c r="V26" s="243">
        <v>1</v>
      </c>
      <c r="W26" s="244">
        <v>1</v>
      </c>
      <c r="X26" s="246" t="s">
        <v>83</v>
      </c>
      <c r="Y26" s="298">
        <f t="shared" si="5"/>
        <v>30</v>
      </c>
      <c r="Z26" s="307">
        <f t="shared" si="6"/>
        <v>2</v>
      </c>
    </row>
    <row r="27" spans="1:26" ht="13.5" customHeight="1" thickBot="1" x14ac:dyDescent="0.25">
      <c r="A27" s="312" t="s">
        <v>103</v>
      </c>
      <c r="B27" s="313" t="s">
        <v>159</v>
      </c>
      <c r="C27" s="314"/>
      <c r="D27" s="314" t="s">
        <v>86</v>
      </c>
      <c r="E27" s="314" t="s">
        <v>99</v>
      </c>
      <c r="F27" s="315">
        <v>45</v>
      </c>
      <c r="G27" s="316"/>
      <c r="H27" s="317"/>
      <c r="I27" s="318"/>
      <c r="J27" s="316"/>
      <c r="K27" s="317"/>
      <c r="L27" s="318"/>
      <c r="M27" s="316">
        <v>1</v>
      </c>
      <c r="N27" s="317">
        <v>1</v>
      </c>
      <c r="O27" s="318" t="s">
        <v>83</v>
      </c>
      <c r="P27" s="316"/>
      <c r="Q27" s="317"/>
      <c r="R27" s="318"/>
      <c r="S27" s="316"/>
      <c r="T27" s="317"/>
      <c r="U27" s="318"/>
      <c r="V27" s="316"/>
      <c r="W27" s="317"/>
      <c r="X27" s="318"/>
      <c r="Y27" s="319">
        <f t="shared" si="5"/>
        <v>15</v>
      </c>
      <c r="Z27" s="320">
        <f t="shared" si="6"/>
        <v>1</v>
      </c>
    </row>
    <row r="28" spans="1:26" ht="13.5" customHeight="1" thickTop="1" thickBot="1" x14ac:dyDescent="0.25">
      <c r="A28" s="466" t="s">
        <v>104</v>
      </c>
      <c r="B28" s="509"/>
      <c r="C28" s="509"/>
      <c r="D28" s="509"/>
      <c r="E28" s="509"/>
      <c r="F28" s="509"/>
      <c r="G28" s="509"/>
      <c r="H28" s="509"/>
      <c r="I28" s="509"/>
      <c r="J28" s="509"/>
      <c r="K28" s="509"/>
      <c r="L28" s="509"/>
      <c r="M28" s="509"/>
      <c r="N28" s="509"/>
      <c r="O28" s="509"/>
      <c r="P28" s="509"/>
      <c r="Q28" s="509"/>
      <c r="R28" s="509"/>
      <c r="S28" s="509"/>
      <c r="T28" s="509"/>
      <c r="U28" s="509"/>
      <c r="V28" s="509"/>
      <c r="W28" s="509"/>
      <c r="X28" s="509"/>
      <c r="Y28" s="509"/>
      <c r="Z28" s="510"/>
    </row>
    <row r="29" spans="1:26" ht="13.5" customHeight="1" thickBot="1" x14ac:dyDescent="0.25">
      <c r="A29" s="339" t="s">
        <v>105</v>
      </c>
      <c r="B29" s="340" t="s">
        <v>106</v>
      </c>
      <c r="C29" s="341"/>
      <c r="D29" s="341"/>
      <c r="E29" s="341"/>
      <c r="F29" s="342"/>
      <c r="G29" s="343"/>
      <c r="H29" s="228"/>
      <c r="I29" s="344"/>
      <c r="J29" s="343"/>
      <c r="K29" s="228"/>
      <c r="L29" s="344"/>
      <c r="M29" s="343"/>
      <c r="N29" s="228">
        <v>4</v>
      </c>
      <c r="O29" s="344"/>
      <c r="P29" s="343"/>
      <c r="Q29" s="228">
        <v>4</v>
      </c>
      <c r="R29" s="344"/>
      <c r="S29" s="343"/>
      <c r="T29" s="228">
        <v>4</v>
      </c>
      <c r="U29" s="344"/>
      <c r="V29" s="343"/>
      <c r="W29" s="228">
        <v>2</v>
      </c>
      <c r="X29" s="344"/>
      <c r="Y29" s="345"/>
      <c r="Z29" s="346">
        <f>SUM(H29,K29,N29,Q29,T29,W29)</f>
        <v>14</v>
      </c>
    </row>
    <row r="30" spans="1:26" ht="13.5" customHeight="1" thickTop="1" thickBot="1" x14ac:dyDescent="0.25">
      <c r="A30" s="347" t="s">
        <v>107</v>
      </c>
      <c r="B30" s="348" t="s">
        <v>108</v>
      </c>
      <c r="C30" s="349"/>
      <c r="D30" s="349"/>
      <c r="E30" s="349" t="s">
        <v>109</v>
      </c>
      <c r="F30" s="350"/>
      <c r="G30" s="351"/>
      <c r="H30" s="352"/>
      <c r="I30" s="353"/>
      <c r="J30" s="351"/>
      <c r="K30" s="352"/>
      <c r="L30" s="353"/>
      <c r="M30" s="351"/>
      <c r="N30" s="352"/>
      <c r="O30" s="353"/>
      <c r="P30" s="351"/>
      <c r="Q30" s="352"/>
      <c r="R30" s="353"/>
      <c r="S30" s="351">
        <v>0</v>
      </c>
      <c r="T30" s="352">
        <v>3</v>
      </c>
      <c r="U30" s="353" t="s">
        <v>83</v>
      </c>
      <c r="V30" s="351">
        <v>0</v>
      </c>
      <c r="W30" s="352">
        <v>3</v>
      </c>
      <c r="X30" s="353" t="s">
        <v>83</v>
      </c>
      <c r="Y30" s="354">
        <f>SUM(G30,J30,M30,P30,S30,V30)*15</f>
        <v>0</v>
      </c>
      <c r="Z30" s="355">
        <f>SUM(H30,K30,N30,Q30,T30,W30)</f>
        <v>6</v>
      </c>
    </row>
    <row r="31" spans="1:26" ht="13.5" customHeight="1" thickTop="1" thickBot="1" x14ac:dyDescent="0.25">
      <c r="A31" s="511" t="s">
        <v>110</v>
      </c>
      <c r="B31" s="512"/>
      <c r="C31" s="512"/>
      <c r="D31" s="512"/>
      <c r="E31" s="512"/>
      <c r="F31" s="513"/>
      <c r="G31" s="356">
        <f>SUM(G8:G30)</f>
        <v>20.5</v>
      </c>
      <c r="H31" s="357">
        <f>SUM(H8:H30)</f>
        <v>31</v>
      </c>
      <c r="I31" s="364"/>
      <c r="J31" s="356">
        <f>SUM(J8:J30)</f>
        <v>20.5</v>
      </c>
      <c r="K31" s="357">
        <f>SUM(K8:K30)</f>
        <v>31</v>
      </c>
      <c r="L31" s="358"/>
      <c r="M31" s="356">
        <f>SUM(M8:M30)</f>
        <v>15</v>
      </c>
      <c r="N31" s="357">
        <f>SUM(N8:N30)</f>
        <v>30</v>
      </c>
      <c r="O31" s="358"/>
      <c r="P31" s="356">
        <f>SUM(P8:P30)</f>
        <v>14</v>
      </c>
      <c r="Q31" s="357">
        <f>SUM(Q8:Q30)</f>
        <v>29</v>
      </c>
      <c r="R31" s="358"/>
      <c r="S31" s="356">
        <f>SUM(S8:S30)</f>
        <v>13</v>
      </c>
      <c r="T31" s="357">
        <f>SUM(T8:T30)</f>
        <v>29</v>
      </c>
      <c r="U31" s="358"/>
      <c r="V31" s="356">
        <f>SUM(V8:V30)</f>
        <v>14</v>
      </c>
      <c r="W31" s="357">
        <f>SUM(W8:W30)</f>
        <v>30</v>
      </c>
      <c r="X31" s="358"/>
      <c r="Y31" s="359">
        <f>SUM(Y8:Y30)</f>
        <v>1455</v>
      </c>
      <c r="Z31" s="360">
        <f>SUM(Z8:Z30)</f>
        <v>180</v>
      </c>
    </row>
    <row r="32" spans="1:26" ht="13.5" customHeight="1" thickTop="1" x14ac:dyDescent="0.2"/>
    <row r="33" spans="1:21" ht="12" customHeight="1" x14ac:dyDescent="0.2">
      <c r="A33" s="36" t="s">
        <v>111</v>
      </c>
      <c r="U33" s="38"/>
    </row>
    <row r="34" spans="1:21" ht="12" customHeight="1" x14ac:dyDescent="0.2">
      <c r="A34" s="36" t="s">
        <v>112</v>
      </c>
      <c r="U34" s="38"/>
    </row>
    <row r="35" spans="1:21" ht="12" customHeight="1" x14ac:dyDescent="0.2">
      <c r="U35" s="38"/>
    </row>
    <row r="36" spans="1:21" ht="12" customHeight="1" x14ac:dyDescent="0.2">
      <c r="A36" s="98" t="s">
        <v>113</v>
      </c>
      <c r="U36" s="38"/>
    </row>
    <row r="37" spans="1:21" ht="12" customHeight="1" x14ac:dyDescent="0.2">
      <c r="A37" s="36" t="s">
        <v>114</v>
      </c>
      <c r="D37" s="36" t="s">
        <v>115</v>
      </c>
      <c r="G37" s="36" t="s">
        <v>116</v>
      </c>
      <c r="M37" s="36" t="s">
        <v>117</v>
      </c>
      <c r="R37" s="38"/>
      <c r="T37" s="38"/>
      <c r="U37" s="38"/>
    </row>
    <row r="38" spans="1:21" ht="12" customHeight="1" x14ac:dyDescent="0.2">
      <c r="A38" s="36" t="s">
        <v>118</v>
      </c>
      <c r="D38" s="36" t="s">
        <v>119</v>
      </c>
      <c r="G38" s="36" t="s">
        <v>120</v>
      </c>
      <c r="M38" s="36" t="s">
        <v>121</v>
      </c>
      <c r="R38" s="38"/>
      <c r="T38" s="38"/>
      <c r="U38" s="38"/>
    </row>
    <row r="39" spans="1:21" ht="12" customHeight="1" x14ac:dyDescent="0.2">
      <c r="A39" s="36" t="s">
        <v>122</v>
      </c>
      <c r="D39" s="36" t="s">
        <v>123</v>
      </c>
      <c r="G39" s="36" t="s">
        <v>124</v>
      </c>
      <c r="M39" s="36" t="s">
        <v>125</v>
      </c>
      <c r="R39" s="38"/>
      <c r="T39" s="38"/>
      <c r="U39" s="38"/>
    </row>
    <row r="40" spans="1:21" ht="12" customHeight="1" x14ac:dyDescent="0.2">
      <c r="A40" s="36" t="s">
        <v>126</v>
      </c>
      <c r="G40" s="36" t="s">
        <v>127</v>
      </c>
      <c r="M40" s="36" t="s">
        <v>463</v>
      </c>
      <c r="R40" s="38"/>
      <c r="T40" s="38"/>
      <c r="U40" s="38"/>
    </row>
    <row r="41" spans="1:21" ht="12" customHeight="1" x14ac:dyDescent="0.2">
      <c r="A41" s="36" t="s">
        <v>128</v>
      </c>
      <c r="G41" s="36" t="s">
        <v>129</v>
      </c>
      <c r="R41" s="38"/>
      <c r="T41" s="38"/>
      <c r="U41" s="38"/>
    </row>
    <row r="42" spans="1:21" ht="12" customHeight="1" x14ac:dyDescent="0.2">
      <c r="A42" s="99" t="s">
        <v>130</v>
      </c>
      <c r="R42" s="38"/>
      <c r="T42" s="38"/>
      <c r="U42" s="38"/>
    </row>
    <row r="43" spans="1:21" ht="12" customHeight="1" x14ac:dyDescent="0.2">
      <c r="T43" s="38"/>
      <c r="U43" s="38"/>
    </row>
    <row r="44" spans="1:21" ht="12" customHeight="1" x14ac:dyDescent="0.2">
      <c r="A44" s="98" t="s">
        <v>131</v>
      </c>
      <c r="S44" s="38"/>
      <c r="T44" s="38"/>
    </row>
    <row r="45" spans="1:21" ht="12" customHeight="1" x14ac:dyDescent="0.2">
      <c r="A45" s="36" t="s">
        <v>132</v>
      </c>
    </row>
    <row r="46" spans="1:21" ht="12" customHeight="1" x14ac:dyDescent="0.2">
      <c r="A46" s="36" t="s">
        <v>133</v>
      </c>
    </row>
    <row r="47" spans="1:21" ht="12" customHeight="1" x14ac:dyDescent="0.2">
      <c r="A47" s="36" t="s">
        <v>134</v>
      </c>
    </row>
    <row r="48" spans="1:21" ht="12" customHeight="1" x14ac:dyDescent="0.2">
      <c r="A48" s="36" t="s">
        <v>135</v>
      </c>
    </row>
    <row r="49" spans="1:1" ht="12" customHeight="1" x14ac:dyDescent="0.2">
      <c r="A49" s="36" t="s">
        <v>136</v>
      </c>
    </row>
    <row r="50" spans="1:1" ht="13.5" customHeight="1" x14ac:dyDescent="0.2"/>
  </sheetData>
  <sheetProtection algorithmName="SHA-512" hashValue="9uDEF8hPji3QY2n9kRfOtBlox9+7E5+VVficphyE6H3RIMuk463y1tF8Jp1ia6xh7ixHMMBlCq3pP/j5CHfSDg==" saltValue="cB2/JOvz4KOgM2E9fLJs4A==" spinCount="100000" sheet="1" objects="1" scenarios="1"/>
  <mergeCells count="23">
    <mergeCell ref="Z5:Z6"/>
    <mergeCell ref="A1:Z1"/>
    <mergeCell ref="A2:Z2"/>
    <mergeCell ref="A3:Z3"/>
    <mergeCell ref="A4:F4"/>
    <mergeCell ref="G4:X4"/>
    <mergeCell ref="Y4:Z4"/>
    <mergeCell ref="A7:Z7"/>
    <mergeCell ref="A28:Z28"/>
    <mergeCell ref="A31:F31"/>
    <mergeCell ref="G5:I5"/>
    <mergeCell ref="J5:L5"/>
    <mergeCell ref="M5:O5"/>
    <mergeCell ref="P5:R5"/>
    <mergeCell ref="S5:U5"/>
    <mergeCell ref="V5:X5"/>
    <mergeCell ref="A5:A6"/>
    <mergeCell ref="B5:B6"/>
    <mergeCell ref="C5:C6"/>
    <mergeCell ref="D5:D6"/>
    <mergeCell ref="E5:E6"/>
    <mergeCell ref="F5:F6"/>
    <mergeCell ref="Y5:Y6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0" orientation="landscape" horizontalDpi="300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tabColor theme="9" tint="-0.249977111117893"/>
  </sheetPr>
  <dimension ref="A1:AB50"/>
  <sheetViews>
    <sheetView workbookViewId="0">
      <selection activeCell="A2" sqref="A2:Z2"/>
    </sheetView>
  </sheetViews>
  <sheetFormatPr defaultColWidth="9.140625" defaultRowHeight="12" x14ac:dyDescent="0.2"/>
  <cols>
    <col min="1" max="1" width="33.7109375" style="36" customWidth="1"/>
    <col min="2" max="3" width="11.7109375" style="36" customWidth="1"/>
    <col min="4" max="6" width="5.140625" style="36" customWidth="1"/>
    <col min="7" max="24" width="3.7109375" style="36" customWidth="1"/>
    <col min="25" max="26" width="5.5703125" style="38" customWidth="1"/>
    <col min="27" max="45" width="4" style="36" customWidth="1"/>
    <col min="46" max="16384" width="9.140625" style="36"/>
  </cols>
  <sheetData>
    <row r="1" spans="1:28" ht="13.5" customHeight="1" thickBot="1" x14ac:dyDescent="0.25">
      <c r="A1" s="407" t="s">
        <v>475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  <c r="O1" s="408"/>
      <c r="P1" s="408"/>
      <c r="Q1" s="408"/>
      <c r="R1" s="408"/>
      <c r="S1" s="408"/>
      <c r="T1" s="408"/>
      <c r="U1" s="408"/>
      <c r="V1" s="408"/>
      <c r="W1" s="408"/>
      <c r="X1" s="408"/>
      <c r="Y1" s="408"/>
      <c r="Z1" s="409"/>
    </row>
    <row r="2" spans="1:28" ht="13.5" customHeight="1" x14ac:dyDescent="0.2">
      <c r="A2" s="407" t="s">
        <v>57</v>
      </c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  <c r="N2" s="408"/>
      <c r="O2" s="408"/>
      <c r="P2" s="408"/>
      <c r="Q2" s="408"/>
      <c r="R2" s="408"/>
      <c r="S2" s="408"/>
      <c r="T2" s="408"/>
      <c r="U2" s="408"/>
      <c r="V2" s="408"/>
      <c r="W2" s="408"/>
      <c r="X2" s="408"/>
      <c r="Y2" s="408"/>
      <c r="Z2" s="409"/>
    </row>
    <row r="3" spans="1:28" ht="13.5" customHeight="1" x14ac:dyDescent="0.2">
      <c r="A3" s="399" t="s">
        <v>58</v>
      </c>
      <c r="B3" s="400"/>
      <c r="C3" s="400"/>
      <c r="D3" s="400"/>
      <c r="E3" s="400"/>
      <c r="F3" s="400"/>
      <c r="G3" s="400"/>
      <c r="H3" s="400"/>
      <c r="I3" s="400"/>
      <c r="J3" s="400"/>
      <c r="K3" s="400"/>
      <c r="L3" s="400"/>
      <c r="M3" s="400"/>
      <c r="N3" s="400"/>
      <c r="O3" s="400"/>
      <c r="P3" s="400"/>
      <c r="Q3" s="400"/>
      <c r="R3" s="400"/>
      <c r="S3" s="400"/>
      <c r="T3" s="400"/>
      <c r="U3" s="400"/>
      <c r="V3" s="400"/>
      <c r="W3" s="400"/>
      <c r="X3" s="400"/>
      <c r="Y3" s="400"/>
      <c r="Z3" s="401"/>
    </row>
    <row r="4" spans="1:28" ht="18" customHeight="1" x14ac:dyDescent="0.2">
      <c r="A4" s="393" t="s">
        <v>59</v>
      </c>
      <c r="B4" s="394"/>
      <c r="C4" s="394"/>
      <c r="D4" s="394"/>
      <c r="E4" s="394"/>
      <c r="F4" s="395"/>
      <c r="G4" s="396" t="s">
        <v>60</v>
      </c>
      <c r="H4" s="397"/>
      <c r="I4" s="397"/>
      <c r="J4" s="397"/>
      <c r="K4" s="397"/>
      <c r="L4" s="397"/>
      <c r="M4" s="397"/>
      <c r="N4" s="397"/>
      <c r="O4" s="397"/>
      <c r="P4" s="397"/>
      <c r="Q4" s="397"/>
      <c r="R4" s="397"/>
      <c r="S4" s="397"/>
      <c r="T4" s="397"/>
      <c r="U4" s="397"/>
      <c r="V4" s="397"/>
      <c r="W4" s="397"/>
      <c r="X4" s="397"/>
      <c r="Y4" s="396"/>
      <c r="Z4" s="398"/>
    </row>
    <row r="5" spans="1:28" ht="18" customHeight="1" x14ac:dyDescent="0.2">
      <c r="A5" s="427" t="s">
        <v>61</v>
      </c>
      <c r="B5" s="402" t="s">
        <v>62</v>
      </c>
      <c r="C5" s="391" t="s">
        <v>63</v>
      </c>
      <c r="D5" s="391" t="s">
        <v>64</v>
      </c>
      <c r="E5" s="423" t="s">
        <v>65</v>
      </c>
      <c r="F5" s="425" t="s">
        <v>66</v>
      </c>
      <c r="G5" s="397" t="s">
        <v>67</v>
      </c>
      <c r="H5" s="397"/>
      <c r="I5" s="416"/>
      <c r="J5" s="396" t="s">
        <v>68</v>
      </c>
      <c r="K5" s="397"/>
      <c r="L5" s="416"/>
      <c r="M5" s="396" t="s">
        <v>69</v>
      </c>
      <c r="N5" s="397"/>
      <c r="O5" s="416"/>
      <c r="P5" s="396" t="s">
        <v>70</v>
      </c>
      <c r="Q5" s="397"/>
      <c r="R5" s="416"/>
      <c r="S5" s="396" t="s">
        <v>71</v>
      </c>
      <c r="T5" s="397"/>
      <c r="U5" s="397"/>
      <c r="V5" s="417" t="s">
        <v>72</v>
      </c>
      <c r="W5" s="418"/>
      <c r="X5" s="419"/>
      <c r="Y5" s="420" t="s">
        <v>73</v>
      </c>
      <c r="Z5" s="420" t="s">
        <v>74</v>
      </c>
    </row>
    <row r="6" spans="1:28" ht="18" customHeight="1" x14ac:dyDescent="0.2">
      <c r="A6" s="428"/>
      <c r="B6" s="403"/>
      <c r="C6" s="392"/>
      <c r="D6" s="392"/>
      <c r="E6" s="424"/>
      <c r="F6" s="426"/>
      <c r="G6" s="195" t="s">
        <v>75</v>
      </c>
      <c r="H6" s="58" t="s">
        <v>76</v>
      </c>
      <c r="I6" s="229" t="s">
        <v>77</v>
      </c>
      <c r="J6" s="57" t="s">
        <v>75</v>
      </c>
      <c r="K6" s="58" t="s">
        <v>76</v>
      </c>
      <c r="L6" s="229" t="s">
        <v>77</v>
      </c>
      <c r="M6" s="57" t="s">
        <v>75</v>
      </c>
      <c r="N6" s="58" t="s">
        <v>76</v>
      </c>
      <c r="O6" s="229" t="s">
        <v>77</v>
      </c>
      <c r="P6" s="57" t="s">
        <v>75</v>
      </c>
      <c r="Q6" s="58" t="s">
        <v>76</v>
      </c>
      <c r="R6" s="229" t="s">
        <v>77</v>
      </c>
      <c r="S6" s="57" t="s">
        <v>75</v>
      </c>
      <c r="T6" s="58" t="s">
        <v>76</v>
      </c>
      <c r="U6" s="229" t="s">
        <v>77</v>
      </c>
      <c r="V6" s="196" t="s">
        <v>75</v>
      </c>
      <c r="W6" s="197" t="s">
        <v>76</v>
      </c>
      <c r="X6" s="198" t="s">
        <v>77</v>
      </c>
      <c r="Y6" s="421"/>
      <c r="Z6" s="422"/>
    </row>
    <row r="7" spans="1:28" ht="13.5" customHeight="1" x14ac:dyDescent="0.2">
      <c r="A7" s="410" t="s">
        <v>78</v>
      </c>
      <c r="B7" s="411"/>
      <c r="C7" s="411"/>
      <c r="D7" s="411"/>
      <c r="E7" s="411"/>
      <c r="F7" s="411"/>
      <c r="G7" s="411"/>
      <c r="H7" s="411"/>
      <c r="I7" s="411"/>
      <c r="J7" s="411"/>
      <c r="K7" s="411"/>
      <c r="L7" s="411"/>
      <c r="M7" s="411"/>
      <c r="N7" s="411"/>
      <c r="O7" s="411"/>
      <c r="P7" s="411"/>
      <c r="Q7" s="411"/>
      <c r="R7" s="411"/>
      <c r="S7" s="411"/>
      <c r="T7" s="411"/>
      <c r="U7" s="411"/>
      <c r="V7" s="411"/>
      <c r="W7" s="411"/>
      <c r="X7" s="411"/>
      <c r="Y7" s="411"/>
      <c r="Z7" s="412"/>
    </row>
    <row r="8" spans="1:28" ht="13.5" customHeight="1" x14ac:dyDescent="0.2">
      <c r="A8" s="232" t="s">
        <v>476</v>
      </c>
      <c r="B8" s="233" t="s">
        <v>477</v>
      </c>
      <c r="C8" s="234" t="s">
        <v>81</v>
      </c>
      <c r="D8" s="234" t="s">
        <v>82</v>
      </c>
      <c r="E8" s="234" t="s">
        <v>83</v>
      </c>
      <c r="F8" s="235">
        <v>60</v>
      </c>
      <c r="G8" s="236">
        <v>2</v>
      </c>
      <c r="H8" s="237">
        <v>9</v>
      </c>
      <c r="I8" s="238" t="s">
        <v>84</v>
      </c>
      <c r="J8" s="236">
        <v>2</v>
      </c>
      <c r="K8" s="237">
        <v>9</v>
      </c>
      <c r="L8" s="239" t="s">
        <v>84</v>
      </c>
      <c r="M8" s="236">
        <v>2</v>
      </c>
      <c r="N8" s="237">
        <v>9</v>
      </c>
      <c r="O8" s="238" t="s">
        <v>84</v>
      </c>
      <c r="P8" s="236">
        <v>2</v>
      </c>
      <c r="Q8" s="237">
        <v>9</v>
      </c>
      <c r="R8" s="239" t="s">
        <v>84</v>
      </c>
      <c r="S8" s="236">
        <v>2</v>
      </c>
      <c r="T8" s="237">
        <v>9</v>
      </c>
      <c r="U8" s="238" t="s">
        <v>84</v>
      </c>
      <c r="V8" s="236">
        <v>2</v>
      </c>
      <c r="W8" s="237">
        <v>9</v>
      </c>
      <c r="X8" s="239" t="s">
        <v>83</v>
      </c>
      <c r="Y8" s="238">
        <f>SUM(G8,J8,M8,P8,S8,V8)*15</f>
        <v>180</v>
      </c>
      <c r="Z8" s="293">
        <f>SUM(H8,K8,N8,Q8,T8,W8)</f>
        <v>54</v>
      </c>
      <c r="AB8" s="102"/>
    </row>
    <row r="9" spans="1:28" ht="13.5" customHeight="1" x14ac:dyDescent="0.2">
      <c r="A9" s="330" t="s">
        <v>87</v>
      </c>
      <c r="B9" s="247" t="s">
        <v>657</v>
      </c>
      <c r="C9" s="241" t="s">
        <v>81</v>
      </c>
      <c r="D9" s="241" t="s">
        <v>86</v>
      </c>
      <c r="E9" s="241" t="s">
        <v>83</v>
      </c>
      <c r="F9" s="242">
        <v>60</v>
      </c>
      <c r="G9" s="243">
        <v>1</v>
      </c>
      <c r="H9" s="244">
        <v>3</v>
      </c>
      <c r="I9" s="245" t="s">
        <v>83</v>
      </c>
      <c r="J9" s="243">
        <v>1</v>
      </c>
      <c r="K9" s="244">
        <v>3</v>
      </c>
      <c r="L9" s="246" t="s">
        <v>84</v>
      </c>
      <c r="M9" s="243">
        <v>1</v>
      </c>
      <c r="N9" s="244">
        <v>3</v>
      </c>
      <c r="O9" s="245" t="s">
        <v>83</v>
      </c>
      <c r="P9" s="243">
        <v>1</v>
      </c>
      <c r="Q9" s="244">
        <v>3</v>
      </c>
      <c r="R9" s="246" t="s">
        <v>84</v>
      </c>
      <c r="S9" s="243">
        <v>1</v>
      </c>
      <c r="T9" s="244">
        <v>3</v>
      </c>
      <c r="U9" s="245" t="s">
        <v>83</v>
      </c>
      <c r="V9" s="243">
        <v>1</v>
      </c>
      <c r="W9" s="244">
        <v>3</v>
      </c>
      <c r="X9" s="245" t="s">
        <v>83</v>
      </c>
      <c r="Y9" s="265">
        <f t="shared" ref="Y9:Y21" si="0">SUM(G9,J9,M9,P9,S9,V9)*15</f>
        <v>90</v>
      </c>
      <c r="Z9" s="307">
        <f t="shared" ref="Z9:Z21" si="1">SUM(H9,K9,N9,Q9,T9,W9)</f>
        <v>18</v>
      </c>
    </row>
    <row r="10" spans="1:28" ht="13.5" customHeight="1" x14ac:dyDescent="0.2">
      <c r="A10" s="311" t="s">
        <v>634</v>
      </c>
      <c r="B10" s="247" t="s">
        <v>648</v>
      </c>
      <c r="C10" s="241" t="s">
        <v>81</v>
      </c>
      <c r="D10" s="241" t="s">
        <v>86</v>
      </c>
      <c r="E10" s="241" t="s">
        <v>92</v>
      </c>
      <c r="F10" s="242">
        <v>45</v>
      </c>
      <c r="G10" s="243">
        <v>2</v>
      </c>
      <c r="H10" s="244">
        <v>2</v>
      </c>
      <c r="I10" s="245" t="s">
        <v>84</v>
      </c>
      <c r="J10" s="243">
        <v>2</v>
      </c>
      <c r="K10" s="244">
        <v>2</v>
      </c>
      <c r="L10" s="246" t="s">
        <v>84</v>
      </c>
      <c r="M10" s="361"/>
      <c r="N10" s="362"/>
      <c r="O10" s="363"/>
      <c r="P10" s="361"/>
      <c r="Q10" s="362"/>
      <c r="R10" s="363"/>
      <c r="S10" s="361"/>
      <c r="T10" s="362"/>
      <c r="U10" s="363"/>
      <c r="V10" s="361"/>
      <c r="W10" s="362"/>
      <c r="X10" s="363"/>
      <c r="Y10" s="265">
        <f t="shared" si="0"/>
        <v>60</v>
      </c>
      <c r="Z10" s="307">
        <f t="shared" si="1"/>
        <v>4</v>
      </c>
    </row>
    <row r="11" spans="1:28" ht="13.5" customHeight="1" x14ac:dyDescent="0.2">
      <c r="A11" s="311" t="s">
        <v>635</v>
      </c>
      <c r="B11" s="247" t="s">
        <v>651</v>
      </c>
      <c r="C11" s="241" t="s">
        <v>81</v>
      </c>
      <c r="D11" s="241" t="s">
        <v>86</v>
      </c>
      <c r="E11" s="241" t="s">
        <v>92</v>
      </c>
      <c r="F11" s="242">
        <v>45</v>
      </c>
      <c r="G11" s="243"/>
      <c r="H11" s="244"/>
      <c r="I11" s="245"/>
      <c r="J11" s="243"/>
      <c r="K11" s="244"/>
      <c r="L11" s="246"/>
      <c r="M11" s="243">
        <v>1</v>
      </c>
      <c r="N11" s="244">
        <v>2</v>
      </c>
      <c r="O11" s="245" t="s">
        <v>84</v>
      </c>
      <c r="P11" s="243">
        <v>1</v>
      </c>
      <c r="Q11" s="244">
        <v>2</v>
      </c>
      <c r="R11" s="245" t="s">
        <v>84</v>
      </c>
      <c r="S11" s="243">
        <v>1</v>
      </c>
      <c r="T11" s="244">
        <v>2</v>
      </c>
      <c r="U11" s="245" t="s">
        <v>84</v>
      </c>
      <c r="V11" s="243">
        <v>1</v>
      </c>
      <c r="W11" s="244">
        <v>2</v>
      </c>
      <c r="X11" s="245" t="s">
        <v>84</v>
      </c>
      <c r="Y11" s="265">
        <f t="shared" si="0"/>
        <v>60</v>
      </c>
      <c r="Z11" s="307">
        <f t="shared" si="1"/>
        <v>8</v>
      </c>
    </row>
    <row r="12" spans="1:28" ht="13.5" customHeight="1" x14ac:dyDescent="0.2">
      <c r="A12" s="311" t="s">
        <v>636</v>
      </c>
      <c r="B12" s="247" t="s">
        <v>652</v>
      </c>
      <c r="C12" s="241" t="s">
        <v>81</v>
      </c>
      <c r="D12" s="241" t="s">
        <v>86</v>
      </c>
      <c r="E12" s="241" t="s">
        <v>99</v>
      </c>
      <c r="F12" s="242">
        <v>45</v>
      </c>
      <c r="G12" s="243">
        <v>2</v>
      </c>
      <c r="H12" s="244">
        <v>2</v>
      </c>
      <c r="I12" s="245" t="s">
        <v>84</v>
      </c>
      <c r="J12" s="243">
        <v>2</v>
      </c>
      <c r="K12" s="244">
        <v>2</v>
      </c>
      <c r="L12" s="246" t="s">
        <v>84</v>
      </c>
      <c r="M12" s="243">
        <v>2</v>
      </c>
      <c r="N12" s="244">
        <v>2</v>
      </c>
      <c r="O12" s="245" t="s">
        <v>84</v>
      </c>
      <c r="P12" s="243">
        <v>2</v>
      </c>
      <c r="Q12" s="244">
        <v>2</v>
      </c>
      <c r="R12" s="246" t="s">
        <v>84</v>
      </c>
      <c r="S12" s="243"/>
      <c r="T12" s="244"/>
      <c r="U12" s="245"/>
      <c r="V12" s="243"/>
      <c r="W12" s="244"/>
      <c r="X12" s="246"/>
      <c r="Y12" s="265">
        <f>SUM(G12,J12,M12,P12,S12,V12)*15</f>
        <v>120</v>
      </c>
      <c r="Z12" s="307">
        <f>SUM(H12,K12,N12,Q12,T12,W12)</f>
        <v>8</v>
      </c>
    </row>
    <row r="13" spans="1:28" ht="13.5" customHeight="1" x14ac:dyDescent="0.2">
      <c r="A13" s="311" t="s">
        <v>637</v>
      </c>
      <c r="B13" s="247" t="s">
        <v>649</v>
      </c>
      <c r="C13" s="241" t="s">
        <v>81</v>
      </c>
      <c r="D13" s="241" t="s">
        <v>86</v>
      </c>
      <c r="E13" s="241" t="s">
        <v>83</v>
      </c>
      <c r="F13" s="242">
        <v>45</v>
      </c>
      <c r="G13" s="243">
        <v>2</v>
      </c>
      <c r="H13" s="244">
        <v>2</v>
      </c>
      <c r="I13" s="245" t="s">
        <v>83</v>
      </c>
      <c r="J13" s="243">
        <v>2</v>
      </c>
      <c r="K13" s="244">
        <v>2</v>
      </c>
      <c r="L13" s="246" t="s">
        <v>83</v>
      </c>
      <c r="M13" s="361"/>
      <c r="N13" s="362"/>
      <c r="O13" s="363"/>
      <c r="P13" s="361"/>
      <c r="Q13" s="362"/>
      <c r="R13" s="363"/>
      <c r="S13" s="243"/>
      <c r="T13" s="244"/>
      <c r="U13" s="245"/>
      <c r="V13" s="243"/>
      <c r="W13" s="244"/>
      <c r="X13" s="246"/>
      <c r="Y13" s="265">
        <f t="shared" si="0"/>
        <v>60</v>
      </c>
      <c r="Z13" s="307">
        <f t="shared" si="1"/>
        <v>4</v>
      </c>
    </row>
    <row r="14" spans="1:28" ht="13.5" customHeight="1" x14ac:dyDescent="0.2">
      <c r="A14" s="311" t="s">
        <v>638</v>
      </c>
      <c r="B14" s="247" t="s">
        <v>650</v>
      </c>
      <c r="C14" s="241" t="s">
        <v>81</v>
      </c>
      <c r="D14" s="241" t="s">
        <v>86</v>
      </c>
      <c r="E14" s="241" t="s">
        <v>83</v>
      </c>
      <c r="F14" s="242">
        <v>45</v>
      </c>
      <c r="G14" s="243"/>
      <c r="H14" s="244"/>
      <c r="I14" s="245"/>
      <c r="J14" s="243"/>
      <c r="K14" s="244"/>
      <c r="L14" s="246"/>
      <c r="M14" s="243">
        <v>1</v>
      </c>
      <c r="N14" s="244">
        <v>2</v>
      </c>
      <c r="O14" s="245" t="s">
        <v>83</v>
      </c>
      <c r="P14" s="243">
        <v>1</v>
      </c>
      <c r="Q14" s="244">
        <v>2</v>
      </c>
      <c r="R14" s="246" t="s">
        <v>83</v>
      </c>
      <c r="S14" s="243"/>
      <c r="T14" s="244"/>
      <c r="U14" s="245"/>
      <c r="V14" s="243"/>
      <c r="W14" s="244"/>
      <c r="X14" s="246"/>
      <c r="Y14" s="265">
        <f t="shared" si="0"/>
        <v>30</v>
      </c>
      <c r="Z14" s="307">
        <f t="shared" si="1"/>
        <v>4</v>
      </c>
    </row>
    <row r="15" spans="1:28" ht="13.5" customHeight="1" x14ac:dyDescent="0.2">
      <c r="A15" s="311" t="s">
        <v>462</v>
      </c>
      <c r="B15" s="247" t="s">
        <v>639</v>
      </c>
      <c r="C15" s="241" t="s">
        <v>81</v>
      </c>
      <c r="D15" s="241" t="s">
        <v>86</v>
      </c>
      <c r="E15" s="241" t="s">
        <v>83</v>
      </c>
      <c r="F15" s="242">
        <v>60</v>
      </c>
      <c r="G15" s="243">
        <v>1</v>
      </c>
      <c r="H15" s="244">
        <v>1</v>
      </c>
      <c r="I15" s="245" t="s">
        <v>83</v>
      </c>
      <c r="J15" s="243">
        <v>1</v>
      </c>
      <c r="K15" s="244">
        <v>1</v>
      </c>
      <c r="L15" s="246" t="s">
        <v>83</v>
      </c>
      <c r="M15" s="361"/>
      <c r="N15" s="362"/>
      <c r="O15" s="363"/>
      <c r="P15" s="361"/>
      <c r="Q15" s="362"/>
      <c r="R15" s="363"/>
      <c r="S15" s="243"/>
      <c r="T15" s="244"/>
      <c r="U15" s="245"/>
      <c r="V15" s="243"/>
      <c r="W15" s="244"/>
      <c r="X15" s="246"/>
      <c r="Y15" s="265">
        <f t="shared" si="0"/>
        <v>30</v>
      </c>
      <c r="Z15" s="307">
        <f t="shared" si="1"/>
        <v>2</v>
      </c>
    </row>
    <row r="16" spans="1:28" ht="13.5" customHeight="1" x14ac:dyDescent="0.2">
      <c r="A16" s="311" t="s">
        <v>640</v>
      </c>
      <c r="B16" s="247" t="s">
        <v>641</v>
      </c>
      <c r="C16" s="241" t="s">
        <v>81</v>
      </c>
      <c r="D16" s="241" t="s">
        <v>86</v>
      </c>
      <c r="E16" s="241" t="s">
        <v>83</v>
      </c>
      <c r="F16" s="242">
        <v>60</v>
      </c>
      <c r="G16" s="243"/>
      <c r="H16" s="244"/>
      <c r="I16" s="245"/>
      <c r="J16" s="243"/>
      <c r="K16" s="244"/>
      <c r="L16" s="246"/>
      <c r="M16" s="243">
        <v>1</v>
      </c>
      <c r="N16" s="244">
        <v>1</v>
      </c>
      <c r="O16" s="245" t="s">
        <v>83</v>
      </c>
      <c r="P16" s="243">
        <v>1</v>
      </c>
      <c r="Q16" s="244">
        <v>1</v>
      </c>
      <c r="R16" s="246" t="s">
        <v>83</v>
      </c>
      <c r="S16" s="243"/>
      <c r="T16" s="244"/>
      <c r="U16" s="245"/>
      <c r="V16" s="243"/>
      <c r="W16" s="244"/>
      <c r="X16" s="246"/>
      <c r="Y16" s="265">
        <f t="shared" si="0"/>
        <v>30</v>
      </c>
      <c r="Z16" s="307">
        <f t="shared" si="1"/>
        <v>2</v>
      </c>
    </row>
    <row r="17" spans="1:26" ht="13.5" customHeight="1" x14ac:dyDescent="0.2">
      <c r="A17" s="309" t="s">
        <v>642</v>
      </c>
      <c r="B17" s="249" t="s">
        <v>643</v>
      </c>
      <c r="C17" s="250" t="s">
        <v>81</v>
      </c>
      <c r="D17" s="250" t="s">
        <v>86</v>
      </c>
      <c r="E17" s="250" t="s">
        <v>92</v>
      </c>
      <c r="F17" s="251">
        <v>45</v>
      </c>
      <c r="G17" s="243">
        <v>2</v>
      </c>
      <c r="H17" s="244">
        <v>2</v>
      </c>
      <c r="I17" s="246" t="s">
        <v>83</v>
      </c>
      <c r="J17" s="243">
        <v>2</v>
      </c>
      <c r="K17" s="244">
        <v>2</v>
      </c>
      <c r="L17" s="246" t="s">
        <v>83</v>
      </c>
      <c r="M17" s="243">
        <v>1</v>
      </c>
      <c r="N17" s="244">
        <v>1</v>
      </c>
      <c r="O17" s="246" t="s">
        <v>83</v>
      </c>
      <c r="P17" s="243">
        <v>1</v>
      </c>
      <c r="Q17" s="244">
        <v>1</v>
      </c>
      <c r="R17" s="246" t="s">
        <v>83</v>
      </c>
      <c r="S17" s="243">
        <v>1</v>
      </c>
      <c r="T17" s="244">
        <v>1</v>
      </c>
      <c r="U17" s="246" t="s">
        <v>83</v>
      </c>
      <c r="V17" s="243">
        <v>1</v>
      </c>
      <c r="W17" s="244">
        <v>1</v>
      </c>
      <c r="X17" s="246" t="s">
        <v>83</v>
      </c>
      <c r="Y17" s="294">
        <f>SUM(G17,J17,M17,P17,S17,V17)*15</f>
        <v>120</v>
      </c>
      <c r="Z17" s="308">
        <f>SUM(H17,K17,N17,Q17,T17,W17)</f>
        <v>8</v>
      </c>
    </row>
    <row r="18" spans="1:26" ht="13.5" customHeight="1" x14ac:dyDescent="0.2">
      <c r="A18" s="311" t="s">
        <v>644</v>
      </c>
      <c r="B18" s="247" t="s">
        <v>645</v>
      </c>
      <c r="C18" s="241" t="s">
        <v>81</v>
      </c>
      <c r="D18" s="241" t="s">
        <v>86</v>
      </c>
      <c r="E18" s="241" t="s">
        <v>99</v>
      </c>
      <c r="F18" s="242">
        <v>45</v>
      </c>
      <c r="G18" s="331">
        <v>2</v>
      </c>
      <c r="H18" s="332">
        <v>2</v>
      </c>
      <c r="I18" s="333" t="s">
        <v>83</v>
      </c>
      <c r="J18" s="331">
        <v>2</v>
      </c>
      <c r="K18" s="332">
        <v>2</v>
      </c>
      <c r="L18" s="333" t="s">
        <v>83</v>
      </c>
      <c r="M18" s="331">
        <v>1</v>
      </c>
      <c r="N18" s="332">
        <v>1</v>
      </c>
      <c r="O18" s="333" t="s">
        <v>83</v>
      </c>
      <c r="P18" s="331">
        <v>1</v>
      </c>
      <c r="Q18" s="332">
        <v>1</v>
      </c>
      <c r="R18" s="333" t="s">
        <v>83</v>
      </c>
      <c r="S18" s="331">
        <v>1</v>
      </c>
      <c r="T18" s="332">
        <v>1</v>
      </c>
      <c r="U18" s="333" t="s">
        <v>83</v>
      </c>
      <c r="V18" s="331">
        <v>1</v>
      </c>
      <c r="W18" s="332">
        <v>1</v>
      </c>
      <c r="X18" s="333" t="s">
        <v>83</v>
      </c>
      <c r="Y18" s="298">
        <f t="shared" ref="Y18:Y20" si="2">SUM(G18,J18,M18,P18,S18,V18)*15</f>
        <v>120</v>
      </c>
      <c r="Z18" s="307">
        <f t="shared" ref="Z18:Z20" si="3">SUM(H18,K18,N18,Q18,T18,W18)</f>
        <v>8</v>
      </c>
    </row>
    <row r="19" spans="1:26" ht="24" x14ac:dyDescent="0.2">
      <c r="A19" s="334" t="s">
        <v>646</v>
      </c>
      <c r="B19" s="249" t="s">
        <v>653</v>
      </c>
      <c r="C19" s="250" t="s">
        <v>654</v>
      </c>
      <c r="D19" s="250"/>
      <c r="E19" s="250"/>
      <c r="F19" s="251"/>
      <c r="G19" s="335"/>
      <c r="H19" s="336"/>
      <c r="I19" s="337"/>
      <c r="J19" s="335"/>
      <c r="K19" s="336"/>
      <c r="L19" s="338"/>
      <c r="M19" s="335"/>
      <c r="N19" s="336"/>
      <c r="O19" s="337"/>
      <c r="P19" s="335"/>
      <c r="Q19" s="336"/>
      <c r="R19" s="338"/>
      <c r="S19" s="335"/>
      <c r="T19" s="336"/>
      <c r="U19" s="337"/>
      <c r="V19" s="335">
        <v>0</v>
      </c>
      <c r="W19" s="336">
        <v>1</v>
      </c>
      <c r="X19" s="338" t="s">
        <v>501</v>
      </c>
      <c r="Y19" s="298">
        <f t="shared" si="2"/>
        <v>0</v>
      </c>
      <c r="Z19" s="307">
        <f t="shared" si="3"/>
        <v>1</v>
      </c>
    </row>
    <row r="20" spans="1:26" ht="13.5" customHeight="1" x14ac:dyDescent="0.2">
      <c r="A20" s="309" t="s">
        <v>647</v>
      </c>
      <c r="B20" s="249" t="s">
        <v>655</v>
      </c>
      <c r="C20" s="250"/>
      <c r="D20" s="250" t="s">
        <v>86</v>
      </c>
      <c r="E20" s="250" t="s">
        <v>83</v>
      </c>
      <c r="F20" s="251">
        <v>60</v>
      </c>
      <c r="G20" s="335"/>
      <c r="H20" s="336"/>
      <c r="I20" s="337"/>
      <c r="J20" s="335"/>
      <c r="K20" s="336"/>
      <c r="L20" s="338"/>
      <c r="M20" s="335"/>
      <c r="N20" s="336"/>
      <c r="O20" s="337"/>
      <c r="P20" s="335"/>
      <c r="Q20" s="336"/>
      <c r="R20" s="338"/>
      <c r="S20" s="335">
        <v>2</v>
      </c>
      <c r="T20" s="336">
        <v>1</v>
      </c>
      <c r="U20" s="338" t="s">
        <v>83</v>
      </c>
      <c r="V20" s="335">
        <v>2</v>
      </c>
      <c r="W20" s="336">
        <v>1</v>
      </c>
      <c r="X20" s="338" t="s">
        <v>83</v>
      </c>
      <c r="Y20" s="298">
        <f t="shared" si="2"/>
        <v>60</v>
      </c>
      <c r="Z20" s="307">
        <f t="shared" si="3"/>
        <v>2</v>
      </c>
    </row>
    <row r="21" spans="1:26" ht="13.5" customHeight="1" thickBot="1" x14ac:dyDescent="0.25">
      <c r="A21" s="309" t="s">
        <v>4</v>
      </c>
      <c r="B21" s="249" t="s">
        <v>176</v>
      </c>
      <c r="C21" s="250" t="s">
        <v>81</v>
      </c>
      <c r="D21" s="250" t="s">
        <v>82</v>
      </c>
      <c r="E21" s="250" t="s">
        <v>83</v>
      </c>
      <c r="F21" s="251">
        <v>60</v>
      </c>
      <c r="G21" s="252">
        <v>0.5</v>
      </c>
      <c r="H21" s="253">
        <v>2</v>
      </c>
      <c r="I21" s="254" t="s">
        <v>83</v>
      </c>
      <c r="J21" s="252">
        <v>0.5</v>
      </c>
      <c r="K21" s="253">
        <v>2</v>
      </c>
      <c r="L21" s="255" t="s">
        <v>83</v>
      </c>
      <c r="M21" s="252"/>
      <c r="N21" s="253"/>
      <c r="O21" s="254"/>
      <c r="P21" s="252"/>
      <c r="Q21" s="253"/>
      <c r="R21" s="255"/>
      <c r="S21" s="252"/>
      <c r="T21" s="253"/>
      <c r="U21" s="254"/>
      <c r="V21" s="252"/>
      <c r="W21" s="253"/>
      <c r="X21" s="255"/>
      <c r="Y21" s="294">
        <f t="shared" si="0"/>
        <v>15</v>
      </c>
      <c r="Z21" s="308">
        <f t="shared" si="1"/>
        <v>4</v>
      </c>
    </row>
    <row r="22" spans="1:26" ht="13.5" customHeight="1" x14ac:dyDescent="0.2">
      <c r="A22" s="310" t="s">
        <v>96</v>
      </c>
      <c r="B22" s="257" t="s">
        <v>153</v>
      </c>
      <c r="C22" s="258" t="s">
        <v>81</v>
      </c>
      <c r="D22" s="258" t="s">
        <v>86</v>
      </c>
      <c r="E22" s="258" t="s">
        <v>92</v>
      </c>
      <c r="F22" s="259">
        <v>45</v>
      </c>
      <c r="G22" s="260">
        <v>2</v>
      </c>
      <c r="H22" s="261">
        <v>2</v>
      </c>
      <c r="I22" s="262" t="s">
        <v>83</v>
      </c>
      <c r="J22" s="260">
        <v>2</v>
      </c>
      <c r="K22" s="261">
        <v>2</v>
      </c>
      <c r="L22" s="262" t="s">
        <v>84</v>
      </c>
      <c r="M22" s="260">
        <v>1</v>
      </c>
      <c r="N22" s="261">
        <v>1</v>
      </c>
      <c r="O22" s="262" t="s">
        <v>83</v>
      </c>
      <c r="P22" s="260">
        <v>1</v>
      </c>
      <c r="Q22" s="261">
        <v>1</v>
      </c>
      <c r="R22" s="262" t="s">
        <v>84</v>
      </c>
      <c r="S22" s="260">
        <v>1</v>
      </c>
      <c r="T22" s="261">
        <v>1</v>
      </c>
      <c r="U22" s="262" t="s">
        <v>83</v>
      </c>
      <c r="V22" s="260">
        <v>1</v>
      </c>
      <c r="W22" s="261">
        <v>1</v>
      </c>
      <c r="X22" s="262" t="s">
        <v>84</v>
      </c>
      <c r="Y22" s="296">
        <f>SUM(G22,J22,M22,P22,S22,V22)*15</f>
        <v>120</v>
      </c>
      <c r="Z22" s="306">
        <f>SUM(H22,K22,N22,Q22,T22,W22)</f>
        <v>8</v>
      </c>
    </row>
    <row r="23" spans="1:26" ht="13.5" customHeight="1" x14ac:dyDescent="0.2">
      <c r="A23" s="311" t="s">
        <v>97</v>
      </c>
      <c r="B23" s="247" t="s">
        <v>154</v>
      </c>
      <c r="C23" s="241" t="s">
        <v>81</v>
      </c>
      <c r="D23" s="241" t="s">
        <v>86</v>
      </c>
      <c r="E23" s="241" t="s">
        <v>92</v>
      </c>
      <c r="F23" s="242">
        <v>45</v>
      </c>
      <c r="G23" s="243">
        <v>2</v>
      </c>
      <c r="H23" s="244">
        <v>2</v>
      </c>
      <c r="I23" s="246" t="s">
        <v>83</v>
      </c>
      <c r="J23" s="243">
        <v>2</v>
      </c>
      <c r="K23" s="244">
        <v>2</v>
      </c>
      <c r="L23" s="246" t="s">
        <v>84</v>
      </c>
      <c r="M23" s="243">
        <v>1</v>
      </c>
      <c r="N23" s="244">
        <v>1</v>
      </c>
      <c r="O23" s="246" t="s">
        <v>83</v>
      </c>
      <c r="P23" s="243">
        <v>1</v>
      </c>
      <c r="Q23" s="244">
        <v>1</v>
      </c>
      <c r="R23" s="246" t="s">
        <v>84</v>
      </c>
      <c r="S23" s="243">
        <v>1</v>
      </c>
      <c r="T23" s="244">
        <v>1</v>
      </c>
      <c r="U23" s="246" t="s">
        <v>83</v>
      </c>
      <c r="V23" s="243">
        <v>1</v>
      </c>
      <c r="W23" s="244">
        <v>1</v>
      </c>
      <c r="X23" s="246" t="s">
        <v>84</v>
      </c>
      <c r="Y23" s="298">
        <f t="shared" ref="Y23" si="4">SUM(G23,J23,M23,P23,S23,V23)*15</f>
        <v>120</v>
      </c>
      <c r="Z23" s="307">
        <f>SUM(H23,K23,N23,Q23,T23,W23)</f>
        <v>8</v>
      </c>
    </row>
    <row r="24" spans="1:26" ht="13.5" customHeight="1" x14ac:dyDescent="0.2">
      <c r="A24" s="311" t="s">
        <v>98</v>
      </c>
      <c r="B24" s="247" t="s">
        <v>155</v>
      </c>
      <c r="C24" s="241"/>
      <c r="D24" s="241" t="s">
        <v>86</v>
      </c>
      <c r="E24" s="241" t="s">
        <v>99</v>
      </c>
      <c r="F24" s="242">
        <v>45</v>
      </c>
      <c r="G24" s="243">
        <v>2</v>
      </c>
      <c r="H24" s="244">
        <v>2</v>
      </c>
      <c r="I24" s="246" t="s">
        <v>84</v>
      </c>
      <c r="J24" s="243">
        <v>2</v>
      </c>
      <c r="K24" s="244">
        <v>2</v>
      </c>
      <c r="L24" s="246" t="s">
        <v>84</v>
      </c>
      <c r="M24" s="243">
        <v>2</v>
      </c>
      <c r="N24" s="244">
        <v>2</v>
      </c>
      <c r="O24" s="246" t="s">
        <v>84</v>
      </c>
      <c r="P24" s="243">
        <v>2</v>
      </c>
      <c r="Q24" s="244">
        <v>2</v>
      </c>
      <c r="R24" s="246" t="s">
        <v>84</v>
      </c>
      <c r="S24" s="243">
        <v>2</v>
      </c>
      <c r="T24" s="244">
        <v>2</v>
      </c>
      <c r="U24" s="246" t="s">
        <v>84</v>
      </c>
      <c r="V24" s="243">
        <v>2</v>
      </c>
      <c r="W24" s="244">
        <v>2</v>
      </c>
      <c r="X24" s="246" t="s">
        <v>84</v>
      </c>
      <c r="Y24" s="298">
        <f t="shared" ref="Y24:Y27" si="5">SUM(G24,J24,M24,P24,S24,V24)*15</f>
        <v>180</v>
      </c>
      <c r="Z24" s="307">
        <f t="shared" ref="Z24:Z27" si="6">SUM(H24,K24,N24,Q24,T24,W24)</f>
        <v>12</v>
      </c>
    </row>
    <row r="25" spans="1:26" ht="13.5" customHeight="1" x14ac:dyDescent="0.2">
      <c r="A25" s="311" t="s">
        <v>100</v>
      </c>
      <c r="B25" s="247" t="s">
        <v>156</v>
      </c>
      <c r="C25" s="241"/>
      <c r="D25" s="241" t="s">
        <v>86</v>
      </c>
      <c r="E25" s="241" t="s">
        <v>99</v>
      </c>
      <c r="F25" s="242">
        <v>45</v>
      </c>
      <c r="G25" s="243"/>
      <c r="H25" s="244"/>
      <c r="I25" s="246"/>
      <c r="J25" s="243"/>
      <c r="K25" s="244"/>
      <c r="L25" s="246"/>
      <c r="M25" s="243"/>
      <c r="N25" s="244"/>
      <c r="O25" s="246"/>
      <c r="P25" s="243"/>
      <c r="Q25" s="244"/>
      <c r="R25" s="246"/>
      <c r="S25" s="243"/>
      <c r="T25" s="244"/>
      <c r="U25" s="246"/>
      <c r="V25" s="243">
        <v>1</v>
      </c>
      <c r="W25" s="244">
        <v>2</v>
      </c>
      <c r="X25" s="246" t="s">
        <v>84</v>
      </c>
      <c r="Y25" s="298">
        <f t="shared" si="5"/>
        <v>15</v>
      </c>
      <c r="Z25" s="307">
        <f t="shared" si="6"/>
        <v>2</v>
      </c>
    </row>
    <row r="26" spans="1:26" ht="13.5" customHeight="1" x14ac:dyDescent="0.2">
      <c r="A26" s="311" t="s">
        <v>102</v>
      </c>
      <c r="B26" s="247" t="s">
        <v>158</v>
      </c>
      <c r="C26" s="241" t="s">
        <v>81</v>
      </c>
      <c r="D26" s="241" t="s">
        <v>86</v>
      </c>
      <c r="E26" s="241" t="s">
        <v>99</v>
      </c>
      <c r="F26" s="242">
        <v>45</v>
      </c>
      <c r="G26" s="243"/>
      <c r="H26" s="244"/>
      <c r="I26" s="246"/>
      <c r="J26" s="243"/>
      <c r="K26" s="244"/>
      <c r="L26" s="246"/>
      <c r="M26" s="243"/>
      <c r="N26" s="244"/>
      <c r="O26" s="246"/>
      <c r="P26" s="243"/>
      <c r="Q26" s="244"/>
      <c r="R26" s="246"/>
      <c r="S26" s="243">
        <v>1</v>
      </c>
      <c r="T26" s="244">
        <v>1</v>
      </c>
      <c r="U26" s="246" t="s">
        <v>83</v>
      </c>
      <c r="V26" s="243">
        <v>1</v>
      </c>
      <c r="W26" s="244">
        <v>1</v>
      </c>
      <c r="X26" s="246" t="s">
        <v>83</v>
      </c>
      <c r="Y26" s="298">
        <f t="shared" si="5"/>
        <v>30</v>
      </c>
      <c r="Z26" s="307">
        <f t="shared" si="6"/>
        <v>2</v>
      </c>
    </row>
    <row r="27" spans="1:26" ht="13.5" customHeight="1" thickBot="1" x14ac:dyDescent="0.25">
      <c r="A27" s="312" t="s">
        <v>103</v>
      </c>
      <c r="B27" s="313" t="s">
        <v>159</v>
      </c>
      <c r="C27" s="314"/>
      <c r="D27" s="314" t="s">
        <v>86</v>
      </c>
      <c r="E27" s="314" t="s">
        <v>99</v>
      </c>
      <c r="F27" s="315">
        <v>45</v>
      </c>
      <c r="G27" s="316"/>
      <c r="H27" s="317"/>
      <c r="I27" s="318"/>
      <c r="J27" s="316"/>
      <c r="K27" s="317"/>
      <c r="L27" s="318"/>
      <c r="M27" s="316">
        <v>1</v>
      </c>
      <c r="N27" s="317">
        <v>1</v>
      </c>
      <c r="O27" s="318" t="s">
        <v>83</v>
      </c>
      <c r="P27" s="316"/>
      <c r="Q27" s="317"/>
      <c r="R27" s="318"/>
      <c r="S27" s="316"/>
      <c r="T27" s="317"/>
      <c r="U27" s="318"/>
      <c r="V27" s="316"/>
      <c r="W27" s="317"/>
      <c r="X27" s="318"/>
      <c r="Y27" s="319">
        <f t="shared" si="5"/>
        <v>15</v>
      </c>
      <c r="Z27" s="320">
        <f t="shared" si="6"/>
        <v>1</v>
      </c>
    </row>
    <row r="28" spans="1:26" ht="13.5" customHeight="1" thickTop="1" thickBot="1" x14ac:dyDescent="0.25">
      <c r="A28" s="466" t="s">
        <v>104</v>
      </c>
      <c r="B28" s="509"/>
      <c r="C28" s="509"/>
      <c r="D28" s="509"/>
      <c r="E28" s="509"/>
      <c r="F28" s="509"/>
      <c r="G28" s="509"/>
      <c r="H28" s="509"/>
      <c r="I28" s="509"/>
      <c r="J28" s="509"/>
      <c r="K28" s="509"/>
      <c r="L28" s="509"/>
      <c r="M28" s="509"/>
      <c r="N28" s="509"/>
      <c r="O28" s="509"/>
      <c r="P28" s="509"/>
      <c r="Q28" s="509"/>
      <c r="R28" s="509"/>
      <c r="S28" s="509"/>
      <c r="T28" s="509"/>
      <c r="U28" s="509"/>
      <c r="V28" s="509"/>
      <c r="W28" s="509"/>
      <c r="X28" s="509"/>
      <c r="Y28" s="509"/>
      <c r="Z28" s="510"/>
    </row>
    <row r="29" spans="1:26" ht="13.5" customHeight="1" thickBot="1" x14ac:dyDescent="0.25">
      <c r="A29" s="339" t="s">
        <v>105</v>
      </c>
      <c r="B29" s="340" t="s">
        <v>106</v>
      </c>
      <c r="C29" s="341"/>
      <c r="D29" s="341"/>
      <c r="E29" s="341"/>
      <c r="F29" s="342"/>
      <c r="G29" s="343"/>
      <c r="H29" s="228"/>
      <c r="I29" s="344"/>
      <c r="J29" s="343"/>
      <c r="K29" s="228"/>
      <c r="L29" s="344"/>
      <c r="M29" s="343"/>
      <c r="N29" s="228">
        <v>4</v>
      </c>
      <c r="O29" s="344"/>
      <c r="P29" s="343"/>
      <c r="Q29" s="228">
        <v>4</v>
      </c>
      <c r="R29" s="344"/>
      <c r="S29" s="343"/>
      <c r="T29" s="228">
        <v>4</v>
      </c>
      <c r="U29" s="344"/>
      <c r="V29" s="343"/>
      <c r="W29" s="228">
        <v>2</v>
      </c>
      <c r="X29" s="344"/>
      <c r="Y29" s="345"/>
      <c r="Z29" s="346">
        <f>SUM(H29,K29,N29,Q29,T29,W29)</f>
        <v>14</v>
      </c>
    </row>
    <row r="30" spans="1:26" ht="13.5" customHeight="1" thickTop="1" thickBot="1" x14ac:dyDescent="0.25">
      <c r="A30" s="347" t="s">
        <v>107</v>
      </c>
      <c r="B30" s="348" t="s">
        <v>108</v>
      </c>
      <c r="C30" s="349"/>
      <c r="D30" s="349"/>
      <c r="E30" s="349" t="s">
        <v>109</v>
      </c>
      <c r="F30" s="350"/>
      <c r="G30" s="351"/>
      <c r="H30" s="352"/>
      <c r="I30" s="353"/>
      <c r="J30" s="351"/>
      <c r="K30" s="352"/>
      <c r="L30" s="353"/>
      <c r="M30" s="351"/>
      <c r="N30" s="352"/>
      <c r="O30" s="353"/>
      <c r="P30" s="351"/>
      <c r="Q30" s="352"/>
      <c r="R30" s="353"/>
      <c r="S30" s="351">
        <v>0</v>
      </c>
      <c r="T30" s="352">
        <v>3</v>
      </c>
      <c r="U30" s="353" t="s">
        <v>83</v>
      </c>
      <c r="V30" s="351">
        <v>0</v>
      </c>
      <c r="W30" s="352">
        <v>3</v>
      </c>
      <c r="X30" s="353" t="s">
        <v>83</v>
      </c>
      <c r="Y30" s="354">
        <f>SUM(G30,J30,M30,P30,S30,V30)*15</f>
        <v>0</v>
      </c>
      <c r="Z30" s="355">
        <f>SUM(H30,K30,N30,Q30,T30,W30)</f>
        <v>6</v>
      </c>
    </row>
    <row r="31" spans="1:26" ht="13.5" customHeight="1" thickTop="1" thickBot="1" x14ac:dyDescent="0.25">
      <c r="A31" s="511" t="s">
        <v>110</v>
      </c>
      <c r="B31" s="512"/>
      <c r="C31" s="512"/>
      <c r="D31" s="512"/>
      <c r="E31" s="512"/>
      <c r="F31" s="513"/>
      <c r="G31" s="356">
        <f>SUM(G8:G30)</f>
        <v>20.5</v>
      </c>
      <c r="H31" s="357">
        <f>SUM(H8:H30)</f>
        <v>31</v>
      </c>
      <c r="I31" s="364"/>
      <c r="J31" s="356">
        <f>SUM(J8:J30)</f>
        <v>20.5</v>
      </c>
      <c r="K31" s="357">
        <f>SUM(K8:K30)</f>
        <v>31</v>
      </c>
      <c r="L31" s="358"/>
      <c r="M31" s="356">
        <f>SUM(M8:M30)</f>
        <v>15</v>
      </c>
      <c r="N31" s="357">
        <f>SUM(N8:N30)</f>
        <v>30</v>
      </c>
      <c r="O31" s="358"/>
      <c r="P31" s="356">
        <f>SUM(P8:P30)</f>
        <v>14</v>
      </c>
      <c r="Q31" s="357">
        <f>SUM(Q8:Q30)</f>
        <v>29</v>
      </c>
      <c r="R31" s="358"/>
      <c r="S31" s="356">
        <f>SUM(S8:S30)</f>
        <v>13</v>
      </c>
      <c r="T31" s="357">
        <f>SUM(T8:T30)</f>
        <v>29</v>
      </c>
      <c r="U31" s="358"/>
      <c r="V31" s="356">
        <f>SUM(V8:V30)</f>
        <v>14</v>
      </c>
      <c r="W31" s="357">
        <f>SUM(W8:W30)</f>
        <v>30</v>
      </c>
      <c r="X31" s="358"/>
      <c r="Y31" s="359">
        <f>SUM(Y8:Y30)</f>
        <v>1455</v>
      </c>
      <c r="Z31" s="360">
        <f>SUM(Z8:Z30)</f>
        <v>180</v>
      </c>
    </row>
    <row r="32" spans="1:26" ht="13.5" customHeight="1" thickTop="1" x14ac:dyDescent="0.2"/>
    <row r="33" spans="1:21" ht="12" customHeight="1" x14ac:dyDescent="0.2">
      <c r="A33" s="36" t="s">
        <v>111</v>
      </c>
      <c r="U33" s="38"/>
    </row>
    <row r="34" spans="1:21" ht="12" customHeight="1" x14ac:dyDescent="0.2">
      <c r="A34" s="36" t="s">
        <v>112</v>
      </c>
      <c r="U34" s="38"/>
    </row>
    <row r="35" spans="1:21" ht="12" customHeight="1" x14ac:dyDescent="0.2">
      <c r="U35" s="38"/>
    </row>
    <row r="36" spans="1:21" ht="12" customHeight="1" x14ac:dyDescent="0.2">
      <c r="A36" s="98" t="s">
        <v>113</v>
      </c>
      <c r="U36" s="38"/>
    </row>
    <row r="37" spans="1:21" ht="12" customHeight="1" x14ac:dyDescent="0.2">
      <c r="A37" s="36" t="s">
        <v>114</v>
      </c>
      <c r="D37" s="36" t="s">
        <v>115</v>
      </c>
      <c r="G37" s="36" t="s">
        <v>116</v>
      </c>
      <c r="M37" s="36" t="s">
        <v>117</v>
      </c>
      <c r="R37" s="38"/>
      <c r="T37" s="38"/>
      <c r="U37" s="38"/>
    </row>
    <row r="38" spans="1:21" ht="12" customHeight="1" x14ac:dyDescent="0.2">
      <c r="A38" s="36" t="s">
        <v>118</v>
      </c>
      <c r="D38" s="36" t="s">
        <v>119</v>
      </c>
      <c r="G38" s="36" t="s">
        <v>120</v>
      </c>
      <c r="M38" s="36" t="s">
        <v>121</v>
      </c>
      <c r="R38" s="38"/>
      <c r="T38" s="38"/>
      <c r="U38" s="38"/>
    </row>
    <row r="39" spans="1:21" ht="12" customHeight="1" x14ac:dyDescent="0.2">
      <c r="A39" s="36" t="s">
        <v>122</v>
      </c>
      <c r="D39" s="36" t="s">
        <v>123</v>
      </c>
      <c r="G39" s="36" t="s">
        <v>124</v>
      </c>
      <c r="M39" s="36" t="s">
        <v>125</v>
      </c>
      <c r="R39" s="38"/>
      <c r="T39" s="38"/>
      <c r="U39" s="38"/>
    </row>
    <row r="40" spans="1:21" ht="12" customHeight="1" x14ac:dyDescent="0.2">
      <c r="A40" s="36" t="s">
        <v>126</v>
      </c>
      <c r="G40" s="36" t="s">
        <v>127</v>
      </c>
      <c r="M40" s="36" t="s">
        <v>463</v>
      </c>
      <c r="R40" s="38"/>
      <c r="T40" s="38"/>
      <c r="U40" s="38"/>
    </row>
    <row r="41" spans="1:21" ht="12" customHeight="1" x14ac:dyDescent="0.2">
      <c r="A41" s="36" t="s">
        <v>128</v>
      </c>
      <c r="G41" s="36" t="s">
        <v>129</v>
      </c>
      <c r="R41" s="38"/>
      <c r="T41" s="38"/>
      <c r="U41" s="38"/>
    </row>
    <row r="42" spans="1:21" ht="12" customHeight="1" x14ac:dyDescent="0.2">
      <c r="A42" s="99" t="s">
        <v>130</v>
      </c>
      <c r="R42" s="38"/>
      <c r="T42" s="38"/>
      <c r="U42" s="38"/>
    </row>
    <row r="43" spans="1:21" ht="12" customHeight="1" x14ac:dyDescent="0.2">
      <c r="T43" s="38"/>
      <c r="U43" s="38"/>
    </row>
    <row r="44" spans="1:21" ht="12" customHeight="1" x14ac:dyDescent="0.2">
      <c r="A44" s="98" t="s">
        <v>131</v>
      </c>
      <c r="S44" s="38"/>
      <c r="T44" s="38"/>
    </row>
    <row r="45" spans="1:21" ht="12" customHeight="1" x14ac:dyDescent="0.2">
      <c r="A45" s="36" t="s">
        <v>132</v>
      </c>
    </row>
    <row r="46" spans="1:21" ht="12" customHeight="1" x14ac:dyDescent="0.2">
      <c r="A46" s="36" t="s">
        <v>133</v>
      </c>
    </row>
    <row r="47" spans="1:21" ht="12" customHeight="1" x14ac:dyDescent="0.2">
      <c r="A47" s="36" t="s">
        <v>134</v>
      </c>
    </row>
    <row r="48" spans="1:21" ht="12" customHeight="1" x14ac:dyDescent="0.2">
      <c r="A48" s="36" t="s">
        <v>135</v>
      </c>
    </row>
    <row r="49" spans="1:1" ht="12" customHeight="1" x14ac:dyDescent="0.2">
      <c r="A49" s="36" t="s">
        <v>136</v>
      </c>
    </row>
    <row r="50" spans="1:1" ht="13.5" customHeight="1" x14ac:dyDescent="0.2"/>
  </sheetData>
  <sheetProtection algorithmName="SHA-512" hashValue="zH2WrmumNb+0apN5VYT9RLjYGXBONEUq3r3APTflG5OBeQWROXB7VartFEVtouBMTubeHPF7PgU8ZXH6qF27uw==" saltValue="Ic/cU05aGsV6eIG21ldF6Q==" spinCount="100000" sheet="1" objects="1" scenarios="1"/>
  <mergeCells count="23">
    <mergeCell ref="Z5:Z6"/>
    <mergeCell ref="A1:Z1"/>
    <mergeCell ref="A2:Z2"/>
    <mergeCell ref="A3:Z3"/>
    <mergeCell ref="A4:F4"/>
    <mergeCell ref="G4:X4"/>
    <mergeCell ref="Y4:Z4"/>
    <mergeCell ref="A7:Z7"/>
    <mergeCell ref="A28:Z28"/>
    <mergeCell ref="A31:F31"/>
    <mergeCell ref="G5:I5"/>
    <mergeCell ref="J5:L5"/>
    <mergeCell ref="M5:O5"/>
    <mergeCell ref="P5:R5"/>
    <mergeCell ref="S5:U5"/>
    <mergeCell ref="V5:X5"/>
    <mergeCell ref="A5:A6"/>
    <mergeCell ref="B5:B6"/>
    <mergeCell ref="C5:C6"/>
    <mergeCell ref="D5:D6"/>
    <mergeCell ref="E5:E6"/>
    <mergeCell ref="F5:F6"/>
    <mergeCell ref="Y5:Y6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0" orientation="landscape" horizontalDpi="300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tabColor theme="9" tint="-0.249977111117893"/>
  </sheetPr>
  <dimension ref="A1:Z50"/>
  <sheetViews>
    <sheetView workbookViewId="0">
      <selection activeCell="A2" sqref="A2:Z2"/>
    </sheetView>
  </sheetViews>
  <sheetFormatPr defaultColWidth="9.140625" defaultRowHeight="12" x14ac:dyDescent="0.2"/>
  <cols>
    <col min="1" max="1" width="33.7109375" style="36" customWidth="1"/>
    <col min="2" max="3" width="11.7109375" style="36" customWidth="1"/>
    <col min="4" max="6" width="5.140625" style="36" customWidth="1"/>
    <col min="7" max="24" width="3.7109375" style="36" customWidth="1"/>
    <col min="25" max="26" width="5.5703125" style="38" customWidth="1"/>
    <col min="27" max="45" width="4" style="36" customWidth="1"/>
    <col min="46" max="16384" width="9.140625" style="36"/>
  </cols>
  <sheetData>
    <row r="1" spans="1:26" ht="13.5" customHeight="1" thickBot="1" x14ac:dyDescent="0.25">
      <c r="A1" s="407" t="s">
        <v>478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  <c r="O1" s="408"/>
      <c r="P1" s="408"/>
      <c r="Q1" s="408"/>
      <c r="R1" s="408"/>
      <c r="S1" s="408"/>
      <c r="T1" s="408"/>
      <c r="U1" s="408"/>
      <c r="V1" s="408"/>
      <c r="W1" s="408"/>
      <c r="X1" s="408"/>
      <c r="Y1" s="408"/>
      <c r="Z1" s="409"/>
    </row>
    <row r="2" spans="1:26" ht="13.5" customHeight="1" x14ac:dyDescent="0.2">
      <c r="A2" s="407" t="s">
        <v>57</v>
      </c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  <c r="N2" s="408"/>
      <c r="O2" s="408"/>
      <c r="P2" s="408"/>
      <c r="Q2" s="408"/>
      <c r="R2" s="408"/>
      <c r="S2" s="408"/>
      <c r="T2" s="408"/>
      <c r="U2" s="408"/>
      <c r="V2" s="408"/>
      <c r="W2" s="408"/>
      <c r="X2" s="408"/>
      <c r="Y2" s="408"/>
      <c r="Z2" s="409"/>
    </row>
    <row r="3" spans="1:26" ht="13.5" customHeight="1" x14ac:dyDescent="0.2">
      <c r="A3" s="399" t="s">
        <v>58</v>
      </c>
      <c r="B3" s="400"/>
      <c r="C3" s="400"/>
      <c r="D3" s="400"/>
      <c r="E3" s="400"/>
      <c r="F3" s="400"/>
      <c r="G3" s="400"/>
      <c r="H3" s="400"/>
      <c r="I3" s="400"/>
      <c r="J3" s="400"/>
      <c r="K3" s="400"/>
      <c r="L3" s="400"/>
      <c r="M3" s="400"/>
      <c r="N3" s="400"/>
      <c r="O3" s="400"/>
      <c r="P3" s="400"/>
      <c r="Q3" s="400"/>
      <c r="R3" s="400"/>
      <c r="S3" s="400"/>
      <c r="T3" s="400"/>
      <c r="U3" s="400"/>
      <c r="V3" s="400"/>
      <c r="W3" s="400"/>
      <c r="X3" s="400"/>
      <c r="Y3" s="400"/>
      <c r="Z3" s="401"/>
    </row>
    <row r="4" spans="1:26" ht="18" customHeight="1" x14ac:dyDescent="0.2">
      <c r="A4" s="393" t="s">
        <v>59</v>
      </c>
      <c r="B4" s="394"/>
      <c r="C4" s="394"/>
      <c r="D4" s="394"/>
      <c r="E4" s="394"/>
      <c r="F4" s="395"/>
      <c r="G4" s="396" t="s">
        <v>60</v>
      </c>
      <c r="H4" s="397"/>
      <c r="I4" s="397"/>
      <c r="J4" s="397"/>
      <c r="K4" s="397"/>
      <c r="L4" s="397"/>
      <c r="M4" s="397"/>
      <c r="N4" s="397"/>
      <c r="O4" s="397"/>
      <c r="P4" s="397"/>
      <c r="Q4" s="397"/>
      <c r="R4" s="397"/>
      <c r="S4" s="397"/>
      <c r="T4" s="397"/>
      <c r="U4" s="397"/>
      <c r="V4" s="397"/>
      <c r="W4" s="397"/>
      <c r="X4" s="397"/>
      <c r="Y4" s="396"/>
      <c r="Z4" s="398"/>
    </row>
    <row r="5" spans="1:26" ht="18" customHeight="1" x14ac:dyDescent="0.2">
      <c r="A5" s="427" t="s">
        <v>61</v>
      </c>
      <c r="B5" s="402" t="s">
        <v>62</v>
      </c>
      <c r="C5" s="391" t="s">
        <v>63</v>
      </c>
      <c r="D5" s="391" t="s">
        <v>64</v>
      </c>
      <c r="E5" s="423" t="s">
        <v>65</v>
      </c>
      <c r="F5" s="425" t="s">
        <v>66</v>
      </c>
      <c r="G5" s="397" t="s">
        <v>67</v>
      </c>
      <c r="H5" s="397"/>
      <c r="I5" s="416"/>
      <c r="J5" s="396" t="s">
        <v>68</v>
      </c>
      <c r="K5" s="397"/>
      <c r="L5" s="416"/>
      <c r="M5" s="396" t="s">
        <v>69</v>
      </c>
      <c r="N5" s="397"/>
      <c r="O5" s="416"/>
      <c r="P5" s="396" t="s">
        <v>70</v>
      </c>
      <c r="Q5" s="397"/>
      <c r="R5" s="416"/>
      <c r="S5" s="396" t="s">
        <v>71</v>
      </c>
      <c r="T5" s="397"/>
      <c r="U5" s="397"/>
      <c r="V5" s="417" t="s">
        <v>72</v>
      </c>
      <c r="W5" s="418"/>
      <c r="X5" s="419"/>
      <c r="Y5" s="420" t="s">
        <v>73</v>
      </c>
      <c r="Z5" s="420" t="s">
        <v>74</v>
      </c>
    </row>
    <row r="6" spans="1:26" ht="18" customHeight="1" x14ac:dyDescent="0.2">
      <c r="A6" s="428"/>
      <c r="B6" s="403"/>
      <c r="C6" s="392"/>
      <c r="D6" s="392"/>
      <c r="E6" s="424"/>
      <c r="F6" s="426"/>
      <c r="G6" s="195" t="s">
        <v>75</v>
      </c>
      <c r="H6" s="58" t="s">
        <v>76</v>
      </c>
      <c r="I6" s="229" t="s">
        <v>77</v>
      </c>
      <c r="J6" s="57" t="s">
        <v>75</v>
      </c>
      <c r="K6" s="58" t="s">
        <v>76</v>
      </c>
      <c r="L6" s="229" t="s">
        <v>77</v>
      </c>
      <c r="M6" s="57" t="s">
        <v>75</v>
      </c>
      <c r="N6" s="58" t="s">
        <v>76</v>
      </c>
      <c r="O6" s="229" t="s">
        <v>77</v>
      </c>
      <c r="P6" s="57" t="s">
        <v>75</v>
      </c>
      <c r="Q6" s="58" t="s">
        <v>76</v>
      </c>
      <c r="R6" s="229" t="s">
        <v>77</v>
      </c>
      <c r="S6" s="57" t="s">
        <v>75</v>
      </c>
      <c r="T6" s="58" t="s">
        <v>76</v>
      </c>
      <c r="U6" s="229" t="s">
        <v>77</v>
      </c>
      <c r="V6" s="196" t="s">
        <v>75</v>
      </c>
      <c r="W6" s="197" t="s">
        <v>76</v>
      </c>
      <c r="X6" s="198" t="s">
        <v>77</v>
      </c>
      <c r="Y6" s="421"/>
      <c r="Z6" s="422"/>
    </row>
    <row r="7" spans="1:26" ht="13.5" customHeight="1" x14ac:dyDescent="0.2">
      <c r="A7" s="410" t="s">
        <v>78</v>
      </c>
      <c r="B7" s="411"/>
      <c r="C7" s="411"/>
      <c r="D7" s="411"/>
      <c r="E7" s="411"/>
      <c r="F7" s="411"/>
      <c r="G7" s="411"/>
      <c r="H7" s="411"/>
      <c r="I7" s="411"/>
      <c r="J7" s="411"/>
      <c r="K7" s="411"/>
      <c r="L7" s="411"/>
      <c r="M7" s="411"/>
      <c r="N7" s="411"/>
      <c r="O7" s="411"/>
      <c r="P7" s="411"/>
      <c r="Q7" s="411"/>
      <c r="R7" s="411"/>
      <c r="S7" s="411"/>
      <c r="T7" s="411"/>
      <c r="U7" s="411"/>
      <c r="V7" s="411"/>
      <c r="W7" s="411"/>
      <c r="X7" s="411"/>
      <c r="Y7" s="411"/>
      <c r="Z7" s="412"/>
    </row>
    <row r="8" spans="1:26" ht="13.5" customHeight="1" x14ac:dyDescent="0.2">
      <c r="A8" s="232" t="s">
        <v>479</v>
      </c>
      <c r="B8" s="233" t="s">
        <v>480</v>
      </c>
      <c r="C8" s="234" t="s">
        <v>81</v>
      </c>
      <c r="D8" s="234" t="s">
        <v>82</v>
      </c>
      <c r="E8" s="234" t="s">
        <v>83</v>
      </c>
      <c r="F8" s="235">
        <v>60</v>
      </c>
      <c r="G8" s="236">
        <v>2</v>
      </c>
      <c r="H8" s="237">
        <v>9</v>
      </c>
      <c r="I8" s="238" t="s">
        <v>84</v>
      </c>
      <c r="J8" s="236">
        <v>2</v>
      </c>
      <c r="K8" s="237">
        <v>9</v>
      </c>
      <c r="L8" s="239" t="s">
        <v>84</v>
      </c>
      <c r="M8" s="236">
        <v>2</v>
      </c>
      <c r="N8" s="237">
        <v>9</v>
      </c>
      <c r="O8" s="238" t="s">
        <v>84</v>
      </c>
      <c r="P8" s="236">
        <v>2</v>
      </c>
      <c r="Q8" s="237">
        <v>9</v>
      </c>
      <c r="R8" s="239" t="s">
        <v>84</v>
      </c>
      <c r="S8" s="236">
        <v>2</v>
      </c>
      <c r="T8" s="237">
        <v>9</v>
      </c>
      <c r="U8" s="238" t="s">
        <v>84</v>
      </c>
      <c r="V8" s="236">
        <v>2</v>
      </c>
      <c r="W8" s="237">
        <v>9</v>
      </c>
      <c r="X8" s="239" t="s">
        <v>83</v>
      </c>
      <c r="Y8" s="238">
        <f>SUM(G8,J8,M8,P8,S8,V8)*15</f>
        <v>180</v>
      </c>
      <c r="Z8" s="293">
        <f>SUM(H8,K8,N8,Q8,T8,W8)</f>
        <v>54</v>
      </c>
    </row>
    <row r="9" spans="1:26" ht="13.5" customHeight="1" x14ac:dyDescent="0.2">
      <c r="A9" s="330" t="s">
        <v>87</v>
      </c>
      <c r="B9" s="247" t="s">
        <v>657</v>
      </c>
      <c r="C9" s="241" t="s">
        <v>81</v>
      </c>
      <c r="D9" s="241" t="s">
        <v>86</v>
      </c>
      <c r="E9" s="241" t="s">
        <v>83</v>
      </c>
      <c r="F9" s="242">
        <v>60</v>
      </c>
      <c r="G9" s="243">
        <v>1</v>
      </c>
      <c r="H9" s="244">
        <v>3</v>
      </c>
      <c r="I9" s="245" t="s">
        <v>83</v>
      </c>
      <c r="J9" s="243">
        <v>1</v>
      </c>
      <c r="K9" s="244">
        <v>3</v>
      </c>
      <c r="L9" s="246" t="s">
        <v>84</v>
      </c>
      <c r="M9" s="243">
        <v>1</v>
      </c>
      <c r="N9" s="244">
        <v>3</v>
      </c>
      <c r="O9" s="245" t="s">
        <v>83</v>
      </c>
      <c r="P9" s="243">
        <v>1</v>
      </c>
      <c r="Q9" s="244">
        <v>3</v>
      </c>
      <c r="R9" s="246" t="s">
        <v>84</v>
      </c>
      <c r="S9" s="243">
        <v>1</v>
      </c>
      <c r="T9" s="244">
        <v>3</v>
      </c>
      <c r="U9" s="245" t="s">
        <v>83</v>
      </c>
      <c r="V9" s="243">
        <v>1</v>
      </c>
      <c r="W9" s="244">
        <v>3</v>
      </c>
      <c r="X9" s="245" t="s">
        <v>83</v>
      </c>
      <c r="Y9" s="265">
        <f t="shared" ref="Y9:Y21" si="0">SUM(G9,J9,M9,P9,S9,V9)*15</f>
        <v>90</v>
      </c>
      <c r="Z9" s="307">
        <f t="shared" ref="Z9:Z21" si="1">SUM(H9,K9,N9,Q9,T9,W9)</f>
        <v>18</v>
      </c>
    </row>
    <row r="10" spans="1:26" ht="13.5" customHeight="1" x14ac:dyDescent="0.2">
      <c r="A10" s="311" t="s">
        <v>634</v>
      </c>
      <c r="B10" s="247" t="s">
        <v>648</v>
      </c>
      <c r="C10" s="241" t="s">
        <v>81</v>
      </c>
      <c r="D10" s="241" t="s">
        <v>86</v>
      </c>
      <c r="E10" s="241" t="s">
        <v>92</v>
      </c>
      <c r="F10" s="242">
        <v>45</v>
      </c>
      <c r="G10" s="243">
        <v>2</v>
      </c>
      <c r="H10" s="244">
        <v>2</v>
      </c>
      <c r="I10" s="245" t="s">
        <v>84</v>
      </c>
      <c r="J10" s="243">
        <v>2</v>
      </c>
      <c r="K10" s="244">
        <v>2</v>
      </c>
      <c r="L10" s="246" t="s">
        <v>84</v>
      </c>
      <c r="M10" s="361"/>
      <c r="N10" s="362"/>
      <c r="O10" s="363"/>
      <c r="P10" s="361"/>
      <c r="Q10" s="362"/>
      <c r="R10" s="363"/>
      <c r="S10" s="361"/>
      <c r="T10" s="362"/>
      <c r="U10" s="363"/>
      <c r="V10" s="361"/>
      <c r="W10" s="362"/>
      <c r="X10" s="363"/>
      <c r="Y10" s="265">
        <f t="shared" si="0"/>
        <v>60</v>
      </c>
      <c r="Z10" s="307">
        <f t="shared" si="1"/>
        <v>4</v>
      </c>
    </row>
    <row r="11" spans="1:26" ht="13.5" customHeight="1" x14ac:dyDescent="0.2">
      <c r="A11" s="311" t="s">
        <v>635</v>
      </c>
      <c r="B11" s="247" t="s">
        <v>651</v>
      </c>
      <c r="C11" s="241" t="s">
        <v>81</v>
      </c>
      <c r="D11" s="241" t="s">
        <v>86</v>
      </c>
      <c r="E11" s="241" t="s">
        <v>92</v>
      </c>
      <c r="F11" s="242">
        <v>45</v>
      </c>
      <c r="G11" s="243"/>
      <c r="H11" s="244"/>
      <c r="I11" s="245"/>
      <c r="J11" s="243"/>
      <c r="K11" s="244"/>
      <c r="L11" s="246"/>
      <c r="M11" s="243">
        <v>1</v>
      </c>
      <c r="N11" s="244">
        <v>2</v>
      </c>
      <c r="O11" s="245" t="s">
        <v>84</v>
      </c>
      <c r="P11" s="243">
        <v>1</v>
      </c>
      <c r="Q11" s="244">
        <v>2</v>
      </c>
      <c r="R11" s="245" t="s">
        <v>84</v>
      </c>
      <c r="S11" s="243">
        <v>1</v>
      </c>
      <c r="T11" s="244">
        <v>2</v>
      </c>
      <c r="U11" s="245" t="s">
        <v>84</v>
      </c>
      <c r="V11" s="243">
        <v>1</v>
      </c>
      <c r="W11" s="244">
        <v>2</v>
      </c>
      <c r="X11" s="245" t="s">
        <v>84</v>
      </c>
      <c r="Y11" s="265">
        <f t="shared" si="0"/>
        <v>60</v>
      </c>
      <c r="Z11" s="307">
        <f t="shared" si="1"/>
        <v>8</v>
      </c>
    </row>
    <row r="12" spans="1:26" ht="13.5" customHeight="1" x14ac:dyDescent="0.2">
      <c r="A12" s="311" t="s">
        <v>636</v>
      </c>
      <c r="B12" s="247" t="s">
        <v>652</v>
      </c>
      <c r="C12" s="241" t="s">
        <v>81</v>
      </c>
      <c r="D12" s="241" t="s">
        <v>86</v>
      </c>
      <c r="E12" s="241" t="s">
        <v>99</v>
      </c>
      <c r="F12" s="242">
        <v>45</v>
      </c>
      <c r="G12" s="243">
        <v>2</v>
      </c>
      <c r="H12" s="244">
        <v>2</v>
      </c>
      <c r="I12" s="245" t="s">
        <v>84</v>
      </c>
      <c r="J12" s="243">
        <v>2</v>
      </c>
      <c r="K12" s="244">
        <v>2</v>
      </c>
      <c r="L12" s="246" t="s">
        <v>84</v>
      </c>
      <c r="M12" s="243">
        <v>2</v>
      </c>
      <c r="N12" s="244">
        <v>2</v>
      </c>
      <c r="O12" s="245" t="s">
        <v>84</v>
      </c>
      <c r="P12" s="243">
        <v>2</v>
      </c>
      <c r="Q12" s="244">
        <v>2</v>
      </c>
      <c r="R12" s="246" t="s">
        <v>84</v>
      </c>
      <c r="S12" s="243"/>
      <c r="T12" s="244"/>
      <c r="U12" s="245"/>
      <c r="V12" s="243"/>
      <c r="W12" s="244"/>
      <c r="X12" s="246"/>
      <c r="Y12" s="265">
        <f>SUM(G12,J12,M12,P12,S12,V12)*15</f>
        <v>120</v>
      </c>
      <c r="Z12" s="307">
        <f>SUM(H12,K12,N12,Q12,T12,W12)</f>
        <v>8</v>
      </c>
    </row>
    <row r="13" spans="1:26" ht="13.5" customHeight="1" x14ac:dyDescent="0.2">
      <c r="A13" s="311" t="s">
        <v>637</v>
      </c>
      <c r="B13" s="247" t="s">
        <v>649</v>
      </c>
      <c r="C13" s="241" t="s">
        <v>81</v>
      </c>
      <c r="D13" s="241" t="s">
        <v>86</v>
      </c>
      <c r="E13" s="241" t="s">
        <v>83</v>
      </c>
      <c r="F13" s="242">
        <v>45</v>
      </c>
      <c r="G13" s="243">
        <v>2</v>
      </c>
      <c r="H13" s="244">
        <v>2</v>
      </c>
      <c r="I13" s="245" t="s">
        <v>83</v>
      </c>
      <c r="J13" s="243">
        <v>2</v>
      </c>
      <c r="K13" s="244">
        <v>2</v>
      </c>
      <c r="L13" s="246" t="s">
        <v>83</v>
      </c>
      <c r="M13" s="361"/>
      <c r="N13" s="362"/>
      <c r="O13" s="363"/>
      <c r="P13" s="361"/>
      <c r="Q13" s="362"/>
      <c r="R13" s="363"/>
      <c r="S13" s="243"/>
      <c r="T13" s="244"/>
      <c r="U13" s="245"/>
      <c r="V13" s="243"/>
      <c r="W13" s="244"/>
      <c r="X13" s="246"/>
      <c r="Y13" s="265">
        <f t="shared" si="0"/>
        <v>60</v>
      </c>
      <c r="Z13" s="307">
        <f t="shared" si="1"/>
        <v>4</v>
      </c>
    </row>
    <row r="14" spans="1:26" ht="13.5" customHeight="1" x14ac:dyDescent="0.2">
      <c r="A14" s="311" t="s">
        <v>638</v>
      </c>
      <c r="B14" s="247" t="s">
        <v>650</v>
      </c>
      <c r="C14" s="241" t="s">
        <v>81</v>
      </c>
      <c r="D14" s="241" t="s">
        <v>86</v>
      </c>
      <c r="E14" s="241" t="s">
        <v>83</v>
      </c>
      <c r="F14" s="242">
        <v>45</v>
      </c>
      <c r="G14" s="243"/>
      <c r="H14" s="244"/>
      <c r="I14" s="245"/>
      <c r="J14" s="243"/>
      <c r="K14" s="244"/>
      <c r="L14" s="246"/>
      <c r="M14" s="243">
        <v>1</v>
      </c>
      <c r="N14" s="244">
        <v>2</v>
      </c>
      <c r="O14" s="245" t="s">
        <v>83</v>
      </c>
      <c r="P14" s="243">
        <v>1</v>
      </c>
      <c r="Q14" s="244">
        <v>2</v>
      </c>
      <c r="R14" s="246" t="s">
        <v>83</v>
      </c>
      <c r="S14" s="243"/>
      <c r="T14" s="244"/>
      <c r="U14" s="245"/>
      <c r="V14" s="243"/>
      <c r="W14" s="244"/>
      <c r="X14" s="246"/>
      <c r="Y14" s="265">
        <f t="shared" si="0"/>
        <v>30</v>
      </c>
      <c r="Z14" s="307">
        <f t="shared" si="1"/>
        <v>4</v>
      </c>
    </row>
    <row r="15" spans="1:26" ht="13.5" customHeight="1" x14ac:dyDescent="0.2">
      <c r="A15" s="311" t="s">
        <v>462</v>
      </c>
      <c r="B15" s="247" t="s">
        <v>639</v>
      </c>
      <c r="C15" s="241" t="s">
        <v>81</v>
      </c>
      <c r="D15" s="241" t="s">
        <v>86</v>
      </c>
      <c r="E15" s="241" t="s">
        <v>83</v>
      </c>
      <c r="F15" s="242">
        <v>60</v>
      </c>
      <c r="G15" s="243">
        <v>1</v>
      </c>
      <c r="H15" s="244">
        <v>1</v>
      </c>
      <c r="I15" s="245" t="s">
        <v>83</v>
      </c>
      <c r="J15" s="243">
        <v>1</v>
      </c>
      <c r="K15" s="244">
        <v>1</v>
      </c>
      <c r="L15" s="246" t="s">
        <v>83</v>
      </c>
      <c r="M15" s="361"/>
      <c r="N15" s="362"/>
      <c r="O15" s="363"/>
      <c r="P15" s="361"/>
      <c r="Q15" s="362"/>
      <c r="R15" s="363"/>
      <c r="S15" s="243"/>
      <c r="T15" s="244"/>
      <c r="U15" s="245"/>
      <c r="V15" s="243"/>
      <c r="W15" s="244"/>
      <c r="X15" s="246"/>
      <c r="Y15" s="265">
        <f t="shared" si="0"/>
        <v>30</v>
      </c>
      <c r="Z15" s="307">
        <f t="shared" si="1"/>
        <v>2</v>
      </c>
    </row>
    <row r="16" spans="1:26" ht="13.5" customHeight="1" x14ac:dyDescent="0.2">
      <c r="A16" s="311" t="s">
        <v>640</v>
      </c>
      <c r="B16" s="247" t="s">
        <v>641</v>
      </c>
      <c r="C16" s="241" t="s">
        <v>81</v>
      </c>
      <c r="D16" s="241" t="s">
        <v>86</v>
      </c>
      <c r="E16" s="241" t="s">
        <v>83</v>
      </c>
      <c r="F16" s="242">
        <v>60</v>
      </c>
      <c r="G16" s="243"/>
      <c r="H16" s="244"/>
      <c r="I16" s="245"/>
      <c r="J16" s="243"/>
      <c r="K16" s="244"/>
      <c r="L16" s="246"/>
      <c r="M16" s="243">
        <v>1</v>
      </c>
      <c r="N16" s="244">
        <v>1</v>
      </c>
      <c r="O16" s="245" t="s">
        <v>83</v>
      </c>
      <c r="P16" s="243">
        <v>1</v>
      </c>
      <c r="Q16" s="244">
        <v>1</v>
      </c>
      <c r="R16" s="246" t="s">
        <v>83</v>
      </c>
      <c r="S16" s="243"/>
      <c r="T16" s="244"/>
      <c r="U16" s="245"/>
      <c r="V16" s="243"/>
      <c r="W16" s="244"/>
      <c r="X16" s="246"/>
      <c r="Y16" s="265">
        <f t="shared" si="0"/>
        <v>30</v>
      </c>
      <c r="Z16" s="307">
        <f t="shared" si="1"/>
        <v>2</v>
      </c>
    </row>
    <row r="17" spans="1:26" ht="13.5" customHeight="1" x14ac:dyDescent="0.2">
      <c r="A17" s="309" t="s">
        <v>642</v>
      </c>
      <c r="B17" s="249" t="s">
        <v>643</v>
      </c>
      <c r="C17" s="250" t="s">
        <v>81</v>
      </c>
      <c r="D17" s="250" t="s">
        <v>86</v>
      </c>
      <c r="E17" s="250" t="s">
        <v>92</v>
      </c>
      <c r="F17" s="251">
        <v>45</v>
      </c>
      <c r="G17" s="243">
        <v>2</v>
      </c>
      <c r="H17" s="244">
        <v>2</v>
      </c>
      <c r="I17" s="246" t="s">
        <v>83</v>
      </c>
      <c r="J17" s="243">
        <v>2</v>
      </c>
      <c r="K17" s="244">
        <v>2</v>
      </c>
      <c r="L17" s="246" t="s">
        <v>83</v>
      </c>
      <c r="M17" s="243">
        <v>1</v>
      </c>
      <c r="N17" s="244">
        <v>1</v>
      </c>
      <c r="O17" s="246" t="s">
        <v>83</v>
      </c>
      <c r="P17" s="243">
        <v>1</v>
      </c>
      <c r="Q17" s="244">
        <v>1</v>
      </c>
      <c r="R17" s="246" t="s">
        <v>83</v>
      </c>
      <c r="S17" s="243">
        <v>1</v>
      </c>
      <c r="T17" s="244">
        <v>1</v>
      </c>
      <c r="U17" s="246" t="s">
        <v>83</v>
      </c>
      <c r="V17" s="243">
        <v>1</v>
      </c>
      <c r="W17" s="244">
        <v>1</v>
      </c>
      <c r="X17" s="246" t="s">
        <v>83</v>
      </c>
      <c r="Y17" s="294">
        <f>SUM(G17,J17,M17,P17,S17,V17)*15</f>
        <v>120</v>
      </c>
      <c r="Z17" s="308">
        <f>SUM(H17,K17,N17,Q17,T17,W17)</f>
        <v>8</v>
      </c>
    </row>
    <row r="18" spans="1:26" ht="13.5" customHeight="1" x14ac:dyDescent="0.2">
      <c r="A18" s="311" t="s">
        <v>644</v>
      </c>
      <c r="B18" s="247" t="s">
        <v>645</v>
      </c>
      <c r="C18" s="241" t="s">
        <v>81</v>
      </c>
      <c r="D18" s="241" t="s">
        <v>86</v>
      </c>
      <c r="E18" s="241" t="s">
        <v>99</v>
      </c>
      <c r="F18" s="242">
        <v>45</v>
      </c>
      <c r="G18" s="331">
        <v>2</v>
      </c>
      <c r="H18" s="332">
        <v>2</v>
      </c>
      <c r="I18" s="333" t="s">
        <v>83</v>
      </c>
      <c r="J18" s="331">
        <v>2</v>
      </c>
      <c r="K18" s="332">
        <v>2</v>
      </c>
      <c r="L18" s="333" t="s">
        <v>83</v>
      </c>
      <c r="M18" s="331">
        <v>1</v>
      </c>
      <c r="N18" s="332">
        <v>1</v>
      </c>
      <c r="O18" s="333" t="s">
        <v>83</v>
      </c>
      <c r="P18" s="331">
        <v>1</v>
      </c>
      <c r="Q18" s="332">
        <v>1</v>
      </c>
      <c r="R18" s="333" t="s">
        <v>83</v>
      </c>
      <c r="S18" s="331">
        <v>1</v>
      </c>
      <c r="T18" s="332">
        <v>1</v>
      </c>
      <c r="U18" s="333" t="s">
        <v>83</v>
      </c>
      <c r="V18" s="331">
        <v>1</v>
      </c>
      <c r="W18" s="332">
        <v>1</v>
      </c>
      <c r="X18" s="333" t="s">
        <v>83</v>
      </c>
      <c r="Y18" s="298">
        <f t="shared" ref="Y18:Y20" si="2">SUM(G18,J18,M18,P18,S18,V18)*15</f>
        <v>120</v>
      </c>
      <c r="Z18" s="307">
        <f t="shared" ref="Z18:Z20" si="3">SUM(H18,K18,N18,Q18,T18,W18)</f>
        <v>8</v>
      </c>
    </row>
    <row r="19" spans="1:26" ht="24" x14ac:dyDescent="0.2">
      <c r="A19" s="334" t="s">
        <v>646</v>
      </c>
      <c r="B19" s="249" t="s">
        <v>653</v>
      </c>
      <c r="C19" s="250" t="s">
        <v>654</v>
      </c>
      <c r="D19" s="250"/>
      <c r="E19" s="250"/>
      <c r="F19" s="251"/>
      <c r="G19" s="335"/>
      <c r="H19" s="336"/>
      <c r="I19" s="337"/>
      <c r="J19" s="335"/>
      <c r="K19" s="336"/>
      <c r="L19" s="338"/>
      <c r="M19" s="335"/>
      <c r="N19" s="336"/>
      <c r="O19" s="337"/>
      <c r="P19" s="335"/>
      <c r="Q19" s="336"/>
      <c r="R19" s="338"/>
      <c r="S19" s="335"/>
      <c r="T19" s="336"/>
      <c r="U19" s="337"/>
      <c r="V19" s="335">
        <v>0</v>
      </c>
      <c r="W19" s="336">
        <v>1</v>
      </c>
      <c r="X19" s="338" t="s">
        <v>501</v>
      </c>
      <c r="Y19" s="298">
        <f t="shared" si="2"/>
        <v>0</v>
      </c>
      <c r="Z19" s="307">
        <f t="shared" si="3"/>
        <v>1</v>
      </c>
    </row>
    <row r="20" spans="1:26" ht="13.5" customHeight="1" x14ac:dyDescent="0.2">
      <c r="A20" s="309" t="s">
        <v>647</v>
      </c>
      <c r="B20" s="249" t="s">
        <v>655</v>
      </c>
      <c r="C20" s="250"/>
      <c r="D20" s="250" t="s">
        <v>86</v>
      </c>
      <c r="E20" s="250" t="s">
        <v>83</v>
      </c>
      <c r="F20" s="251">
        <v>60</v>
      </c>
      <c r="G20" s="335"/>
      <c r="H20" s="336"/>
      <c r="I20" s="337"/>
      <c r="J20" s="335"/>
      <c r="K20" s="336"/>
      <c r="L20" s="338"/>
      <c r="M20" s="335"/>
      <c r="N20" s="336"/>
      <c r="O20" s="337"/>
      <c r="P20" s="335"/>
      <c r="Q20" s="336"/>
      <c r="R20" s="338"/>
      <c r="S20" s="335">
        <v>2</v>
      </c>
      <c r="T20" s="336">
        <v>1</v>
      </c>
      <c r="U20" s="338" t="s">
        <v>83</v>
      </c>
      <c r="V20" s="335">
        <v>2</v>
      </c>
      <c r="W20" s="336">
        <v>1</v>
      </c>
      <c r="X20" s="338" t="s">
        <v>83</v>
      </c>
      <c r="Y20" s="298">
        <f t="shared" si="2"/>
        <v>60</v>
      </c>
      <c r="Z20" s="307">
        <f t="shared" si="3"/>
        <v>2</v>
      </c>
    </row>
    <row r="21" spans="1:26" ht="13.5" customHeight="1" thickBot="1" x14ac:dyDescent="0.25">
      <c r="A21" s="309" t="s">
        <v>4</v>
      </c>
      <c r="B21" s="249" t="s">
        <v>176</v>
      </c>
      <c r="C21" s="250" t="s">
        <v>81</v>
      </c>
      <c r="D21" s="250" t="s">
        <v>82</v>
      </c>
      <c r="E21" s="250" t="s">
        <v>83</v>
      </c>
      <c r="F21" s="251">
        <v>60</v>
      </c>
      <c r="G21" s="252">
        <v>0.5</v>
      </c>
      <c r="H21" s="253">
        <v>2</v>
      </c>
      <c r="I21" s="254" t="s">
        <v>83</v>
      </c>
      <c r="J21" s="252">
        <v>0.5</v>
      </c>
      <c r="K21" s="253">
        <v>2</v>
      </c>
      <c r="L21" s="255" t="s">
        <v>83</v>
      </c>
      <c r="M21" s="252"/>
      <c r="N21" s="253"/>
      <c r="O21" s="254"/>
      <c r="P21" s="252"/>
      <c r="Q21" s="253"/>
      <c r="R21" s="255"/>
      <c r="S21" s="252"/>
      <c r="T21" s="253"/>
      <c r="U21" s="254"/>
      <c r="V21" s="252"/>
      <c r="W21" s="253"/>
      <c r="X21" s="255"/>
      <c r="Y21" s="294">
        <f t="shared" si="0"/>
        <v>15</v>
      </c>
      <c r="Z21" s="308">
        <f t="shared" si="1"/>
        <v>4</v>
      </c>
    </row>
    <row r="22" spans="1:26" ht="13.5" customHeight="1" x14ac:dyDescent="0.2">
      <c r="A22" s="310" t="s">
        <v>96</v>
      </c>
      <c r="B22" s="257" t="s">
        <v>153</v>
      </c>
      <c r="C22" s="258" t="s">
        <v>81</v>
      </c>
      <c r="D22" s="258" t="s">
        <v>86</v>
      </c>
      <c r="E22" s="258" t="s">
        <v>92</v>
      </c>
      <c r="F22" s="259">
        <v>45</v>
      </c>
      <c r="G22" s="260">
        <v>2</v>
      </c>
      <c r="H22" s="261">
        <v>2</v>
      </c>
      <c r="I22" s="262" t="s">
        <v>83</v>
      </c>
      <c r="J22" s="260">
        <v>2</v>
      </c>
      <c r="K22" s="261">
        <v>2</v>
      </c>
      <c r="L22" s="262" t="s">
        <v>84</v>
      </c>
      <c r="M22" s="260">
        <v>1</v>
      </c>
      <c r="N22" s="261">
        <v>1</v>
      </c>
      <c r="O22" s="262" t="s">
        <v>83</v>
      </c>
      <c r="P22" s="260">
        <v>1</v>
      </c>
      <c r="Q22" s="261">
        <v>1</v>
      </c>
      <c r="R22" s="262" t="s">
        <v>84</v>
      </c>
      <c r="S22" s="260">
        <v>1</v>
      </c>
      <c r="T22" s="261">
        <v>1</v>
      </c>
      <c r="U22" s="262" t="s">
        <v>83</v>
      </c>
      <c r="V22" s="260">
        <v>1</v>
      </c>
      <c r="W22" s="261">
        <v>1</v>
      </c>
      <c r="X22" s="262" t="s">
        <v>84</v>
      </c>
      <c r="Y22" s="296">
        <f>SUM(G22,J22,M22,P22,S22,V22)*15</f>
        <v>120</v>
      </c>
      <c r="Z22" s="306">
        <f>SUM(H22,K22,N22,Q22,T22,W22)</f>
        <v>8</v>
      </c>
    </row>
    <row r="23" spans="1:26" ht="13.5" customHeight="1" x14ac:dyDescent="0.2">
      <c r="A23" s="311" t="s">
        <v>97</v>
      </c>
      <c r="B23" s="247" t="s">
        <v>154</v>
      </c>
      <c r="C23" s="241" t="s">
        <v>81</v>
      </c>
      <c r="D23" s="241" t="s">
        <v>86</v>
      </c>
      <c r="E23" s="241" t="s">
        <v>92</v>
      </c>
      <c r="F23" s="242">
        <v>45</v>
      </c>
      <c r="G23" s="243">
        <v>2</v>
      </c>
      <c r="H23" s="244">
        <v>2</v>
      </c>
      <c r="I23" s="246" t="s">
        <v>83</v>
      </c>
      <c r="J23" s="243">
        <v>2</v>
      </c>
      <c r="K23" s="244">
        <v>2</v>
      </c>
      <c r="L23" s="246" t="s">
        <v>84</v>
      </c>
      <c r="M23" s="243">
        <v>1</v>
      </c>
      <c r="N23" s="244">
        <v>1</v>
      </c>
      <c r="O23" s="246" t="s">
        <v>83</v>
      </c>
      <c r="P23" s="243">
        <v>1</v>
      </c>
      <c r="Q23" s="244">
        <v>1</v>
      </c>
      <c r="R23" s="246" t="s">
        <v>84</v>
      </c>
      <c r="S23" s="243">
        <v>1</v>
      </c>
      <c r="T23" s="244">
        <v>1</v>
      </c>
      <c r="U23" s="246" t="s">
        <v>83</v>
      </c>
      <c r="V23" s="243">
        <v>1</v>
      </c>
      <c r="W23" s="244">
        <v>1</v>
      </c>
      <c r="X23" s="246" t="s">
        <v>84</v>
      </c>
      <c r="Y23" s="298">
        <f t="shared" ref="Y23" si="4">SUM(G23,J23,M23,P23,S23,V23)*15</f>
        <v>120</v>
      </c>
      <c r="Z23" s="307">
        <f>SUM(H23,K23,N23,Q23,T23,W23)</f>
        <v>8</v>
      </c>
    </row>
    <row r="24" spans="1:26" ht="13.5" customHeight="1" x14ac:dyDescent="0.2">
      <c r="A24" s="311" t="s">
        <v>98</v>
      </c>
      <c r="B24" s="247" t="s">
        <v>155</v>
      </c>
      <c r="C24" s="241"/>
      <c r="D24" s="241" t="s">
        <v>86</v>
      </c>
      <c r="E24" s="241" t="s">
        <v>99</v>
      </c>
      <c r="F24" s="242">
        <v>45</v>
      </c>
      <c r="G24" s="243">
        <v>2</v>
      </c>
      <c r="H24" s="244">
        <v>2</v>
      </c>
      <c r="I24" s="246" t="s">
        <v>84</v>
      </c>
      <c r="J24" s="243">
        <v>2</v>
      </c>
      <c r="K24" s="244">
        <v>2</v>
      </c>
      <c r="L24" s="246" t="s">
        <v>84</v>
      </c>
      <c r="M24" s="243">
        <v>2</v>
      </c>
      <c r="N24" s="244">
        <v>2</v>
      </c>
      <c r="O24" s="246" t="s">
        <v>84</v>
      </c>
      <c r="P24" s="243">
        <v>2</v>
      </c>
      <c r="Q24" s="244">
        <v>2</v>
      </c>
      <c r="R24" s="246" t="s">
        <v>84</v>
      </c>
      <c r="S24" s="243">
        <v>2</v>
      </c>
      <c r="T24" s="244">
        <v>2</v>
      </c>
      <c r="U24" s="246" t="s">
        <v>84</v>
      </c>
      <c r="V24" s="243">
        <v>2</v>
      </c>
      <c r="W24" s="244">
        <v>2</v>
      </c>
      <c r="X24" s="246" t="s">
        <v>84</v>
      </c>
      <c r="Y24" s="298">
        <f t="shared" ref="Y24:Y27" si="5">SUM(G24,J24,M24,P24,S24,V24)*15</f>
        <v>180</v>
      </c>
      <c r="Z24" s="307">
        <f t="shared" ref="Z24:Z27" si="6">SUM(H24,K24,N24,Q24,T24,W24)</f>
        <v>12</v>
      </c>
    </row>
    <row r="25" spans="1:26" ht="13.5" customHeight="1" x14ac:dyDescent="0.2">
      <c r="A25" s="311" t="s">
        <v>100</v>
      </c>
      <c r="B25" s="247" t="s">
        <v>156</v>
      </c>
      <c r="C25" s="241"/>
      <c r="D25" s="241" t="s">
        <v>86</v>
      </c>
      <c r="E25" s="241" t="s">
        <v>99</v>
      </c>
      <c r="F25" s="242">
        <v>45</v>
      </c>
      <c r="G25" s="243"/>
      <c r="H25" s="244"/>
      <c r="I25" s="246"/>
      <c r="J25" s="243"/>
      <c r="K25" s="244"/>
      <c r="L25" s="246"/>
      <c r="M25" s="243"/>
      <c r="N25" s="244"/>
      <c r="O25" s="246"/>
      <c r="P25" s="243"/>
      <c r="Q25" s="244"/>
      <c r="R25" s="246"/>
      <c r="S25" s="243"/>
      <c r="T25" s="244"/>
      <c r="U25" s="246"/>
      <c r="V25" s="243">
        <v>1</v>
      </c>
      <c r="W25" s="244">
        <v>2</v>
      </c>
      <c r="X25" s="246" t="s">
        <v>84</v>
      </c>
      <c r="Y25" s="298">
        <f t="shared" si="5"/>
        <v>15</v>
      </c>
      <c r="Z25" s="307">
        <f t="shared" si="6"/>
        <v>2</v>
      </c>
    </row>
    <row r="26" spans="1:26" ht="13.5" customHeight="1" x14ac:dyDescent="0.2">
      <c r="A26" s="311" t="s">
        <v>102</v>
      </c>
      <c r="B26" s="247" t="s">
        <v>158</v>
      </c>
      <c r="C26" s="241" t="s">
        <v>81</v>
      </c>
      <c r="D26" s="241" t="s">
        <v>86</v>
      </c>
      <c r="E26" s="241" t="s">
        <v>99</v>
      </c>
      <c r="F26" s="242">
        <v>45</v>
      </c>
      <c r="G26" s="243"/>
      <c r="H26" s="244"/>
      <c r="I26" s="246"/>
      <c r="J26" s="243"/>
      <c r="K26" s="244"/>
      <c r="L26" s="246"/>
      <c r="M26" s="243"/>
      <c r="N26" s="244"/>
      <c r="O26" s="246"/>
      <c r="P26" s="243"/>
      <c r="Q26" s="244"/>
      <c r="R26" s="246"/>
      <c r="S26" s="243">
        <v>1</v>
      </c>
      <c r="T26" s="244">
        <v>1</v>
      </c>
      <c r="U26" s="246" t="s">
        <v>83</v>
      </c>
      <c r="V26" s="243">
        <v>1</v>
      </c>
      <c r="W26" s="244">
        <v>1</v>
      </c>
      <c r="X26" s="246" t="s">
        <v>83</v>
      </c>
      <c r="Y26" s="298">
        <f t="shared" si="5"/>
        <v>30</v>
      </c>
      <c r="Z26" s="307">
        <f t="shared" si="6"/>
        <v>2</v>
      </c>
    </row>
    <row r="27" spans="1:26" ht="13.5" customHeight="1" thickBot="1" x14ac:dyDescent="0.25">
      <c r="A27" s="211" t="s">
        <v>103</v>
      </c>
      <c r="B27" s="78" t="s">
        <v>159</v>
      </c>
      <c r="C27" s="79"/>
      <c r="D27" s="79" t="s">
        <v>86</v>
      </c>
      <c r="E27" s="79" t="s">
        <v>99</v>
      </c>
      <c r="F27" s="80">
        <v>45</v>
      </c>
      <c r="G27" s="67"/>
      <c r="H27" s="68"/>
      <c r="I27" s="70"/>
      <c r="J27" s="67"/>
      <c r="K27" s="68"/>
      <c r="L27" s="70"/>
      <c r="M27" s="67">
        <v>1</v>
      </c>
      <c r="N27" s="68">
        <v>1</v>
      </c>
      <c r="O27" s="70" t="s">
        <v>83</v>
      </c>
      <c r="P27" s="67"/>
      <c r="Q27" s="68"/>
      <c r="R27" s="70"/>
      <c r="S27" s="67"/>
      <c r="T27" s="68"/>
      <c r="U27" s="70"/>
      <c r="V27" s="67"/>
      <c r="W27" s="68"/>
      <c r="X27" s="70"/>
      <c r="Y27" s="212">
        <f t="shared" si="5"/>
        <v>15</v>
      </c>
      <c r="Z27" s="213">
        <f t="shared" si="6"/>
        <v>1</v>
      </c>
    </row>
    <row r="28" spans="1:26" ht="13.5" customHeight="1" thickTop="1" thickBot="1" x14ac:dyDescent="0.25">
      <c r="A28" s="410" t="s">
        <v>104</v>
      </c>
      <c r="B28" s="411"/>
      <c r="C28" s="411"/>
      <c r="D28" s="411"/>
      <c r="E28" s="411"/>
      <c r="F28" s="411"/>
      <c r="G28" s="411"/>
      <c r="H28" s="411"/>
      <c r="I28" s="411"/>
      <c r="J28" s="411"/>
      <c r="K28" s="411"/>
      <c r="L28" s="411"/>
      <c r="M28" s="411"/>
      <c r="N28" s="411"/>
      <c r="O28" s="411"/>
      <c r="P28" s="411"/>
      <c r="Q28" s="411"/>
      <c r="R28" s="411"/>
      <c r="S28" s="411"/>
      <c r="T28" s="411"/>
      <c r="U28" s="411"/>
      <c r="V28" s="411"/>
      <c r="W28" s="411"/>
      <c r="X28" s="411"/>
      <c r="Y28" s="411"/>
      <c r="Z28" s="412"/>
    </row>
    <row r="29" spans="1:26" ht="13.5" customHeight="1" thickBot="1" x14ac:dyDescent="0.25">
      <c r="A29" s="39" t="s">
        <v>105</v>
      </c>
      <c r="B29" s="83" t="s">
        <v>106</v>
      </c>
      <c r="C29" s="84"/>
      <c r="D29" s="84"/>
      <c r="E29" s="84"/>
      <c r="F29" s="85"/>
      <c r="G29" s="71"/>
      <c r="H29" s="72"/>
      <c r="I29" s="40"/>
      <c r="J29" s="71"/>
      <c r="K29" s="72"/>
      <c r="L29" s="40"/>
      <c r="M29" s="71"/>
      <c r="N29" s="72">
        <v>4</v>
      </c>
      <c r="O29" s="40"/>
      <c r="P29" s="71"/>
      <c r="Q29" s="72">
        <v>4</v>
      </c>
      <c r="R29" s="40"/>
      <c r="S29" s="71"/>
      <c r="T29" s="72">
        <v>4</v>
      </c>
      <c r="U29" s="40"/>
      <c r="V29" s="71"/>
      <c r="W29" s="72">
        <v>2</v>
      </c>
      <c r="X29" s="40"/>
      <c r="Y29" s="52"/>
      <c r="Z29" s="137">
        <f>SUM(H29,K29,N29,Q29,T29,W29)</f>
        <v>14</v>
      </c>
    </row>
    <row r="30" spans="1:26" ht="13.5" customHeight="1" thickTop="1" thickBot="1" x14ac:dyDescent="0.25">
      <c r="A30" s="41" t="s">
        <v>107</v>
      </c>
      <c r="B30" s="86" t="s">
        <v>108</v>
      </c>
      <c r="C30" s="87"/>
      <c r="D30" s="87"/>
      <c r="E30" s="87" t="s">
        <v>109</v>
      </c>
      <c r="F30" s="88"/>
      <c r="G30" s="89"/>
      <c r="H30" s="90"/>
      <c r="I30" s="91"/>
      <c r="J30" s="89"/>
      <c r="K30" s="90"/>
      <c r="L30" s="91"/>
      <c r="M30" s="89"/>
      <c r="N30" s="90"/>
      <c r="O30" s="91"/>
      <c r="P30" s="89"/>
      <c r="Q30" s="90"/>
      <c r="R30" s="91"/>
      <c r="S30" s="89">
        <v>0</v>
      </c>
      <c r="T30" s="90">
        <v>3</v>
      </c>
      <c r="U30" s="91" t="s">
        <v>83</v>
      </c>
      <c r="V30" s="89">
        <v>0</v>
      </c>
      <c r="W30" s="90">
        <v>3</v>
      </c>
      <c r="X30" s="91" t="s">
        <v>83</v>
      </c>
      <c r="Y30" s="53">
        <f>SUM(G30,J30,M30,P30,S30,V30)*15</f>
        <v>0</v>
      </c>
      <c r="Z30" s="92">
        <f>SUM(H30,K30,N30,Q30,T30,W30)</f>
        <v>6</v>
      </c>
    </row>
    <row r="31" spans="1:26" ht="13.5" customHeight="1" thickTop="1" thickBot="1" x14ac:dyDescent="0.25">
      <c r="A31" s="413" t="s">
        <v>110</v>
      </c>
      <c r="B31" s="518"/>
      <c r="C31" s="518"/>
      <c r="D31" s="518"/>
      <c r="E31" s="518"/>
      <c r="F31" s="519"/>
      <c r="G31" s="93">
        <f>SUM(G8:G30)</f>
        <v>20.5</v>
      </c>
      <c r="H31" s="94">
        <f>SUM(H8:H30)</f>
        <v>31</v>
      </c>
      <c r="I31" s="95"/>
      <c r="J31" s="93">
        <f>SUM(J8:J30)</f>
        <v>20.5</v>
      </c>
      <c r="K31" s="94">
        <f>SUM(K8:K30)</f>
        <v>31</v>
      </c>
      <c r="L31" s="95"/>
      <c r="M31" s="93">
        <f>SUM(M8:M30)</f>
        <v>15</v>
      </c>
      <c r="N31" s="94">
        <f>SUM(N8:N30)</f>
        <v>30</v>
      </c>
      <c r="O31" s="95"/>
      <c r="P31" s="93">
        <f>SUM(P8:P30)</f>
        <v>14</v>
      </c>
      <c r="Q31" s="94">
        <f>SUM(Q8:Q30)</f>
        <v>29</v>
      </c>
      <c r="R31" s="95"/>
      <c r="S31" s="93">
        <f>SUM(S8:S30)</f>
        <v>13</v>
      </c>
      <c r="T31" s="94">
        <f>SUM(T8:T30)</f>
        <v>29</v>
      </c>
      <c r="U31" s="95"/>
      <c r="V31" s="93">
        <f>SUM(V8:V30)</f>
        <v>14</v>
      </c>
      <c r="W31" s="94">
        <f>SUM(W8:W30)</f>
        <v>30</v>
      </c>
      <c r="X31" s="95"/>
      <c r="Y31" s="96">
        <f>SUM(Y8:Y30)</f>
        <v>1455</v>
      </c>
      <c r="Z31" s="97">
        <f>SUM(Z8:Z30)</f>
        <v>180</v>
      </c>
    </row>
    <row r="32" spans="1:26" ht="13.5" customHeight="1" thickTop="1" x14ac:dyDescent="0.2"/>
    <row r="33" spans="1:21" ht="12" customHeight="1" x14ac:dyDescent="0.2">
      <c r="A33" s="36" t="s">
        <v>111</v>
      </c>
      <c r="U33" s="38"/>
    </row>
    <row r="34" spans="1:21" ht="12" customHeight="1" x14ac:dyDescent="0.2">
      <c r="A34" s="36" t="s">
        <v>112</v>
      </c>
      <c r="U34" s="38"/>
    </row>
    <row r="35" spans="1:21" ht="12" customHeight="1" x14ac:dyDescent="0.2">
      <c r="U35" s="38"/>
    </row>
    <row r="36" spans="1:21" ht="12" customHeight="1" x14ac:dyDescent="0.2">
      <c r="A36" s="98" t="s">
        <v>113</v>
      </c>
      <c r="U36" s="38"/>
    </row>
    <row r="37" spans="1:21" ht="12" customHeight="1" x14ac:dyDescent="0.2">
      <c r="A37" s="36" t="s">
        <v>114</v>
      </c>
      <c r="D37" s="36" t="s">
        <v>115</v>
      </c>
      <c r="G37" s="36" t="s">
        <v>116</v>
      </c>
      <c r="M37" s="36" t="s">
        <v>117</v>
      </c>
      <c r="R37" s="38"/>
      <c r="T37" s="38"/>
      <c r="U37" s="38"/>
    </row>
    <row r="38" spans="1:21" ht="12" customHeight="1" x14ac:dyDescent="0.2">
      <c r="A38" s="36" t="s">
        <v>118</v>
      </c>
      <c r="D38" s="36" t="s">
        <v>119</v>
      </c>
      <c r="G38" s="36" t="s">
        <v>120</v>
      </c>
      <c r="M38" s="36" t="s">
        <v>121</v>
      </c>
      <c r="R38" s="38"/>
      <c r="T38" s="38"/>
      <c r="U38" s="38"/>
    </row>
    <row r="39" spans="1:21" ht="12" customHeight="1" x14ac:dyDescent="0.2">
      <c r="A39" s="36" t="s">
        <v>122</v>
      </c>
      <c r="D39" s="36" t="s">
        <v>123</v>
      </c>
      <c r="G39" s="36" t="s">
        <v>124</v>
      </c>
      <c r="M39" s="36" t="s">
        <v>125</v>
      </c>
      <c r="R39" s="38"/>
      <c r="T39" s="38"/>
      <c r="U39" s="38"/>
    </row>
    <row r="40" spans="1:21" ht="12" customHeight="1" x14ac:dyDescent="0.2">
      <c r="A40" s="36" t="s">
        <v>126</v>
      </c>
      <c r="G40" s="36" t="s">
        <v>127</v>
      </c>
      <c r="M40" s="36" t="s">
        <v>463</v>
      </c>
      <c r="R40" s="38"/>
      <c r="T40" s="38"/>
      <c r="U40" s="38"/>
    </row>
    <row r="41" spans="1:21" ht="12" customHeight="1" x14ac:dyDescent="0.2">
      <c r="A41" s="36" t="s">
        <v>128</v>
      </c>
      <c r="G41" s="36" t="s">
        <v>129</v>
      </c>
      <c r="R41" s="38"/>
      <c r="T41" s="38"/>
      <c r="U41" s="38"/>
    </row>
    <row r="42" spans="1:21" ht="12" customHeight="1" x14ac:dyDescent="0.2">
      <c r="A42" s="99" t="s">
        <v>130</v>
      </c>
      <c r="R42" s="38"/>
      <c r="T42" s="38"/>
      <c r="U42" s="38"/>
    </row>
    <row r="43" spans="1:21" ht="12" customHeight="1" x14ac:dyDescent="0.2">
      <c r="T43" s="38"/>
      <c r="U43" s="38"/>
    </row>
    <row r="44" spans="1:21" ht="12" customHeight="1" x14ac:dyDescent="0.2">
      <c r="A44" s="98" t="s">
        <v>131</v>
      </c>
      <c r="S44" s="38"/>
      <c r="T44" s="38"/>
    </row>
    <row r="45" spans="1:21" ht="12" customHeight="1" x14ac:dyDescent="0.2">
      <c r="A45" s="36" t="s">
        <v>132</v>
      </c>
    </row>
    <row r="46" spans="1:21" ht="12" customHeight="1" x14ac:dyDescent="0.2">
      <c r="A46" s="36" t="s">
        <v>133</v>
      </c>
    </row>
    <row r="47" spans="1:21" ht="12" customHeight="1" x14ac:dyDescent="0.2">
      <c r="A47" s="36" t="s">
        <v>134</v>
      </c>
    </row>
    <row r="48" spans="1:21" ht="12" customHeight="1" x14ac:dyDescent="0.2">
      <c r="A48" s="36" t="s">
        <v>135</v>
      </c>
    </row>
    <row r="49" spans="1:1" ht="12" customHeight="1" x14ac:dyDescent="0.2">
      <c r="A49" s="36" t="s">
        <v>136</v>
      </c>
    </row>
    <row r="50" spans="1:1" ht="13.5" customHeight="1" x14ac:dyDescent="0.2"/>
  </sheetData>
  <sheetProtection algorithmName="SHA-512" hashValue="OKUeqoLZuGFqe2rzzb8RUWnVmSolqLUxoMi3ZbDuQLF3t4dvW3RTTm9D9thsd842sv4qUtpCkLelKKOOxFgSyA==" saltValue="6JPcQBGHoeSr53INNbZyrw==" spinCount="100000" sheet="1" objects="1" scenarios="1"/>
  <customSheetViews>
    <customSheetView guid="{469C43B7-66D0-4AB4-9148-95ACE45F0B1A}">
      <selection activeCell="A2" sqref="A2:Z2"/>
      <pageMargins left="0" right="0" top="0" bottom="0" header="0" footer="0"/>
      <printOptions horizontalCentered="1" verticalCentered="1"/>
      <pageSetup paperSize="9" scale="90" orientation="landscape" horizontalDpi="300" r:id="rId1"/>
    </customSheetView>
    <customSheetView guid="{91A788A7-EA05-4A67-A5D3-2A427F0AB55D}">
      <selection activeCell="AA1" sqref="AA1"/>
      <pageMargins left="0" right="0" top="0" bottom="0" header="0" footer="0"/>
      <printOptions horizontalCentered="1" verticalCentered="1"/>
      <pageSetup paperSize="9" scale="90" orientation="landscape" horizontalDpi="300" r:id="rId2"/>
    </customSheetView>
  </customSheetViews>
  <mergeCells count="23">
    <mergeCell ref="A28:Z28"/>
    <mergeCell ref="A31:F31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1:Z1"/>
    <mergeCell ref="A2:Z2"/>
    <mergeCell ref="A4:F4"/>
    <mergeCell ref="G4:X4"/>
    <mergeCell ref="Y4:Z4"/>
    <mergeCell ref="A3:Z3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0" orientation="landscape" horizontalDpi="300" r:id="rId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tabColor theme="9" tint="-0.249977111117893"/>
  </sheetPr>
  <dimension ref="A1:Z50"/>
  <sheetViews>
    <sheetView workbookViewId="0">
      <selection activeCell="A2" sqref="A2:Z2"/>
    </sheetView>
  </sheetViews>
  <sheetFormatPr defaultColWidth="9.140625" defaultRowHeight="12" x14ac:dyDescent="0.2"/>
  <cols>
    <col min="1" max="1" width="33.7109375" style="36" customWidth="1"/>
    <col min="2" max="3" width="11.7109375" style="36" customWidth="1"/>
    <col min="4" max="6" width="5.140625" style="36" customWidth="1"/>
    <col min="7" max="24" width="3.7109375" style="36" customWidth="1"/>
    <col min="25" max="26" width="5.5703125" style="38" customWidth="1"/>
    <col min="27" max="45" width="4" style="36" customWidth="1"/>
    <col min="46" max="16384" width="9.140625" style="36"/>
  </cols>
  <sheetData>
    <row r="1" spans="1:26" ht="13.5" customHeight="1" thickBot="1" x14ac:dyDescent="0.25">
      <c r="A1" s="407" t="s">
        <v>481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  <c r="O1" s="408"/>
      <c r="P1" s="408"/>
      <c r="Q1" s="408"/>
      <c r="R1" s="408"/>
      <c r="S1" s="408"/>
      <c r="T1" s="408"/>
      <c r="U1" s="408"/>
      <c r="V1" s="408"/>
      <c r="W1" s="408"/>
      <c r="X1" s="408"/>
      <c r="Y1" s="408"/>
      <c r="Z1" s="409"/>
    </row>
    <row r="2" spans="1:26" ht="13.5" customHeight="1" x14ac:dyDescent="0.2">
      <c r="A2" s="407" t="s">
        <v>57</v>
      </c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  <c r="N2" s="408"/>
      <c r="O2" s="408"/>
      <c r="P2" s="408"/>
      <c r="Q2" s="408"/>
      <c r="R2" s="408"/>
      <c r="S2" s="408"/>
      <c r="T2" s="408"/>
      <c r="U2" s="408"/>
      <c r="V2" s="408"/>
      <c r="W2" s="408"/>
      <c r="X2" s="408"/>
      <c r="Y2" s="408"/>
      <c r="Z2" s="409"/>
    </row>
    <row r="3" spans="1:26" ht="13.5" customHeight="1" x14ac:dyDescent="0.2">
      <c r="A3" s="399" t="s">
        <v>58</v>
      </c>
      <c r="B3" s="400"/>
      <c r="C3" s="400"/>
      <c r="D3" s="400"/>
      <c r="E3" s="400"/>
      <c r="F3" s="400"/>
      <c r="G3" s="400"/>
      <c r="H3" s="400"/>
      <c r="I3" s="400"/>
      <c r="J3" s="400"/>
      <c r="K3" s="400"/>
      <c r="L3" s="400"/>
      <c r="M3" s="400"/>
      <c r="N3" s="400"/>
      <c r="O3" s="400"/>
      <c r="P3" s="400"/>
      <c r="Q3" s="400"/>
      <c r="R3" s="400"/>
      <c r="S3" s="400"/>
      <c r="T3" s="400"/>
      <c r="U3" s="400"/>
      <c r="V3" s="400"/>
      <c r="W3" s="400"/>
      <c r="X3" s="400"/>
      <c r="Y3" s="400"/>
      <c r="Z3" s="401"/>
    </row>
    <row r="4" spans="1:26" ht="18" customHeight="1" x14ac:dyDescent="0.2">
      <c r="A4" s="393" t="s">
        <v>59</v>
      </c>
      <c r="B4" s="394"/>
      <c r="C4" s="394"/>
      <c r="D4" s="394"/>
      <c r="E4" s="394"/>
      <c r="F4" s="395"/>
      <c r="G4" s="396" t="s">
        <v>60</v>
      </c>
      <c r="H4" s="397"/>
      <c r="I4" s="397"/>
      <c r="J4" s="397"/>
      <c r="K4" s="397"/>
      <c r="L4" s="397"/>
      <c r="M4" s="397"/>
      <c r="N4" s="397"/>
      <c r="O4" s="397"/>
      <c r="P4" s="397"/>
      <c r="Q4" s="397"/>
      <c r="R4" s="397"/>
      <c r="S4" s="397"/>
      <c r="T4" s="397"/>
      <c r="U4" s="397"/>
      <c r="V4" s="397"/>
      <c r="W4" s="397"/>
      <c r="X4" s="397"/>
      <c r="Y4" s="396"/>
      <c r="Z4" s="398"/>
    </row>
    <row r="5" spans="1:26" ht="18" customHeight="1" x14ac:dyDescent="0.2">
      <c r="A5" s="427" t="s">
        <v>61</v>
      </c>
      <c r="B5" s="402" t="s">
        <v>62</v>
      </c>
      <c r="C5" s="391" t="s">
        <v>63</v>
      </c>
      <c r="D5" s="391" t="s">
        <v>64</v>
      </c>
      <c r="E5" s="423" t="s">
        <v>65</v>
      </c>
      <c r="F5" s="425" t="s">
        <v>66</v>
      </c>
      <c r="G5" s="397" t="s">
        <v>67</v>
      </c>
      <c r="H5" s="397"/>
      <c r="I5" s="416"/>
      <c r="J5" s="396" t="s">
        <v>68</v>
      </c>
      <c r="K5" s="397"/>
      <c r="L5" s="416"/>
      <c r="M5" s="396" t="s">
        <v>69</v>
      </c>
      <c r="N5" s="397"/>
      <c r="O5" s="416"/>
      <c r="P5" s="396" t="s">
        <v>70</v>
      </c>
      <c r="Q5" s="397"/>
      <c r="R5" s="416"/>
      <c r="S5" s="396" t="s">
        <v>71</v>
      </c>
      <c r="T5" s="397"/>
      <c r="U5" s="397"/>
      <c r="V5" s="417" t="s">
        <v>72</v>
      </c>
      <c r="W5" s="418"/>
      <c r="X5" s="419"/>
      <c r="Y5" s="420" t="s">
        <v>73</v>
      </c>
      <c r="Z5" s="420" t="s">
        <v>74</v>
      </c>
    </row>
    <row r="6" spans="1:26" ht="18" customHeight="1" x14ac:dyDescent="0.2">
      <c r="A6" s="428"/>
      <c r="B6" s="403"/>
      <c r="C6" s="392"/>
      <c r="D6" s="392"/>
      <c r="E6" s="424"/>
      <c r="F6" s="426"/>
      <c r="G6" s="195" t="s">
        <v>75</v>
      </c>
      <c r="H6" s="58" t="s">
        <v>76</v>
      </c>
      <c r="I6" s="229" t="s">
        <v>77</v>
      </c>
      <c r="J6" s="57" t="s">
        <v>75</v>
      </c>
      <c r="K6" s="58" t="s">
        <v>76</v>
      </c>
      <c r="L6" s="229" t="s">
        <v>77</v>
      </c>
      <c r="M6" s="57" t="s">
        <v>75</v>
      </c>
      <c r="N6" s="58" t="s">
        <v>76</v>
      </c>
      <c r="O6" s="229" t="s">
        <v>77</v>
      </c>
      <c r="P6" s="57" t="s">
        <v>75</v>
      </c>
      <c r="Q6" s="58" t="s">
        <v>76</v>
      </c>
      <c r="R6" s="229" t="s">
        <v>77</v>
      </c>
      <c r="S6" s="57" t="s">
        <v>75</v>
      </c>
      <c r="T6" s="58" t="s">
        <v>76</v>
      </c>
      <c r="U6" s="229" t="s">
        <v>77</v>
      </c>
      <c r="V6" s="196" t="s">
        <v>75</v>
      </c>
      <c r="W6" s="197" t="s">
        <v>76</v>
      </c>
      <c r="X6" s="198" t="s">
        <v>77</v>
      </c>
      <c r="Y6" s="421"/>
      <c r="Z6" s="422"/>
    </row>
    <row r="7" spans="1:26" ht="13.5" customHeight="1" x14ac:dyDescent="0.2">
      <c r="A7" s="410" t="s">
        <v>78</v>
      </c>
      <c r="B7" s="411"/>
      <c r="C7" s="411"/>
      <c r="D7" s="411"/>
      <c r="E7" s="411"/>
      <c r="F7" s="411"/>
      <c r="G7" s="411"/>
      <c r="H7" s="411"/>
      <c r="I7" s="411"/>
      <c r="J7" s="411"/>
      <c r="K7" s="411"/>
      <c r="L7" s="411"/>
      <c r="M7" s="411"/>
      <c r="N7" s="411"/>
      <c r="O7" s="411"/>
      <c r="P7" s="411"/>
      <c r="Q7" s="411"/>
      <c r="R7" s="411"/>
      <c r="S7" s="411"/>
      <c r="T7" s="411"/>
      <c r="U7" s="411"/>
      <c r="V7" s="411"/>
      <c r="W7" s="411"/>
      <c r="X7" s="411"/>
      <c r="Y7" s="411"/>
      <c r="Z7" s="412"/>
    </row>
    <row r="8" spans="1:26" ht="13.5" customHeight="1" x14ac:dyDescent="0.2">
      <c r="A8" s="232" t="s">
        <v>482</v>
      </c>
      <c r="B8" s="233" t="s">
        <v>483</v>
      </c>
      <c r="C8" s="234" t="s">
        <v>81</v>
      </c>
      <c r="D8" s="234" t="s">
        <v>82</v>
      </c>
      <c r="E8" s="234" t="s">
        <v>83</v>
      </c>
      <c r="F8" s="235">
        <v>60</v>
      </c>
      <c r="G8" s="236">
        <v>2</v>
      </c>
      <c r="H8" s="237">
        <v>9</v>
      </c>
      <c r="I8" s="238" t="s">
        <v>84</v>
      </c>
      <c r="J8" s="236">
        <v>2</v>
      </c>
      <c r="K8" s="237">
        <v>9</v>
      </c>
      <c r="L8" s="239" t="s">
        <v>84</v>
      </c>
      <c r="M8" s="236">
        <v>2</v>
      </c>
      <c r="N8" s="237">
        <v>9</v>
      </c>
      <c r="O8" s="238" t="s">
        <v>84</v>
      </c>
      <c r="P8" s="236">
        <v>2</v>
      </c>
      <c r="Q8" s="237">
        <v>9</v>
      </c>
      <c r="R8" s="239" t="s">
        <v>84</v>
      </c>
      <c r="S8" s="236">
        <v>2</v>
      </c>
      <c r="T8" s="237">
        <v>9</v>
      </c>
      <c r="U8" s="238" t="s">
        <v>84</v>
      </c>
      <c r="V8" s="236">
        <v>2</v>
      </c>
      <c r="W8" s="237">
        <v>9</v>
      </c>
      <c r="X8" s="239" t="s">
        <v>83</v>
      </c>
      <c r="Y8" s="238">
        <f>SUM(G8,J8,M8,P8,S8,V8)*15</f>
        <v>180</v>
      </c>
      <c r="Z8" s="293">
        <f>SUM(H8,K8,N8,Q8,T8,W8)</f>
        <v>54</v>
      </c>
    </row>
    <row r="9" spans="1:26" ht="13.5" customHeight="1" x14ac:dyDescent="0.2">
      <c r="A9" s="330" t="s">
        <v>87</v>
      </c>
      <c r="B9" s="247" t="s">
        <v>657</v>
      </c>
      <c r="C9" s="241" t="s">
        <v>81</v>
      </c>
      <c r="D9" s="241" t="s">
        <v>86</v>
      </c>
      <c r="E9" s="241" t="s">
        <v>83</v>
      </c>
      <c r="F9" s="242">
        <v>60</v>
      </c>
      <c r="G9" s="243">
        <v>1</v>
      </c>
      <c r="H9" s="244">
        <v>3</v>
      </c>
      <c r="I9" s="245" t="s">
        <v>83</v>
      </c>
      <c r="J9" s="243">
        <v>1</v>
      </c>
      <c r="K9" s="244">
        <v>3</v>
      </c>
      <c r="L9" s="246" t="s">
        <v>84</v>
      </c>
      <c r="M9" s="243">
        <v>1</v>
      </c>
      <c r="N9" s="244">
        <v>3</v>
      </c>
      <c r="O9" s="245" t="s">
        <v>83</v>
      </c>
      <c r="P9" s="243">
        <v>1</v>
      </c>
      <c r="Q9" s="244">
        <v>3</v>
      </c>
      <c r="R9" s="246" t="s">
        <v>84</v>
      </c>
      <c r="S9" s="243">
        <v>1</v>
      </c>
      <c r="T9" s="244">
        <v>3</v>
      </c>
      <c r="U9" s="245" t="s">
        <v>83</v>
      </c>
      <c r="V9" s="243">
        <v>1</v>
      </c>
      <c r="W9" s="244">
        <v>3</v>
      </c>
      <c r="X9" s="245" t="s">
        <v>83</v>
      </c>
      <c r="Y9" s="265">
        <f t="shared" ref="Y9:Y21" si="0">SUM(G9,J9,M9,P9,S9,V9)*15</f>
        <v>90</v>
      </c>
      <c r="Z9" s="307">
        <f t="shared" ref="Z9:Z21" si="1">SUM(H9,K9,N9,Q9,T9,W9)</f>
        <v>18</v>
      </c>
    </row>
    <row r="10" spans="1:26" ht="13.5" customHeight="1" x14ac:dyDescent="0.2">
      <c r="A10" s="311" t="s">
        <v>634</v>
      </c>
      <c r="B10" s="247" t="s">
        <v>648</v>
      </c>
      <c r="C10" s="241" t="s">
        <v>81</v>
      </c>
      <c r="D10" s="241" t="s">
        <v>86</v>
      </c>
      <c r="E10" s="241" t="s">
        <v>92</v>
      </c>
      <c r="F10" s="242">
        <v>45</v>
      </c>
      <c r="G10" s="243">
        <v>2</v>
      </c>
      <c r="H10" s="244">
        <v>2</v>
      </c>
      <c r="I10" s="245" t="s">
        <v>84</v>
      </c>
      <c r="J10" s="243">
        <v>2</v>
      </c>
      <c r="K10" s="244">
        <v>2</v>
      </c>
      <c r="L10" s="246" t="s">
        <v>84</v>
      </c>
      <c r="M10" s="361"/>
      <c r="N10" s="362"/>
      <c r="O10" s="363"/>
      <c r="P10" s="361"/>
      <c r="Q10" s="362"/>
      <c r="R10" s="363"/>
      <c r="S10" s="361"/>
      <c r="T10" s="362"/>
      <c r="U10" s="363"/>
      <c r="V10" s="361"/>
      <c r="W10" s="362"/>
      <c r="X10" s="363"/>
      <c r="Y10" s="265">
        <f t="shared" si="0"/>
        <v>60</v>
      </c>
      <c r="Z10" s="307">
        <f t="shared" si="1"/>
        <v>4</v>
      </c>
    </row>
    <row r="11" spans="1:26" ht="13.5" customHeight="1" x14ac:dyDescent="0.2">
      <c r="A11" s="311" t="s">
        <v>635</v>
      </c>
      <c r="B11" s="247" t="s">
        <v>651</v>
      </c>
      <c r="C11" s="241" t="s">
        <v>81</v>
      </c>
      <c r="D11" s="241" t="s">
        <v>86</v>
      </c>
      <c r="E11" s="241" t="s">
        <v>92</v>
      </c>
      <c r="F11" s="242">
        <v>45</v>
      </c>
      <c r="G11" s="243"/>
      <c r="H11" s="244"/>
      <c r="I11" s="245"/>
      <c r="J11" s="243"/>
      <c r="K11" s="244"/>
      <c r="L11" s="246"/>
      <c r="M11" s="243">
        <v>1</v>
      </c>
      <c r="N11" s="244">
        <v>2</v>
      </c>
      <c r="O11" s="245" t="s">
        <v>84</v>
      </c>
      <c r="P11" s="243">
        <v>1</v>
      </c>
      <c r="Q11" s="244">
        <v>2</v>
      </c>
      <c r="R11" s="245" t="s">
        <v>84</v>
      </c>
      <c r="S11" s="243">
        <v>1</v>
      </c>
      <c r="T11" s="244">
        <v>2</v>
      </c>
      <c r="U11" s="245" t="s">
        <v>84</v>
      </c>
      <c r="V11" s="243">
        <v>1</v>
      </c>
      <c r="W11" s="244">
        <v>2</v>
      </c>
      <c r="X11" s="245" t="s">
        <v>84</v>
      </c>
      <c r="Y11" s="265">
        <f t="shared" si="0"/>
        <v>60</v>
      </c>
      <c r="Z11" s="307">
        <f t="shared" si="1"/>
        <v>8</v>
      </c>
    </row>
    <row r="12" spans="1:26" ht="13.5" customHeight="1" x14ac:dyDescent="0.2">
      <c r="A12" s="311" t="s">
        <v>636</v>
      </c>
      <c r="B12" s="247" t="s">
        <v>652</v>
      </c>
      <c r="C12" s="241" t="s">
        <v>81</v>
      </c>
      <c r="D12" s="241" t="s">
        <v>86</v>
      </c>
      <c r="E12" s="241" t="s">
        <v>99</v>
      </c>
      <c r="F12" s="242">
        <v>45</v>
      </c>
      <c r="G12" s="243">
        <v>2</v>
      </c>
      <c r="H12" s="244">
        <v>2</v>
      </c>
      <c r="I12" s="245" t="s">
        <v>84</v>
      </c>
      <c r="J12" s="243">
        <v>2</v>
      </c>
      <c r="K12" s="244">
        <v>2</v>
      </c>
      <c r="L12" s="246" t="s">
        <v>84</v>
      </c>
      <c r="M12" s="243">
        <v>2</v>
      </c>
      <c r="N12" s="244">
        <v>2</v>
      </c>
      <c r="O12" s="245" t="s">
        <v>84</v>
      </c>
      <c r="P12" s="243">
        <v>2</v>
      </c>
      <c r="Q12" s="244">
        <v>2</v>
      </c>
      <c r="R12" s="246" t="s">
        <v>84</v>
      </c>
      <c r="S12" s="243"/>
      <c r="T12" s="244"/>
      <c r="U12" s="245"/>
      <c r="V12" s="243"/>
      <c r="W12" s="244"/>
      <c r="X12" s="246"/>
      <c r="Y12" s="265">
        <f>SUM(G12,J12,M12,P12,S12,V12)*15</f>
        <v>120</v>
      </c>
      <c r="Z12" s="307">
        <f>SUM(H12,K12,N12,Q12,T12,W12)</f>
        <v>8</v>
      </c>
    </row>
    <row r="13" spans="1:26" ht="13.5" customHeight="1" x14ac:dyDescent="0.2">
      <c r="A13" s="311" t="s">
        <v>637</v>
      </c>
      <c r="B13" s="247" t="s">
        <v>649</v>
      </c>
      <c r="C13" s="241" t="s">
        <v>81</v>
      </c>
      <c r="D13" s="241" t="s">
        <v>86</v>
      </c>
      <c r="E13" s="241" t="s">
        <v>83</v>
      </c>
      <c r="F13" s="242">
        <v>45</v>
      </c>
      <c r="G13" s="243">
        <v>2</v>
      </c>
      <c r="H13" s="244">
        <v>2</v>
      </c>
      <c r="I13" s="245" t="s">
        <v>83</v>
      </c>
      <c r="J13" s="243">
        <v>2</v>
      </c>
      <c r="K13" s="244">
        <v>2</v>
      </c>
      <c r="L13" s="246" t="s">
        <v>83</v>
      </c>
      <c r="M13" s="361"/>
      <c r="N13" s="362"/>
      <c r="O13" s="363"/>
      <c r="P13" s="361"/>
      <c r="Q13" s="362"/>
      <c r="R13" s="363"/>
      <c r="S13" s="243"/>
      <c r="T13" s="244"/>
      <c r="U13" s="245"/>
      <c r="V13" s="243"/>
      <c r="W13" s="244"/>
      <c r="X13" s="246"/>
      <c r="Y13" s="265">
        <f t="shared" si="0"/>
        <v>60</v>
      </c>
      <c r="Z13" s="307">
        <f t="shared" si="1"/>
        <v>4</v>
      </c>
    </row>
    <row r="14" spans="1:26" ht="13.5" customHeight="1" x14ac:dyDescent="0.2">
      <c r="A14" s="311" t="s">
        <v>638</v>
      </c>
      <c r="B14" s="247" t="s">
        <v>650</v>
      </c>
      <c r="C14" s="241" t="s">
        <v>81</v>
      </c>
      <c r="D14" s="241" t="s">
        <v>86</v>
      </c>
      <c r="E14" s="241" t="s">
        <v>83</v>
      </c>
      <c r="F14" s="242">
        <v>45</v>
      </c>
      <c r="G14" s="243"/>
      <c r="H14" s="244"/>
      <c r="I14" s="245"/>
      <c r="J14" s="243"/>
      <c r="K14" s="244"/>
      <c r="L14" s="246"/>
      <c r="M14" s="243">
        <v>1</v>
      </c>
      <c r="N14" s="244">
        <v>2</v>
      </c>
      <c r="O14" s="245" t="s">
        <v>83</v>
      </c>
      <c r="P14" s="243">
        <v>1</v>
      </c>
      <c r="Q14" s="244">
        <v>2</v>
      </c>
      <c r="R14" s="246" t="s">
        <v>83</v>
      </c>
      <c r="S14" s="243"/>
      <c r="T14" s="244"/>
      <c r="U14" s="245"/>
      <c r="V14" s="243"/>
      <c r="W14" s="244"/>
      <c r="X14" s="246"/>
      <c r="Y14" s="265">
        <f t="shared" si="0"/>
        <v>30</v>
      </c>
      <c r="Z14" s="307">
        <f t="shared" si="1"/>
        <v>4</v>
      </c>
    </row>
    <row r="15" spans="1:26" ht="13.5" customHeight="1" x14ac:dyDescent="0.2">
      <c r="A15" s="311" t="s">
        <v>462</v>
      </c>
      <c r="B15" s="247" t="s">
        <v>639</v>
      </c>
      <c r="C15" s="241" t="s">
        <v>81</v>
      </c>
      <c r="D15" s="241" t="s">
        <v>86</v>
      </c>
      <c r="E15" s="241" t="s">
        <v>83</v>
      </c>
      <c r="F15" s="242">
        <v>60</v>
      </c>
      <c r="G15" s="243">
        <v>1</v>
      </c>
      <c r="H15" s="244">
        <v>1</v>
      </c>
      <c r="I15" s="245" t="s">
        <v>83</v>
      </c>
      <c r="J15" s="243">
        <v>1</v>
      </c>
      <c r="K15" s="244">
        <v>1</v>
      </c>
      <c r="L15" s="246" t="s">
        <v>83</v>
      </c>
      <c r="M15" s="361"/>
      <c r="N15" s="362"/>
      <c r="O15" s="363"/>
      <c r="P15" s="361"/>
      <c r="Q15" s="362"/>
      <c r="R15" s="363"/>
      <c r="S15" s="243"/>
      <c r="T15" s="244"/>
      <c r="U15" s="245"/>
      <c r="V15" s="243"/>
      <c r="W15" s="244"/>
      <c r="X15" s="246"/>
      <c r="Y15" s="265">
        <f t="shared" si="0"/>
        <v>30</v>
      </c>
      <c r="Z15" s="307">
        <f t="shared" si="1"/>
        <v>2</v>
      </c>
    </row>
    <row r="16" spans="1:26" ht="13.5" customHeight="1" x14ac:dyDescent="0.2">
      <c r="A16" s="311" t="s">
        <v>640</v>
      </c>
      <c r="B16" s="247" t="s">
        <v>641</v>
      </c>
      <c r="C16" s="241" t="s">
        <v>81</v>
      </c>
      <c r="D16" s="241" t="s">
        <v>86</v>
      </c>
      <c r="E16" s="241" t="s">
        <v>83</v>
      </c>
      <c r="F16" s="242">
        <v>60</v>
      </c>
      <c r="G16" s="243"/>
      <c r="H16" s="244"/>
      <c r="I16" s="245"/>
      <c r="J16" s="243"/>
      <c r="K16" s="244"/>
      <c r="L16" s="246"/>
      <c r="M16" s="243">
        <v>1</v>
      </c>
      <c r="N16" s="244">
        <v>1</v>
      </c>
      <c r="O16" s="245" t="s">
        <v>83</v>
      </c>
      <c r="P16" s="243">
        <v>1</v>
      </c>
      <c r="Q16" s="244">
        <v>1</v>
      </c>
      <c r="R16" s="246" t="s">
        <v>83</v>
      </c>
      <c r="S16" s="243"/>
      <c r="T16" s="244"/>
      <c r="U16" s="245"/>
      <c r="V16" s="243"/>
      <c r="W16" s="244"/>
      <c r="X16" s="246"/>
      <c r="Y16" s="265">
        <f t="shared" si="0"/>
        <v>30</v>
      </c>
      <c r="Z16" s="307">
        <f t="shared" si="1"/>
        <v>2</v>
      </c>
    </row>
    <row r="17" spans="1:26" ht="13.5" customHeight="1" x14ac:dyDescent="0.2">
      <c r="A17" s="309" t="s">
        <v>642</v>
      </c>
      <c r="B17" s="249" t="s">
        <v>643</v>
      </c>
      <c r="C17" s="250" t="s">
        <v>81</v>
      </c>
      <c r="D17" s="250" t="s">
        <v>86</v>
      </c>
      <c r="E17" s="250" t="s">
        <v>92</v>
      </c>
      <c r="F17" s="251">
        <v>45</v>
      </c>
      <c r="G17" s="243">
        <v>2</v>
      </c>
      <c r="H17" s="244">
        <v>2</v>
      </c>
      <c r="I17" s="246" t="s">
        <v>83</v>
      </c>
      <c r="J17" s="243">
        <v>2</v>
      </c>
      <c r="K17" s="244">
        <v>2</v>
      </c>
      <c r="L17" s="246" t="s">
        <v>83</v>
      </c>
      <c r="M17" s="243">
        <v>1</v>
      </c>
      <c r="N17" s="244">
        <v>1</v>
      </c>
      <c r="O17" s="246" t="s">
        <v>83</v>
      </c>
      <c r="P17" s="243">
        <v>1</v>
      </c>
      <c r="Q17" s="244">
        <v>1</v>
      </c>
      <c r="R17" s="246" t="s">
        <v>83</v>
      </c>
      <c r="S17" s="243">
        <v>1</v>
      </c>
      <c r="T17" s="244">
        <v>1</v>
      </c>
      <c r="U17" s="246" t="s">
        <v>83</v>
      </c>
      <c r="V17" s="243">
        <v>1</v>
      </c>
      <c r="W17" s="244">
        <v>1</v>
      </c>
      <c r="X17" s="246" t="s">
        <v>83</v>
      </c>
      <c r="Y17" s="294">
        <f>SUM(G17,J17,M17,P17,S17,V17)*15</f>
        <v>120</v>
      </c>
      <c r="Z17" s="308">
        <f>SUM(H17,K17,N17,Q17,T17,W17)</f>
        <v>8</v>
      </c>
    </row>
    <row r="18" spans="1:26" ht="13.5" customHeight="1" x14ac:dyDescent="0.2">
      <c r="A18" s="311" t="s">
        <v>644</v>
      </c>
      <c r="B18" s="247" t="s">
        <v>645</v>
      </c>
      <c r="C18" s="241" t="s">
        <v>81</v>
      </c>
      <c r="D18" s="241" t="s">
        <v>86</v>
      </c>
      <c r="E18" s="241" t="s">
        <v>99</v>
      </c>
      <c r="F18" s="242">
        <v>45</v>
      </c>
      <c r="G18" s="331">
        <v>2</v>
      </c>
      <c r="H18" s="332">
        <v>2</v>
      </c>
      <c r="I18" s="333" t="s">
        <v>83</v>
      </c>
      <c r="J18" s="331">
        <v>2</v>
      </c>
      <c r="K18" s="332">
        <v>2</v>
      </c>
      <c r="L18" s="333" t="s">
        <v>83</v>
      </c>
      <c r="M18" s="331">
        <v>1</v>
      </c>
      <c r="N18" s="332">
        <v>1</v>
      </c>
      <c r="O18" s="333" t="s">
        <v>83</v>
      </c>
      <c r="P18" s="331">
        <v>1</v>
      </c>
      <c r="Q18" s="332">
        <v>1</v>
      </c>
      <c r="R18" s="333" t="s">
        <v>83</v>
      </c>
      <c r="S18" s="331">
        <v>1</v>
      </c>
      <c r="T18" s="332">
        <v>1</v>
      </c>
      <c r="U18" s="333" t="s">
        <v>83</v>
      </c>
      <c r="V18" s="331">
        <v>1</v>
      </c>
      <c r="W18" s="332">
        <v>1</v>
      </c>
      <c r="X18" s="333" t="s">
        <v>83</v>
      </c>
      <c r="Y18" s="298">
        <f t="shared" ref="Y18:Y20" si="2">SUM(G18,J18,M18,P18,S18,V18)*15</f>
        <v>120</v>
      </c>
      <c r="Z18" s="307">
        <f t="shared" ref="Z18:Z20" si="3">SUM(H18,K18,N18,Q18,T18,W18)</f>
        <v>8</v>
      </c>
    </row>
    <row r="19" spans="1:26" ht="24" x14ac:dyDescent="0.2">
      <c r="A19" s="334" t="s">
        <v>646</v>
      </c>
      <c r="B19" s="249" t="s">
        <v>653</v>
      </c>
      <c r="C19" s="250" t="s">
        <v>654</v>
      </c>
      <c r="D19" s="250"/>
      <c r="E19" s="250"/>
      <c r="F19" s="251"/>
      <c r="G19" s="335"/>
      <c r="H19" s="336"/>
      <c r="I19" s="337"/>
      <c r="J19" s="335"/>
      <c r="K19" s="336"/>
      <c r="L19" s="338"/>
      <c r="M19" s="335"/>
      <c r="N19" s="336"/>
      <c r="O19" s="337"/>
      <c r="P19" s="335"/>
      <c r="Q19" s="336"/>
      <c r="R19" s="338"/>
      <c r="S19" s="335"/>
      <c r="T19" s="336"/>
      <c r="U19" s="337"/>
      <c r="V19" s="335">
        <v>0</v>
      </c>
      <c r="W19" s="336">
        <v>1</v>
      </c>
      <c r="X19" s="338" t="s">
        <v>501</v>
      </c>
      <c r="Y19" s="298">
        <f t="shared" si="2"/>
        <v>0</v>
      </c>
      <c r="Z19" s="307">
        <f t="shared" si="3"/>
        <v>1</v>
      </c>
    </row>
    <row r="20" spans="1:26" ht="13.5" customHeight="1" x14ac:dyDescent="0.2">
      <c r="A20" s="309" t="s">
        <v>647</v>
      </c>
      <c r="B20" s="249" t="s">
        <v>655</v>
      </c>
      <c r="C20" s="250"/>
      <c r="D20" s="250" t="s">
        <v>86</v>
      </c>
      <c r="E20" s="250" t="s">
        <v>83</v>
      </c>
      <c r="F20" s="251">
        <v>60</v>
      </c>
      <c r="G20" s="335"/>
      <c r="H20" s="336"/>
      <c r="I20" s="337"/>
      <c r="J20" s="335"/>
      <c r="K20" s="336"/>
      <c r="L20" s="338"/>
      <c r="M20" s="335"/>
      <c r="N20" s="336"/>
      <c r="O20" s="337"/>
      <c r="P20" s="335"/>
      <c r="Q20" s="336"/>
      <c r="R20" s="338"/>
      <c r="S20" s="335">
        <v>2</v>
      </c>
      <c r="T20" s="336">
        <v>1</v>
      </c>
      <c r="U20" s="338" t="s">
        <v>83</v>
      </c>
      <c r="V20" s="335">
        <v>2</v>
      </c>
      <c r="W20" s="336">
        <v>1</v>
      </c>
      <c r="X20" s="338" t="s">
        <v>83</v>
      </c>
      <c r="Y20" s="298">
        <f t="shared" si="2"/>
        <v>60</v>
      </c>
      <c r="Z20" s="307">
        <f t="shared" si="3"/>
        <v>2</v>
      </c>
    </row>
    <row r="21" spans="1:26" ht="13.5" customHeight="1" thickBot="1" x14ac:dyDescent="0.25">
      <c r="A21" s="309" t="s">
        <v>4</v>
      </c>
      <c r="B21" s="249" t="s">
        <v>176</v>
      </c>
      <c r="C21" s="250" t="s">
        <v>81</v>
      </c>
      <c r="D21" s="250" t="s">
        <v>82</v>
      </c>
      <c r="E21" s="250" t="s">
        <v>83</v>
      </c>
      <c r="F21" s="251">
        <v>60</v>
      </c>
      <c r="G21" s="252">
        <v>0.5</v>
      </c>
      <c r="H21" s="253">
        <v>2</v>
      </c>
      <c r="I21" s="254" t="s">
        <v>83</v>
      </c>
      <c r="J21" s="252">
        <v>0.5</v>
      </c>
      <c r="K21" s="253">
        <v>2</v>
      </c>
      <c r="L21" s="255" t="s">
        <v>83</v>
      </c>
      <c r="M21" s="252"/>
      <c r="N21" s="253"/>
      <c r="O21" s="254"/>
      <c r="P21" s="252"/>
      <c r="Q21" s="253"/>
      <c r="R21" s="255"/>
      <c r="S21" s="252"/>
      <c r="T21" s="253"/>
      <c r="U21" s="254"/>
      <c r="V21" s="252"/>
      <c r="W21" s="253"/>
      <c r="X21" s="255"/>
      <c r="Y21" s="294">
        <f t="shared" si="0"/>
        <v>15</v>
      </c>
      <c r="Z21" s="308">
        <f t="shared" si="1"/>
        <v>4</v>
      </c>
    </row>
    <row r="22" spans="1:26" ht="13.5" customHeight="1" x14ac:dyDescent="0.2">
      <c r="A22" s="310" t="s">
        <v>96</v>
      </c>
      <c r="B22" s="257" t="s">
        <v>153</v>
      </c>
      <c r="C22" s="258" t="s">
        <v>81</v>
      </c>
      <c r="D22" s="258" t="s">
        <v>86</v>
      </c>
      <c r="E22" s="258" t="s">
        <v>92</v>
      </c>
      <c r="F22" s="259">
        <v>45</v>
      </c>
      <c r="G22" s="260">
        <v>2</v>
      </c>
      <c r="H22" s="261">
        <v>2</v>
      </c>
      <c r="I22" s="262" t="s">
        <v>83</v>
      </c>
      <c r="J22" s="260">
        <v>2</v>
      </c>
      <c r="K22" s="261">
        <v>2</v>
      </c>
      <c r="L22" s="262" t="s">
        <v>84</v>
      </c>
      <c r="M22" s="260">
        <v>1</v>
      </c>
      <c r="N22" s="261">
        <v>1</v>
      </c>
      <c r="O22" s="262" t="s">
        <v>83</v>
      </c>
      <c r="P22" s="260">
        <v>1</v>
      </c>
      <c r="Q22" s="261">
        <v>1</v>
      </c>
      <c r="R22" s="262" t="s">
        <v>84</v>
      </c>
      <c r="S22" s="260">
        <v>1</v>
      </c>
      <c r="T22" s="261">
        <v>1</v>
      </c>
      <c r="U22" s="262" t="s">
        <v>83</v>
      </c>
      <c r="V22" s="260">
        <v>1</v>
      </c>
      <c r="W22" s="261">
        <v>1</v>
      </c>
      <c r="X22" s="262" t="s">
        <v>84</v>
      </c>
      <c r="Y22" s="296">
        <f>SUM(G22,J22,M22,P22,S22,V22)*15</f>
        <v>120</v>
      </c>
      <c r="Z22" s="306">
        <f>SUM(H22,K22,N22,Q22,T22,W22)</f>
        <v>8</v>
      </c>
    </row>
    <row r="23" spans="1:26" ht="13.5" customHeight="1" x14ac:dyDescent="0.2">
      <c r="A23" s="311" t="s">
        <v>97</v>
      </c>
      <c r="B23" s="247" t="s">
        <v>154</v>
      </c>
      <c r="C23" s="241" t="s">
        <v>81</v>
      </c>
      <c r="D23" s="241" t="s">
        <v>86</v>
      </c>
      <c r="E23" s="241" t="s">
        <v>92</v>
      </c>
      <c r="F23" s="242">
        <v>45</v>
      </c>
      <c r="G23" s="243">
        <v>2</v>
      </c>
      <c r="H23" s="244">
        <v>2</v>
      </c>
      <c r="I23" s="246" t="s">
        <v>83</v>
      </c>
      <c r="J23" s="243">
        <v>2</v>
      </c>
      <c r="K23" s="244">
        <v>2</v>
      </c>
      <c r="L23" s="246" t="s">
        <v>84</v>
      </c>
      <c r="M23" s="243">
        <v>1</v>
      </c>
      <c r="N23" s="244">
        <v>1</v>
      </c>
      <c r="O23" s="246" t="s">
        <v>83</v>
      </c>
      <c r="P23" s="243">
        <v>1</v>
      </c>
      <c r="Q23" s="244">
        <v>1</v>
      </c>
      <c r="R23" s="246" t="s">
        <v>84</v>
      </c>
      <c r="S23" s="243">
        <v>1</v>
      </c>
      <c r="T23" s="244">
        <v>1</v>
      </c>
      <c r="U23" s="246" t="s">
        <v>83</v>
      </c>
      <c r="V23" s="243">
        <v>1</v>
      </c>
      <c r="W23" s="244">
        <v>1</v>
      </c>
      <c r="X23" s="246" t="s">
        <v>84</v>
      </c>
      <c r="Y23" s="298">
        <f t="shared" ref="Y23" si="4">SUM(G23,J23,M23,P23,S23,V23)*15</f>
        <v>120</v>
      </c>
      <c r="Z23" s="307">
        <f>SUM(H23,K23,N23,Q23,T23,W23)</f>
        <v>8</v>
      </c>
    </row>
    <row r="24" spans="1:26" ht="13.5" customHeight="1" x14ac:dyDescent="0.2">
      <c r="A24" s="311" t="s">
        <v>98</v>
      </c>
      <c r="B24" s="247" t="s">
        <v>155</v>
      </c>
      <c r="C24" s="241"/>
      <c r="D24" s="241" t="s">
        <v>86</v>
      </c>
      <c r="E24" s="241" t="s">
        <v>99</v>
      </c>
      <c r="F24" s="242">
        <v>45</v>
      </c>
      <c r="G24" s="243">
        <v>2</v>
      </c>
      <c r="H24" s="244">
        <v>2</v>
      </c>
      <c r="I24" s="246" t="s">
        <v>84</v>
      </c>
      <c r="J24" s="243">
        <v>2</v>
      </c>
      <c r="K24" s="244">
        <v>2</v>
      </c>
      <c r="L24" s="246" t="s">
        <v>84</v>
      </c>
      <c r="M24" s="243">
        <v>2</v>
      </c>
      <c r="N24" s="244">
        <v>2</v>
      </c>
      <c r="O24" s="246" t="s">
        <v>84</v>
      </c>
      <c r="P24" s="243">
        <v>2</v>
      </c>
      <c r="Q24" s="244">
        <v>2</v>
      </c>
      <c r="R24" s="246" t="s">
        <v>84</v>
      </c>
      <c r="S24" s="243">
        <v>2</v>
      </c>
      <c r="T24" s="244">
        <v>2</v>
      </c>
      <c r="U24" s="246" t="s">
        <v>84</v>
      </c>
      <c r="V24" s="243">
        <v>2</v>
      </c>
      <c r="W24" s="244">
        <v>2</v>
      </c>
      <c r="X24" s="246" t="s">
        <v>84</v>
      </c>
      <c r="Y24" s="298">
        <f t="shared" ref="Y24:Y27" si="5">SUM(G24,J24,M24,P24,S24,V24)*15</f>
        <v>180</v>
      </c>
      <c r="Z24" s="307">
        <f t="shared" ref="Z24:Z27" si="6">SUM(H24,K24,N24,Q24,T24,W24)</f>
        <v>12</v>
      </c>
    </row>
    <row r="25" spans="1:26" ht="13.5" customHeight="1" x14ac:dyDescent="0.2">
      <c r="A25" s="311" t="s">
        <v>100</v>
      </c>
      <c r="B25" s="247" t="s">
        <v>156</v>
      </c>
      <c r="C25" s="241"/>
      <c r="D25" s="241" t="s">
        <v>86</v>
      </c>
      <c r="E25" s="241" t="s">
        <v>99</v>
      </c>
      <c r="F25" s="242">
        <v>45</v>
      </c>
      <c r="G25" s="243"/>
      <c r="H25" s="244"/>
      <c r="I25" s="246"/>
      <c r="J25" s="243"/>
      <c r="K25" s="244"/>
      <c r="L25" s="246"/>
      <c r="M25" s="243"/>
      <c r="N25" s="244"/>
      <c r="O25" s="246"/>
      <c r="P25" s="243"/>
      <c r="Q25" s="244"/>
      <c r="R25" s="246"/>
      <c r="S25" s="243"/>
      <c r="T25" s="244"/>
      <c r="U25" s="246"/>
      <c r="V25" s="243">
        <v>1</v>
      </c>
      <c r="W25" s="244">
        <v>2</v>
      </c>
      <c r="X25" s="246" t="s">
        <v>84</v>
      </c>
      <c r="Y25" s="298">
        <f t="shared" si="5"/>
        <v>15</v>
      </c>
      <c r="Z25" s="307">
        <f t="shared" si="6"/>
        <v>2</v>
      </c>
    </row>
    <row r="26" spans="1:26" ht="13.5" customHeight="1" x14ac:dyDescent="0.2">
      <c r="A26" s="311" t="s">
        <v>102</v>
      </c>
      <c r="B26" s="247" t="s">
        <v>158</v>
      </c>
      <c r="C26" s="241" t="s">
        <v>81</v>
      </c>
      <c r="D26" s="241" t="s">
        <v>86</v>
      </c>
      <c r="E26" s="241" t="s">
        <v>99</v>
      </c>
      <c r="F26" s="242">
        <v>45</v>
      </c>
      <c r="G26" s="243"/>
      <c r="H26" s="244"/>
      <c r="I26" s="246"/>
      <c r="J26" s="243"/>
      <c r="K26" s="244"/>
      <c r="L26" s="246"/>
      <c r="M26" s="243"/>
      <c r="N26" s="244"/>
      <c r="O26" s="246"/>
      <c r="P26" s="243"/>
      <c r="Q26" s="244"/>
      <c r="R26" s="246"/>
      <c r="S26" s="243">
        <v>1</v>
      </c>
      <c r="T26" s="244">
        <v>1</v>
      </c>
      <c r="U26" s="246" t="s">
        <v>83</v>
      </c>
      <c r="V26" s="243">
        <v>1</v>
      </c>
      <c r="W26" s="244">
        <v>1</v>
      </c>
      <c r="X26" s="246" t="s">
        <v>83</v>
      </c>
      <c r="Y26" s="298">
        <f t="shared" si="5"/>
        <v>30</v>
      </c>
      <c r="Z26" s="307">
        <f t="shared" si="6"/>
        <v>2</v>
      </c>
    </row>
    <row r="27" spans="1:26" ht="13.5" customHeight="1" thickBot="1" x14ac:dyDescent="0.25">
      <c r="A27" s="312" t="s">
        <v>103</v>
      </c>
      <c r="B27" s="313" t="s">
        <v>159</v>
      </c>
      <c r="C27" s="314"/>
      <c r="D27" s="314" t="s">
        <v>86</v>
      </c>
      <c r="E27" s="314" t="s">
        <v>99</v>
      </c>
      <c r="F27" s="315">
        <v>45</v>
      </c>
      <c r="G27" s="316"/>
      <c r="H27" s="317"/>
      <c r="I27" s="318"/>
      <c r="J27" s="316"/>
      <c r="K27" s="317"/>
      <c r="L27" s="318"/>
      <c r="M27" s="316">
        <v>1</v>
      </c>
      <c r="N27" s="317">
        <v>1</v>
      </c>
      <c r="O27" s="318" t="s">
        <v>83</v>
      </c>
      <c r="P27" s="316"/>
      <c r="Q27" s="317"/>
      <c r="R27" s="318"/>
      <c r="S27" s="316"/>
      <c r="T27" s="317"/>
      <c r="U27" s="318"/>
      <c r="V27" s="316"/>
      <c r="W27" s="317"/>
      <c r="X27" s="318"/>
      <c r="Y27" s="319">
        <f t="shared" si="5"/>
        <v>15</v>
      </c>
      <c r="Z27" s="320">
        <f t="shared" si="6"/>
        <v>1</v>
      </c>
    </row>
    <row r="28" spans="1:26" ht="13.5" customHeight="1" thickTop="1" thickBot="1" x14ac:dyDescent="0.25">
      <c r="A28" s="466" t="s">
        <v>104</v>
      </c>
      <c r="B28" s="509"/>
      <c r="C28" s="509"/>
      <c r="D28" s="509"/>
      <c r="E28" s="509"/>
      <c r="F28" s="509"/>
      <c r="G28" s="509"/>
      <c r="H28" s="509"/>
      <c r="I28" s="509"/>
      <c r="J28" s="509"/>
      <c r="K28" s="509"/>
      <c r="L28" s="509"/>
      <c r="M28" s="509"/>
      <c r="N28" s="509"/>
      <c r="O28" s="509"/>
      <c r="P28" s="509"/>
      <c r="Q28" s="509"/>
      <c r="R28" s="509"/>
      <c r="S28" s="509"/>
      <c r="T28" s="509"/>
      <c r="U28" s="509"/>
      <c r="V28" s="509"/>
      <c r="W28" s="509"/>
      <c r="X28" s="509"/>
      <c r="Y28" s="509"/>
      <c r="Z28" s="510"/>
    </row>
    <row r="29" spans="1:26" ht="13.5" customHeight="1" thickBot="1" x14ac:dyDescent="0.25">
      <c r="A29" s="339" t="s">
        <v>105</v>
      </c>
      <c r="B29" s="340" t="s">
        <v>106</v>
      </c>
      <c r="C29" s="341"/>
      <c r="D29" s="341"/>
      <c r="E29" s="341"/>
      <c r="F29" s="342"/>
      <c r="G29" s="343"/>
      <c r="H29" s="228"/>
      <c r="I29" s="344"/>
      <c r="J29" s="343"/>
      <c r="K29" s="228"/>
      <c r="L29" s="344"/>
      <c r="M29" s="343"/>
      <c r="N29" s="228">
        <v>4</v>
      </c>
      <c r="O29" s="344"/>
      <c r="P29" s="343"/>
      <c r="Q29" s="228">
        <v>4</v>
      </c>
      <c r="R29" s="344"/>
      <c r="S29" s="343"/>
      <c r="T29" s="228">
        <v>4</v>
      </c>
      <c r="U29" s="344"/>
      <c r="V29" s="343"/>
      <c r="W29" s="228">
        <v>2</v>
      </c>
      <c r="X29" s="344"/>
      <c r="Y29" s="345"/>
      <c r="Z29" s="346">
        <f>SUM(H29,K29,N29,Q29,T29,W29)</f>
        <v>14</v>
      </c>
    </row>
    <row r="30" spans="1:26" ht="13.5" customHeight="1" thickTop="1" thickBot="1" x14ac:dyDescent="0.25">
      <c r="A30" s="347" t="s">
        <v>107</v>
      </c>
      <c r="B30" s="348" t="s">
        <v>108</v>
      </c>
      <c r="C30" s="349"/>
      <c r="D30" s="349"/>
      <c r="E30" s="349" t="s">
        <v>109</v>
      </c>
      <c r="F30" s="350"/>
      <c r="G30" s="351"/>
      <c r="H30" s="352"/>
      <c r="I30" s="353"/>
      <c r="J30" s="351"/>
      <c r="K30" s="352"/>
      <c r="L30" s="353"/>
      <c r="M30" s="351"/>
      <c r="N30" s="352"/>
      <c r="O30" s="353"/>
      <c r="P30" s="351"/>
      <c r="Q30" s="352"/>
      <c r="R30" s="353"/>
      <c r="S30" s="351">
        <v>0</v>
      </c>
      <c r="T30" s="352">
        <v>3</v>
      </c>
      <c r="U30" s="353" t="s">
        <v>83</v>
      </c>
      <c r="V30" s="351">
        <v>0</v>
      </c>
      <c r="W30" s="352">
        <v>3</v>
      </c>
      <c r="X30" s="353" t="s">
        <v>83</v>
      </c>
      <c r="Y30" s="354">
        <f>SUM(G30,J30,M30,P30,S30,V30)*15</f>
        <v>0</v>
      </c>
      <c r="Z30" s="355">
        <f>SUM(H30,K30,N30,Q30,T30,W30)</f>
        <v>6</v>
      </c>
    </row>
    <row r="31" spans="1:26" ht="13.5" customHeight="1" thickTop="1" thickBot="1" x14ac:dyDescent="0.25">
      <c r="A31" s="413" t="s">
        <v>110</v>
      </c>
      <c r="B31" s="518"/>
      <c r="C31" s="518"/>
      <c r="D31" s="518"/>
      <c r="E31" s="518"/>
      <c r="F31" s="519"/>
      <c r="G31" s="93">
        <f>SUM(G8:G30)</f>
        <v>20.5</v>
      </c>
      <c r="H31" s="94">
        <f>SUM(H8:H30)</f>
        <v>31</v>
      </c>
      <c r="I31" s="95"/>
      <c r="J31" s="93">
        <f>SUM(J8:J30)</f>
        <v>20.5</v>
      </c>
      <c r="K31" s="94">
        <f>SUM(K8:K30)</f>
        <v>31</v>
      </c>
      <c r="L31" s="95"/>
      <c r="M31" s="93">
        <f>SUM(M8:M30)</f>
        <v>15</v>
      </c>
      <c r="N31" s="94">
        <f>SUM(N8:N30)</f>
        <v>30</v>
      </c>
      <c r="O31" s="95"/>
      <c r="P31" s="93">
        <f>SUM(P8:P30)</f>
        <v>14</v>
      </c>
      <c r="Q31" s="94">
        <f>SUM(Q8:Q30)</f>
        <v>29</v>
      </c>
      <c r="R31" s="95"/>
      <c r="S31" s="93">
        <f>SUM(S8:S30)</f>
        <v>13</v>
      </c>
      <c r="T31" s="94">
        <f>SUM(T8:T30)</f>
        <v>29</v>
      </c>
      <c r="U31" s="95"/>
      <c r="V31" s="93">
        <f>SUM(V8:V30)</f>
        <v>14</v>
      </c>
      <c r="W31" s="94">
        <f>SUM(W8:W30)</f>
        <v>30</v>
      </c>
      <c r="X31" s="95"/>
      <c r="Y31" s="96">
        <f>SUM(Y8:Y30)</f>
        <v>1455</v>
      </c>
      <c r="Z31" s="97">
        <f>SUM(Z8:Z30)</f>
        <v>180</v>
      </c>
    </row>
    <row r="32" spans="1:26" ht="13.5" customHeight="1" thickTop="1" x14ac:dyDescent="0.2"/>
    <row r="33" spans="1:21" ht="12" customHeight="1" x14ac:dyDescent="0.2">
      <c r="A33" s="36" t="s">
        <v>111</v>
      </c>
      <c r="U33" s="38"/>
    </row>
    <row r="34" spans="1:21" ht="12" customHeight="1" x14ac:dyDescent="0.2">
      <c r="A34" s="36" t="s">
        <v>112</v>
      </c>
      <c r="U34" s="38"/>
    </row>
    <row r="35" spans="1:21" ht="12" customHeight="1" x14ac:dyDescent="0.2">
      <c r="U35" s="38"/>
    </row>
    <row r="36" spans="1:21" ht="12" customHeight="1" x14ac:dyDescent="0.2">
      <c r="A36" s="98" t="s">
        <v>113</v>
      </c>
      <c r="U36" s="38"/>
    </row>
    <row r="37" spans="1:21" ht="12" customHeight="1" x14ac:dyDescent="0.2">
      <c r="A37" s="36" t="s">
        <v>114</v>
      </c>
      <c r="D37" s="36" t="s">
        <v>115</v>
      </c>
      <c r="G37" s="36" t="s">
        <v>116</v>
      </c>
      <c r="M37" s="36" t="s">
        <v>117</v>
      </c>
      <c r="R37" s="38"/>
      <c r="T37" s="38"/>
      <c r="U37" s="38"/>
    </row>
    <row r="38" spans="1:21" ht="12" customHeight="1" x14ac:dyDescent="0.2">
      <c r="A38" s="36" t="s">
        <v>118</v>
      </c>
      <c r="D38" s="36" t="s">
        <v>119</v>
      </c>
      <c r="G38" s="36" t="s">
        <v>120</v>
      </c>
      <c r="M38" s="36" t="s">
        <v>121</v>
      </c>
      <c r="R38" s="38"/>
      <c r="T38" s="38"/>
      <c r="U38" s="38"/>
    </row>
    <row r="39" spans="1:21" ht="12" customHeight="1" x14ac:dyDescent="0.2">
      <c r="A39" s="36" t="s">
        <v>122</v>
      </c>
      <c r="D39" s="36" t="s">
        <v>123</v>
      </c>
      <c r="G39" s="36" t="s">
        <v>124</v>
      </c>
      <c r="M39" s="36" t="s">
        <v>125</v>
      </c>
      <c r="R39" s="38"/>
      <c r="T39" s="38"/>
      <c r="U39" s="38"/>
    </row>
    <row r="40" spans="1:21" ht="12" customHeight="1" x14ac:dyDescent="0.2">
      <c r="A40" s="36" t="s">
        <v>126</v>
      </c>
      <c r="G40" s="36" t="s">
        <v>127</v>
      </c>
      <c r="M40" s="36" t="s">
        <v>463</v>
      </c>
      <c r="R40" s="38"/>
      <c r="T40" s="38"/>
      <c r="U40" s="38"/>
    </row>
    <row r="41" spans="1:21" ht="12" customHeight="1" x14ac:dyDescent="0.2">
      <c r="A41" s="36" t="s">
        <v>128</v>
      </c>
      <c r="G41" s="36" t="s">
        <v>129</v>
      </c>
      <c r="R41" s="38"/>
      <c r="T41" s="38"/>
      <c r="U41" s="38"/>
    </row>
    <row r="42" spans="1:21" ht="12" customHeight="1" x14ac:dyDescent="0.2">
      <c r="A42" s="99" t="s">
        <v>130</v>
      </c>
      <c r="R42" s="38"/>
      <c r="T42" s="38"/>
      <c r="U42" s="38"/>
    </row>
    <row r="43" spans="1:21" ht="12" customHeight="1" x14ac:dyDescent="0.2">
      <c r="T43" s="38"/>
      <c r="U43" s="38"/>
    </row>
    <row r="44" spans="1:21" ht="12" customHeight="1" x14ac:dyDescent="0.2">
      <c r="A44" s="98" t="s">
        <v>131</v>
      </c>
      <c r="S44" s="38"/>
      <c r="T44" s="38"/>
    </row>
    <row r="45" spans="1:21" ht="12" customHeight="1" x14ac:dyDescent="0.2">
      <c r="A45" s="36" t="s">
        <v>132</v>
      </c>
    </row>
    <row r="46" spans="1:21" ht="12" customHeight="1" x14ac:dyDescent="0.2">
      <c r="A46" s="36" t="s">
        <v>133</v>
      </c>
    </row>
    <row r="47" spans="1:21" ht="12" customHeight="1" x14ac:dyDescent="0.2">
      <c r="A47" s="36" t="s">
        <v>134</v>
      </c>
    </row>
    <row r="48" spans="1:21" ht="12" customHeight="1" x14ac:dyDescent="0.2">
      <c r="A48" s="36" t="s">
        <v>135</v>
      </c>
    </row>
    <row r="49" spans="1:1" ht="12" customHeight="1" x14ac:dyDescent="0.2">
      <c r="A49" s="36" t="s">
        <v>136</v>
      </c>
    </row>
    <row r="50" spans="1:1" ht="13.5" customHeight="1" x14ac:dyDescent="0.2"/>
  </sheetData>
  <sheetProtection algorithmName="SHA-512" hashValue="vJGpw7wfw9Amyi9+BPMw7v4FUP35UpkV6QvciSwCpwrzElZ8SP5cLBDW0rIyHQGYer+jAkpwWS3cvS+pRGVQ6g==" saltValue="E9cab4Xw1ICK+2sDahQtAQ==" spinCount="100000" sheet="1" objects="1" scenarios="1"/>
  <mergeCells count="23">
    <mergeCell ref="Z5:Z6"/>
    <mergeCell ref="A1:Z1"/>
    <mergeCell ref="A2:Z2"/>
    <mergeCell ref="A3:Z3"/>
    <mergeCell ref="A4:F4"/>
    <mergeCell ref="G4:X4"/>
    <mergeCell ref="Y4:Z4"/>
    <mergeCell ref="A7:Z7"/>
    <mergeCell ref="A28:Z28"/>
    <mergeCell ref="A31:F31"/>
    <mergeCell ref="G5:I5"/>
    <mergeCell ref="J5:L5"/>
    <mergeCell ref="M5:O5"/>
    <mergeCell ref="P5:R5"/>
    <mergeCell ref="S5:U5"/>
    <mergeCell ref="V5:X5"/>
    <mergeCell ref="A5:A6"/>
    <mergeCell ref="B5:B6"/>
    <mergeCell ref="C5:C6"/>
    <mergeCell ref="D5:D6"/>
    <mergeCell ref="E5:E6"/>
    <mergeCell ref="F5:F6"/>
    <mergeCell ref="Y5:Y6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0" orientation="landscape" horizontalDpi="300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>
    <tabColor theme="9" tint="-0.249977111117893"/>
  </sheetPr>
  <dimension ref="A1:Z50"/>
  <sheetViews>
    <sheetView workbookViewId="0">
      <selection activeCell="A2" sqref="A2:Z2"/>
    </sheetView>
  </sheetViews>
  <sheetFormatPr defaultColWidth="9.140625" defaultRowHeight="12" x14ac:dyDescent="0.2"/>
  <cols>
    <col min="1" max="1" width="33.7109375" style="36" customWidth="1"/>
    <col min="2" max="3" width="11.7109375" style="36" customWidth="1"/>
    <col min="4" max="6" width="5.140625" style="36" customWidth="1"/>
    <col min="7" max="24" width="3.7109375" style="36" customWidth="1"/>
    <col min="25" max="26" width="5.5703125" style="38" customWidth="1"/>
    <col min="27" max="45" width="4" style="36" customWidth="1"/>
    <col min="46" max="16384" width="9.140625" style="36"/>
  </cols>
  <sheetData>
    <row r="1" spans="1:26" ht="13.5" customHeight="1" thickBot="1" x14ac:dyDescent="0.25">
      <c r="A1" s="407" t="s">
        <v>484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  <c r="O1" s="408"/>
      <c r="P1" s="408"/>
      <c r="Q1" s="408"/>
      <c r="R1" s="408"/>
      <c r="S1" s="408"/>
      <c r="T1" s="408"/>
      <c r="U1" s="408"/>
      <c r="V1" s="408"/>
      <c r="W1" s="408"/>
      <c r="X1" s="408"/>
      <c r="Y1" s="408"/>
      <c r="Z1" s="409"/>
    </row>
    <row r="2" spans="1:26" ht="13.5" customHeight="1" x14ac:dyDescent="0.2">
      <c r="A2" s="407" t="s">
        <v>57</v>
      </c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  <c r="N2" s="408"/>
      <c r="O2" s="408"/>
      <c r="P2" s="408"/>
      <c r="Q2" s="408"/>
      <c r="R2" s="408"/>
      <c r="S2" s="408"/>
      <c r="T2" s="408"/>
      <c r="U2" s="408"/>
      <c r="V2" s="408"/>
      <c r="W2" s="408"/>
      <c r="X2" s="408"/>
      <c r="Y2" s="408"/>
      <c r="Z2" s="409"/>
    </row>
    <row r="3" spans="1:26" ht="13.5" customHeight="1" x14ac:dyDescent="0.2">
      <c r="A3" s="399" t="s">
        <v>58</v>
      </c>
      <c r="B3" s="400"/>
      <c r="C3" s="400"/>
      <c r="D3" s="400"/>
      <c r="E3" s="400"/>
      <c r="F3" s="400"/>
      <c r="G3" s="400"/>
      <c r="H3" s="400"/>
      <c r="I3" s="400"/>
      <c r="J3" s="400"/>
      <c r="K3" s="400"/>
      <c r="L3" s="400"/>
      <c r="M3" s="400"/>
      <c r="N3" s="400"/>
      <c r="O3" s="400"/>
      <c r="P3" s="400"/>
      <c r="Q3" s="400"/>
      <c r="R3" s="400"/>
      <c r="S3" s="400"/>
      <c r="T3" s="400"/>
      <c r="U3" s="400"/>
      <c r="V3" s="400"/>
      <c r="W3" s="400"/>
      <c r="X3" s="400"/>
      <c r="Y3" s="400"/>
      <c r="Z3" s="401"/>
    </row>
    <row r="4" spans="1:26" ht="18" customHeight="1" x14ac:dyDescent="0.2">
      <c r="A4" s="393" t="s">
        <v>59</v>
      </c>
      <c r="B4" s="394"/>
      <c r="C4" s="394"/>
      <c r="D4" s="394"/>
      <c r="E4" s="394"/>
      <c r="F4" s="395"/>
      <c r="G4" s="396" t="s">
        <v>60</v>
      </c>
      <c r="H4" s="397"/>
      <c r="I4" s="397"/>
      <c r="J4" s="397"/>
      <c r="K4" s="397"/>
      <c r="L4" s="397"/>
      <c r="M4" s="397"/>
      <c r="N4" s="397"/>
      <c r="O4" s="397"/>
      <c r="P4" s="397"/>
      <c r="Q4" s="397"/>
      <c r="R4" s="397"/>
      <c r="S4" s="397"/>
      <c r="T4" s="397"/>
      <c r="U4" s="397"/>
      <c r="V4" s="397"/>
      <c r="W4" s="397"/>
      <c r="X4" s="397"/>
      <c r="Y4" s="396"/>
      <c r="Z4" s="398"/>
    </row>
    <row r="5" spans="1:26" ht="18" customHeight="1" x14ac:dyDescent="0.2">
      <c r="A5" s="427" t="s">
        <v>61</v>
      </c>
      <c r="B5" s="402" t="s">
        <v>62</v>
      </c>
      <c r="C5" s="391" t="s">
        <v>63</v>
      </c>
      <c r="D5" s="391" t="s">
        <v>64</v>
      </c>
      <c r="E5" s="423" t="s">
        <v>65</v>
      </c>
      <c r="F5" s="425" t="s">
        <v>66</v>
      </c>
      <c r="G5" s="397" t="s">
        <v>67</v>
      </c>
      <c r="H5" s="397"/>
      <c r="I5" s="416"/>
      <c r="J5" s="396" t="s">
        <v>68</v>
      </c>
      <c r="K5" s="397"/>
      <c r="L5" s="416"/>
      <c r="M5" s="396" t="s">
        <v>69</v>
      </c>
      <c r="N5" s="397"/>
      <c r="O5" s="416"/>
      <c r="P5" s="396" t="s">
        <v>70</v>
      </c>
      <c r="Q5" s="397"/>
      <c r="R5" s="416"/>
      <c r="S5" s="396" t="s">
        <v>71</v>
      </c>
      <c r="T5" s="397"/>
      <c r="U5" s="397"/>
      <c r="V5" s="417" t="s">
        <v>72</v>
      </c>
      <c r="W5" s="418"/>
      <c r="X5" s="419"/>
      <c r="Y5" s="420" t="s">
        <v>73</v>
      </c>
      <c r="Z5" s="420" t="s">
        <v>74</v>
      </c>
    </row>
    <row r="6" spans="1:26" ht="18" customHeight="1" x14ac:dyDescent="0.2">
      <c r="A6" s="428"/>
      <c r="B6" s="403"/>
      <c r="C6" s="392"/>
      <c r="D6" s="392"/>
      <c r="E6" s="424"/>
      <c r="F6" s="426"/>
      <c r="G6" s="195" t="s">
        <v>75</v>
      </c>
      <c r="H6" s="58" t="s">
        <v>76</v>
      </c>
      <c r="I6" s="229" t="s">
        <v>77</v>
      </c>
      <c r="J6" s="57" t="s">
        <v>75</v>
      </c>
      <c r="K6" s="58" t="s">
        <v>76</v>
      </c>
      <c r="L6" s="229" t="s">
        <v>77</v>
      </c>
      <c r="M6" s="57" t="s">
        <v>75</v>
      </c>
      <c r="N6" s="58" t="s">
        <v>76</v>
      </c>
      <c r="O6" s="229" t="s">
        <v>77</v>
      </c>
      <c r="P6" s="57" t="s">
        <v>75</v>
      </c>
      <c r="Q6" s="58" t="s">
        <v>76</v>
      </c>
      <c r="R6" s="229" t="s">
        <v>77</v>
      </c>
      <c r="S6" s="57" t="s">
        <v>75</v>
      </c>
      <c r="T6" s="58" t="s">
        <v>76</v>
      </c>
      <c r="U6" s="229" t="s">
        <v>77</v>
      </c>
      <c r="V6" s="196" t="s">
        <v>75</v>
      </c>
      <c r="W6" s="197" t="s">
        <v>76</v>
      </c>
      <c r="X6" s="198" t="s">
        <v>77</v>
      </c>
      <c r="Y6" s="421"/>
      <c r="Z6" s="422"/>
    </row>
    <row r="7" spans="1:26" ht="13.5" customHeight="1" x14ac:dyDescent="0.2">
      <c r="A7" s="410" t="s">
        <v>78</v>
      </c>
      <c r="B7" s="411"/>
      <c r="C7" s="411"/>
      <c r="D7" s="411"/>
      <c r="E7" s="411"/>
      <c r="F7" s="411"/>
      <c r="G7" s="411"/>
      <c r="H7" s="411"/>
      <c r="I7" s="411"/>
      <c r="J7" s="411"/>
      <c r="K7" s="411"/>
      <c r="L7" s="411"/>
      <c r="M7" s="411"/>
      <c r="N7" s="411"/>
      <c r="O7" s="411"/>
      <c r="P7" s="411"/>
      <c r="Q7" s="411"/>
      <c r="R7" s="411"/>
      <c r="S7" s="411"/>
      <c r="T7" s="411"/>
      <c r="U7" s="411"/>
      <c r="V7" s="411"/>
      <c r="W7" s="411"/>
      <c r="X7" s="411"/>
      <c r="Y7" s="411"/>
      <c r="Z7" s="412"/>
    </row>
    <row r="8" spans="1:26" ht="13.5" customHeight="1" x14ac:dyDescent="0.2">
      <c r="A8" s="232" t="s">
        <v>485</v>
      </c>
      <c r="B8" s="233" t="s">
        <v>486</v>
      </c>
      <c r="C8" s="234" t="s">
        <v>81</v>
      </c>
      <c r="D8" s="234" t="s">
        <v>82</v>
      </c>
      <c r="E8" s="234" t="s">
        <v>83</v>
      </c>
      <c r="F8" s="235">
        <v>60</v>
      </c>
      <c r="G8" s="236">
        <v>2</v>
      </c>
      <c r="H8" s="237">
        <v>9</v>
      </c>
      <c r="I8" s="238" t="s">
        <v>84</v>
      </c>
      <c r="J8" s="236">
        <v>2</v>
      </c>
      <c r="K8" s="237">
        <v>9</v>
      </c>
      <c r="L8" s="239" t="s">
        <v>84</v>
      </c>
      <c r="M8" s="236">
        <v>2</v>
      </c>
      <c r="N8" s="237">
        <v>9</v>
      </c>
      <c r="O8" s="238" t="s">
        <v>84</v>
      </c>
      <c r="P8" s="236">
        <v>2</v>
      </c>
      <c r="Q8" s="237">
        <v>9</v>
      </c>
      <c r="R8" s="239" t="s">
        <v>84</v>
      </c>
      <c r="S8" s="236">
        <v>2</v>
      </c>
      <c r="T8" s="237">
        <v>9</v>
      </c>
      <c r="U8" s="238" t="s">
        <v>84</v>
      </c>
      <c r="V8" s="236">
        <v>2</v>
      </c>
      <c r="W8" s="237">
        <v>9</v>
      </c>
      <c r="X8" s="239" t="s">
        <v>83</v>
      </c>
      <c r="Y8" s="238">
        <f>SUM(G8,J8,M8,P8,S8,V8)*15</f>
        <v>180</v>
      </c>
      <c r="Z8" s="293">
        <f>SUM(H8,K8,N8,Q8,T8,W8)</f>
        <v>54</v>
      </c>
    </row>
    <row r="9" spans="1:26" ht="13.5" customHeight="1" x14ac:dyDescent="0.2">
      <c r="A9" s="330" t="s">
        <v>87</v>
      </c>
      <c r="B9" s="247" t="s">
        <v>657</v>
      </c>
      <c r="C9" s="241" t="s">
        <v>81</v>
      </c>
      <c r="D9" s="241" t="s">
        <v>86</v>
      </c>
      <c r="E9" s="241" t="s">
        <v>83</v>
      </c>
      <c r="F9" s="242">
        <v>60</v>
      </c>
      <c r="G9" s="243">
        <v>1</v>
      </c>
      <c r="H9" s="244">
        <v>3</v>
      </c>
      <c r="I9" s="245" t="s">
        <v>83</v>
      </c>
      <c r="J9" s="243">
        <v>1</v>
      </c>
      <c r="K9" s="244">
        <v>3</v>
      </c>
      <c r="L9" s="246" t="s">
        <v>84</v>
      </c>
      <c r="M9" s="243">
        <v>1</v>
      </c>
      <c r="N9" s="244">
        <v>3</v>
      </c>
      <c r="O9" s="245" t="s">
        <v>83</v>
      </c>
      <c r="P9" s="243">
        <v>1</v>
      </c>
      <c r="Q9" s="244">
        <v>3</v>
      </c>
      <c r="R9" s="246" t="s">
        <v>84</v>
      </c>
      <c r="S9" s="243">
        <v>1</v>
      </c>
      <c r="T9" s="244">
        <v>3</v>
      </c>
      <c r="U9" s="245" t="s">
        <v>83</v>
      </c>
      <c r="V9" s="243">
        <v>1</v>
      </c>
      <c r="W9" s="244">
        <v>3</v>
      </c>
      <c r="X9" s="245" t="s">
        <v>83</v>
      </c>
      <c r="Y9" s="265">
        <f t="shared" ref="Y9:Y21" si="0">SUM(G9,J9,M9,P9,S9,V9)*15</f>
        <v>90</v>
      </c>
      <c r="Z9" s="307">
        <f t="shared" ref="Z9:Z21" si="1">SUM(H9,K9,N9,Q9,T9,W9)</f>
        <v>18</v>
      </c>
    </row>
    <row r="10" spans="1:26" ht="13.5" customHeight="1" x14ac:dyDescent="0.2">
      <c r="A10" s="311" t="s">
        <v>634</v>
      </c>
      <c r="B10" s="247" t="s">
        <v>648</v>
      </c>
      <c r="C10" s="241" t="s">
        <v>81</v>
      </c>
      <c r="D10" s="241" t="s">
        <v>86</v>
      </c>
      <c r="E10" s="241" t="s">
        <v>92</v>
      </c>
      <c r="F10" s="242">
        <v>45</v>
      </c>
      <c r="G10" s="243">
        <v>2</v>
      </c>
      <c r="H10" s="244">
        <v>2</v>
      </c>
      <c r="I10" s="245" t="s">
        <v>84</v>
      </c>
      <c r="J10" s="243">
        <v>2</v>
      </c>
      <c r="K10" s="244">
        <v>2</v>
      </c>
      <c r="L10" s="246" t="s">
        <v>84</v>
      </c>
      <c r="M10" s="361"/>
      <c r="N10" s="362"/>
      <c r="O10" s="363"/>
      <c r="P10" s="361"/>
      <c r="Q10" s="362"/>
      <c r="R10" s="363"/>
      <c r="S10" s="361"/>
      <c r="T10" s="362"/>
      <c r="U10" s="363"/>
      <c r="V10" s="361"/>
      <c r="W10" s="362"/>
      <c r="X10" s="363"/>
      <c r="Y10" s="265">
        <f t="shared" si="0"/>
        <v>60</v>
      </c>
      <c r="Z10" s="307">
        <f t="shared" si="1"/>
        <v>4</v>
      </c>
    </row>
    <row r="11" spans="1:26" ht="13.5" customHeight="1" x14ac:dyDescent="0.2">
      <c r="A11" s="311" t="s">
        <v>635</v>
      </c>
      <c r="B11" s="247" t="s">
        <v>651</v>
      </c>
      <c r="C11" s="241" t="s">
        <v>81</v>
      </c>
      <c r="D11" s="241" t="s">
        <v>86</v>
      </c>
      <c r="E11" s="241" t="s">
        <v>92</v>
      </c>
      <c r="F11" s="242">
        <v>45</v>
      </c>
      <c r="G11" s="243"/>
      <c r="H11" s="244"/>
      <c r="I11" s="245"/>
      <c r="J11" s="243"/>
      <c r="K11" s="244"/>
      <c r="L11" s="246"/>
      <c r="M11" s="243">
        <v>1</v>
      </c>
      <c r="N11" s="244">
        <v>2</v>
      </c>
      <c r="O11" s="245" t="s">
        <v>84</v>
      </c>
      <c r="P11" s="243">
        <v>1</v>
      </c>
      <c r="Q11" s="244">
        <v>2</v>
      </c>
      <c r="R11" s="245" t="s">
        <v>84</v>
      </c>
      <c r="S11" s="243">
        <v>1</v>
      </c>
      <c r="T11" s="244">
        <v>2</v>
      </c>
      <c r="U11" s="245" t="s">
        <v>84</v>
      </c>
      <c r="V11" s="243">
        <v>1</v>
      </c>
      <c r="W11" s="244">
        <v>2</v>
      </c>
      <c r="X11" s="245" t="s">
        <v>84</v>
      </c>
      <c r="Y11" s="265">
        <f t="shared" si="0"/>
        <v>60</v>
      </c>
      <c r="Z11" s="307">
        <f t="shared" si="1"/>
        <v>8</v>
      </c>
    </row>
    <row r="12" spans="1:26" ht="13.5" customHeight="1" x14ac:dyDescent="0.2">
      <c r="A12" s="311" t="s">
        <v>636</v>
      </c>
      <c r="B12" s="247" t="s">
        <v>652</v>
      </c>
      <c r="C12" s="241" t="s">
        <v>81</v>
      </c>
      <c r="D12" s="241" t="s">
        <v>86</v>
      </c>
      <c r="E12" s="241" t="s">
        <v>99</v>
      </c>
      <c r="F12" s="242">
        <v>45</v>
      </c>
      <c r="G12" s="243">
        <v>2</v>
      </c>
      <c r="H12" s="244">
        <v>2</v>
      </c>
      <c r="I12" s="245" t="s">
        <v>84</v>
      </c>
      <c r="J12" s="243">
        <v>2</v>
      </c>
      <c r="K12" s="244">
        <v>2</v>
      </c>
      <c r="L12" s="246" t="s">
        <v>84</v>
      </c>
      <c r="M12" s="243">
        <v>2</v>
      </c>
      <c r="N12" s="244">
        <v>2</v>
      </c>
      <c r="O12" s="245" t="s">
        <v>84</v>
      </c>
      <c r="P12" s="243">
        <v>2</v>
      </c>
      <c r="Q12" s="244">
        <v>2</v>
      </c>
      <c r="R12" s="246" t="s">
        <v>84</v>
      </c>
      <c r="S12" s="243"/>
      <c r="T12" s="244"/>
      <c r="U12" s="245"/>
      <c r="V12" s="243"/>
      <c r="W12" s="244"/>
      <c r="X12" s="246"/>
      <c r="Y12" s="265">
        <f>SUM(G12,J12,M12,P12,S12,V12)*15</f>
        <v>120</v>
      </c>
      <c r="Z12" s="307">
        <f>SUM(H12,K12,N12,Q12,T12,W12)</f>
        <v>8</v>
      </c>
    </row>
    <row r="13" spans="1:26" ht="13.5" customHeight="1" x14ac:dyDescent="0.2">
      <c r="A13" s="311" t="s">
        <v>637</v>
      </c>
      <c r="B13" s="247" t="s">
        <v>649</v>
      </c>
      <c r="C13" s="241" t="s">
        <v>81</v>
      </c>
      <c r="D13" s="241" t="s">
        <v>86</v>
      </c>
      <c r="E13" s="241" t="s">
        <v>83</v>
      </c>
      <c r="F13" s="242">
        <v>45</v>
      </c>
      <c r="G13" s="243">
        <v>2</v>
      </c>
      <c r="H13" s="244">
        <v>2</v>
      </c>
      <c r="I13" s="245" t="s">
        <v>83</v>
      </c>
      <c r="J13" s="243">
        <v>2</v>
      </c>
      <c r="K13" s="244">
        <v>2</v>
      </c>
      <c r="L13" s="246" t="s">
        <v>83</v>
      </c>
      <c r="M13" s="361"/>
      <c r="N13" s="362"/>
      <c r="O13" s="363"/>
      <c r="P13" s="361"/>
      <c r="Q13" s="362"/>
      <c r="R13" s="363"/>
      <c r="S13" s="243"/>
      <c r="T13" s="244"/>
      <c r="U13" s="245"/>
      <c r="V13" s="243"/>
      <c r="W13" s="244"/>
      <c r="X13" s="246"/>
      <c r="Y13" s="265">
        <f t="shared" si="0"/>
        <v>60</v>
      </c>
      <c r="Z13" s="307">
        <f t="shared" si="1"/>
        <v>4</v>
      </c>
    </row>
    <row r="14" spans="1:26" ht="13.5" customHeight="1" x14ac:dyDescent="0.2">
      <c r="A14" s="311" t="s">
        <v>638</v>
      </c>
      <c r="B14" s="247" t="s">
        <v>650</v>
      </c>
      <c r="C14" s="241" t="s">
        <v>81</v>
      </c>
      <c r="D14" s="241" t="s">
        <v>86</v>
      </c>
      <c r="E14" s="241" t="s">
        <v>83</v>
      </c>
      <c r="F14" s="242">
        <v>45</v>
      </c>
      <c r="G14" s="243"/>
      <c r="H14" s="244"/>
      <c r="I14" s="245"/>
      <c r="J14" s="243"/>
      <c r="K14" s="244"/>
      <c r="L14" s="246"/>
      <c r="M14" s="243">
        <v>1</v>
      </c>
      <c r="N14" s="244">
        <v>2</v>
      </c>
      <c r="O14" s="245" t="s">
        <v>83</v>
      </c>
      <c r="P14" s="243">
        <v>1</v>
      </c>
      <c r="Q14" s="244">
        <v>2</v>
      </c>
      <c r="R14" s="246" t="s">
        <v>83</v>
      </c>
      <c r="S14" s="243"/>
      <c r="T14" s="244"/>
      <c r="U14" s="245"/>
      <c r="V14" s="243"/>
      <c r="W14" s="244"/>
      <c r="X14" s="246"/>
      <c r="Y14" s="265">
        <f t="shared" si="0"/>
        <v>30</v>
      </c>
      <c r="Z14" s="307">
        <f t="shared" si="1"/>
        <v>4</v>
      </c>
    </row>
    <row r="15" spans="1:26" ht="13.5" customHeight="1" x14ac:dyDescent="0.2">
      <c r="A15" s="311" t="s">
        <v>462</v>
      </c>
      <c r="B15" s="247" t="s">
        <v>639</v>
      </c>
      <c r="C15" s="241" t="s">
        <v>81</v>
      </c>
      <c r="D15" s="241" t="s">
        <v>86</v>
      </c>
      <c r="E15" s="241" t="s">
        <v>83</v>
      </c>
      <c r="F15" s="242">
        <v>60</v>
      </c>
      <c r="G15" s="243">
        <v>1</v>
      </c>
      <c r="H15" s="244">
        <v>1</v>
      </c>
      <c r="I15" s="245" t="s">
        <v>83</v>
      </c>
      <c r="J15" s="243">
        <v>1</v>
      </c>
      <c r="K15" s="244">
        <v>1</v>
      </c>
      <c r="L15" s="246" t="s">
        <v>83</v>
      </c>
      <c r="M15" s="361"/>
      <c r="N15" s="362"/>
      <c r="O15" s="363"/>
      <c r="P15" s="361"/>
      <c r="Q15" s="362"/>
      <c r="R15" s="363"/>
      <c r="S15" s="243"/>
      <c r="T15" s="244"/>
      <c r="U15" s="245"/>
      <c r="V15" s="243"/>
      <c r="W15" s="244"/>
      <c r="X15" s="246"/>
      <c r="Y15" s="265">
        <f t="shared" si="0"/>
        <v>30</v>
      </c>
      <c r="Z15" s="307">
        <f t="shared" si="1"/>
        <v>2</v>
      </c>
    </row>
    <row r="16" spans="1:26" ht="13.5" customHeight="1" x14ac:dyDescent="0.2">
      <c r="A16" s="311" t="s">
        <v>640</v>
      </c>
      <c r="B16" s="247" t="s">
        <v>641</v>
      </c>
      <c r="C16" s="241" t="s">
        <v>81</v>
      </c>
      <c r="D16" s="241" t="s">
        <v>86</v>
      </c>
      <c r="E16" s="241" t="s">
        <v>83</v>
      </c>
      <c r="F16" s="242">
        <v>60</v>
      </c>
      <c r="G16" s="243"/>
      <c r="H16" s="244"/>
      <c r="I16" s="245"/>
      <c r="J16" s="243"/>
      <c r="K16" s="244"/>
      <c r="L16" s="246"/>
      <c r="M16" s="243">
        <v>1</v>
      </c>
      <c r="N16" s="244">
        <v>1</v>
      </c>
      <c r="O16" s="245" t="s">
        <v>83</v>
      </c>
      <c r="P16" s="243">
        <v>1</v>
      </c>
      <c r="Q16" s="244">
        <v>1</v>
      </c>
      <c r="R16" s="246" t="s">
        <v>83</v>
      </c>
      <c r="S16" s="243"/>
      <c r="T16" s="244"/>
      <c r="U16" s="245"/>
      <c r="V16" s="243"/>
      <c r="W16" s="244"/>
      <c r="X16" s="246"/>
      <c r="Y16" s="265">
        <f t="shared" si="0"/>
        <v>30</v>
      </c>
      <c r="Z16" s="307">
        <f t="shared" si="1"/>
        <v>2</v>
      </c>
    </row>
    <row r="17" spans="1:26" ht="13.5" customHeight="1" x14ac:dyDescent="0.2">
      <c r="A17" s="309" t="s">
        <v>642</v>
      </c>
      <c r="B17" s="249" t="s">
        <v>643</v>
      </c>
      <c r="C17" s="250" t="s">
        <v>81</v>
      </c>
      <c r="D17" s="250" t="s">
        <v>86</v>
      </c>
      <c r="E17" s="250" t="s">
        <v>92</v>
      </c>
      <c r="F17" s="251">
        <v>45</v>
      </c>
      <c r="G17" s="243">
        <v>2</v>
      </c>
      <c r="H17" s="244">
        <v>2</v>
      </c>
      <c r="I17" s="246" t="s">
        <v>83</v>
      </c>
      <c r="J17" s="243">
        <v>2</v>
      </c>
      <c r="K17" s="244">
        <v>2</v>
      </c>
      <c r="L17" s="246" t="s">
        <v>83</v>
      </c>
      <c r="M17" s="243">
        <v>1</v>
      </c>
      <c r="N17" s="244">
        <v>1</v>
      </c>
      <c r="O17" s="246" t="s">
        <v>83</v>
      </c>
      <c r="P17" s="243">
        <v>1</v>
      </c>
      <c r="Q17" s="244">
        <v>1</v>
      </c>
      <c r="R17" s="246" t="s">
        <v>83</v>
      </c>
      <c r="S17" s="243">
        <v>1</v>
      </c>
      <c r="T17" s="244">
        <v>1</v>
      </c>
      <c r="U17" s="246" t="s">
        <v>83</v>
      </c>
      <c r="V17" s="243">
        <v>1</v>
      </c>
      <c r="W17" s="244">
        <v>1</v>
      </c>
      <c r="X17" s="246" t="s">
        <v>83</v>
      </c>
      <c r="Y17" s="294">
        <f>SUM(G17,J17,M17,P17,S17,V17)*15</f>
        <v>120</v>
      </c>
      <c r="Z17" s="308">
        <f>SUM(H17,K17,N17,Q17,T17,W17)</f>
        <v>8</v>
      </c>
    </row>
    <row r="18" spans="1:26" ht="13.5" customHeight="1" x14ac:dyDescent="0.2">
      <c r="A18" s="311" t="s">
        <v>644</v>
      </c>
      <c r="B18" s="247" t="s">
        <v>645</v>
      </c>
      <c r="C18" s="241" t="s">
        <v>81</v>
      </c>
      <c r="D18" s="241" t="s">
        <v>86</v>
      </c>
      <c r="E18" s="241" t="s">
        <v>99</v>
      </c>
      <c r="F18" s="242">
        <v>45</v>
      </c>
      <c r="G18" s="331">
        <v>2</v>
      </c>
      <c r="H18" s="332">
        <v>2</v>
      </c>
      <c r="I18" s="333" t="s">
        <v>83</v>
      </c>
      <c r="J18" s="331">
        <v>2</v>
      </c>
      <c r="K18" s="332">
        <v>2</v>
      </c>
      <c r="L18" s="333" t="s">
        <v>83</v>
      </c>
      <c r="M18" s="331">
        <v>1</v>
      </c>
      <c r="N18" s="332">
        <v>1</v>
      </c>
      <c r="O18" s="333" t="s">
        <v>83</v>
      </c>
      <c r="P18" s="331">
        <v>1</v>
      </c>
      <c r="Q18" s="332">
        <v>1</v>
      </c>
      <c r="R18" s="333" t="s">
        <v>83</v>
      </c>
      <c r="S18" s="331">
        <v>1</v>
      </c>
      <c r="T18" s="332">
        <v>1</v>
      </c>
      <c r="U18" s="333" t="s">
        <v>83</v>
      </c>
      <c r="V18" s="331">
        <v>1</v>
      </c>
      <c r="W18" s="332">
        <v>1</v>
      </c>
      <c r="X18" s="333" t="s">
        <v>83</v>
      </c>
      <c r="Y18" s="298">
        <f t="shared" ref="Y18:Y20" si="2">SUM(G18,J18,M18,P18,S18,V18)*15</f>
        <v>120</v>
      </c>
      <c r="Z18" s="307">
        <f t="shared" ref="Z18:Z20" si="3">SUM(H18,K18,N18,Q18,T18,W18)</f>
        <v>8</v>
      </c>
    </row>
    <row r="19" spans="1:26" ht="24" x14ac:dyDescent="0.2">
      <c r="A19" s="334" t="s">
        <v>646</v>
      </c>
      <c r="B19" s="249" t="s">
        <v>653</v>
      </c>
      <c r="C19" s="250" t="s">
        <v>654</v>
      </c>
      <c r="D19" s="250"/>
      <c r="E19" s="250"/>
      <c r="F19" s="251"/>
      <c r="G19" s="335"/>
      <c r="H19" s="336"/>
      <c r="I19" s="337"/>
      <c r="J19" s="335"/>
      <c r="K19" s="336"/>
      <c r="L19" s="338"/>
      <c r="M19" s="335"/>
      <c r="N19" s="336"/>
      <c r="O19" s="337"/>
      <c r="P19" s="335"/>
      <c r="Q19" s="336"/>
      <c r="R19" s="338"/>
      <c r="S19" s="335"/>
      <c r="T19" s="336"/>
      <c r="U19" s="337"/>
      <c r="V19" s="335">
        <v>0</v>
      </c>
      <c r="W19" s="336">
        <v>1</v>
      </c>
      <c r="X19" s="338" t="s">
        <v>501</v>
      </c>
      <c r="Y19" s="298">
        <f t="shared" si="2"/>
        <v>0</v>
      </c>
      <c r="Z19" s="307">
        <f t="shared" si="3"/>
        <v>1</v>
      </c>
    </row>
    <row r="20" spans="1:26" ht="13.5" customHeight="1" x14ac:dyDescent="0.2">
      <c r="A20" s="309" t="s">
        <v>647</v>
      </c>
      <c r="B20" s="249" t="s">
        <v>655</v>
      </c>
      <c r="C20" s="250"/>
      <c r="D20" s="250" t="s">
        <v>86</v>
      </c>
      <c r="E20" s="250" t="s">
        <v>83</v>
      </c>
      <c r="F20" s="251">
        <v>60</v>
      </c>
      <c r="G20" s="335"/>
      <c r="H20" s="336"/>
      <c r="I20" s="337"/>
      <c r="J20" s="335"/>
      <c r="K20" s="336"/>
      <c r="L20" s="338"/>
      <c r="M20" s="335"/>
      <c r="N20" s="336"/>
      <c r="O20" s="337"/>
      <c r="P20" s="335"/>
      <c r="Q20" s="336"/>
      <c r="R20" s="338"/>
      <c r="S20" s="335">
        <v>2</v>
      </c>
      <c r="T20" s="336">
        <v>1</v>
      </c>
      <c r="U20" s="338" t="s">
        <v>83</v>
      </c>
      <c r="V20" s="335">
        <v>2</v>
      </c>
      <c r="W20" s="336">
        <v>1</v>
      </c>
      <c r="X20" s="338" t="s">
        <v>83</v>
      </c>
      <c r="Y20" s="298">
        <f t="shared" si="2"/>
        <v>60</v>
      </c>
      <c r="Z20" s="307">
        <f t="shared" si="3"/>
        <v>2</v>
      </c>
    </row>
    <row r="21" spans="1:26" ht="13.5" customHeight="1" thickBot="1" x14ac:dyDescent="0.25">
      <c r="A21" s="309" t="s">
        <v>4</v>
      </c>
      <c r="B21" s="249" t="s">
        <v>176</v>
      </c>
      <c r="C21" s="250" t="s">
        <v>81</v>
      </c>
      <c r="D21" s="250" t="s">
        <v>82</v>
      </c>
      <c r="E21" s="250" t="s">
        <v>83</v>
      </c>
      <c r="F21" s="251">
        <v>60</v>
      </c>
      <c r="G21" s="252">
        <v>0.5</v>
      </c>
      <c r="H21" s="253">
        <v>2</v>
      </c>
      <c r="I21" s="254" t="s">
        <v>83</v>
      </c>
      <c r="J21" s="252">
        <v>0.5</v>
      </c>
      <c r="K21" s="253">
        <v>2</v>
      </c>
      <c r="L21" s="255" t="s">
        <v>83</v>
      </c>
      <c r="M21" s="252"/>
      <c r="N21" s="253"/>
      <c r="O21" s="254"/>
      <c r="P21" s="252"/>
      <c r="Q21" s="253"/>
      <c r="R21" s="255"/>
      <c r="S21" s="252"/>
      <c r="T21" s="253"/>
      <c r="U21" s="254"/>
      <c r="V21" s="252"/>
      <c r="W21" s="253"/>
      <c r="X21" s="255"/>
      <c r="Y21" s="294">
        <f t="shared" si="0"/>
        <v>15</v>
      </c>
      <c r="Z21" s="308">
        <f t="shared" si="1"/>
        <v>4</v>
      </c>
    </row>
    <row r="22" spans="1:26" ht="13.5" customHeight="1" x14ac:dyDescent="0.2">
      <c r="A22" s="310" t="s">
        <v>96</v>
      </c>
      <c r="B22" s="257" t="s">
        <v>153</v>
      </c>
      <c r="C22" s="258" t="s">
        <v>81</v>
      </c>
      <c r="D22" s="258" t="s">
        <v>86</v>
      </c>
      <c r="E22" s="258" t="s">
        <v>92</v>
      </c>
      <c r="F22" s="259">
        <v>45</v>
      </c>
      <c r="G22" s="260">
        <v>2</v>
      </c>
      <c r="H22" s="261">
        <v>2</v>
      </c>
      <c r="I22" s="262" t="s">
        <v>83</v>
      </c>
      <c r="J22" s="260">
        <v>2</v>
      </c>
      <c r="K22" s="261">
        <v>2</v>
      </c>
      <c r="L22" s="262" t="s">
        <v>84</v>
      </c>
      <c r="M22" s="260">
        <v>1</v>
      </c>
      <c r="N22" s="261">
        <v>1</v>
      </c>
      <c r="O22" s="262" t="s">
        <v>83</v>
      </c>
      <c r="P22" s="260">
        <v>1</v>
      </c>
      <c r="Q22" s="261">
        <v>1</v>
      </c>
      <c r="R22" s="262" t="s">
        <v>84</v>
      </c>
      <c r="S22" s="260">
        <v>1</v>
      </c>
      <c r="T22" s="261">
        <v>1</v>
      </c>
      <c r="U22" s="262" t="s">
        <v>83</v>
      </c>
      <c r="V22" s="260">
        <v>1</v>
      </c>
      <c r="W22" s="261">
        <v>1</v>
      </c>
      <c r="X22" s="262" t="s">
        <v>84</v>
      </c>
      <c r="Y22" s="296">
        <f>SUM(G22,J22,M22,P22,S22,V22)*15</f>
        <v>120</v>
      </c>
      <c r="Z22" s="306">
        <f>SUM(H22,K22,N22,Q22,T22,W22)</f>
        <v>8</v>
      </c>
    </row>
    <row r="23" spans="1:26" ht="13.5" customHeight="1" x14ac:dyDescent="0.2">
      <c r="A23" s="311" t="s">
        <v>97</v>
      </c>
      <c r="B23" s="247" t="s">
        <v>154</v>
      </c>
      <c r="C23" s="241" t="s">
        <v>81</v>
      </c>
      <c r="D23" s="241" t="s">
        <v>86</v>
      </c>
      <c r="E23" s="241" t="s">
        <v>92</v>
      </c>
      <c r="F23" s="242">
        <v>45</v>
      </c>
      <c r="G23" s="243">
        <v>2</v>
      </c>
      <c r="H23" s="244">
        <v>2</v>
      </c>
      <c r="I23" s="246" t="s">
        <v>83</v>
      </c>
      <c r="J23" s="243">
        <v>2</v>
      </c>
      <c r="K23" s="244">
        <v>2</v>
      </c>
      <c r="L23" s="246" t="s">
        <v>84</v>
      </c>
      <c r="M23" s="243">
        <v>1</v>
      </c>
      <c r="N23" s="244">
        <v>1</v>
      </c>
      <c r="O23" s="246" t="s">
        <v>83</v>
      </c>
      <c r="P23" s="243">
        <v>1</v>
      </c>
      <c r="Q23" s="244">
        <v>1</v>
      </c>
      <c r="R23" s="246" t="s">
        <v>84</v>
      </c>
      <c r="S23" s="243">
        <v>1</v>
      </c>
      <c r="T23" s="244">
        <v>1</v>
      </c>
      <c r="U23" s="246" t="s">
        <v>83</v>
      </c>
      <c r="V23" s="243">
        <v>1</v>
      </c>
      <c r="W23" s="244">
        <v>1</v>
      </c>
      <c r="X23" s="246" t="s">
        <v>84</v>
      </c>
      <c r="Y23" s="298">
        <f t="shared" ref="Y23" si="4">SUM(G23,J23,M23,P23,S23,V23)*15</f>
        <v>120</v>
      </c>
      <c r="Z23" s="307">
        <f>SUM(H23,K23,N23,Q23,T23,W23)</f>
        <v>8</v>
      </c>
    </row>
    <row r="24" spans="1:26" ht="13.5" customHeight="1" x14ac:dyDescent="0.2">
      <c r="A24" s="311" t="s">
        <v>98</v>
      </c>
      <c r="B24" s="247" t="s">
        <v>155</v>
      </c>
      <c r="C24" s="241"/>
      <c r="D24" s="241" t="s">
        <v>86</v>
      </c>
      <c r="E24" s="241" t="s">
        <v>99</v>
      </c>
      <c r="F24" s="242">
        <v>45</v>
      </c>
      <c r="G24" s="243">
        <v>2</v>
      </c>
      <c r="H24" s="244">
        <v>2</v>
      </c>
      <c r="I24" s="246" t="s">
        <v>84</v>
      </c>
      <c r="J24" s="243">
        <v>2</v>
      </c>
      <c r="K24" s="244">
        <v>2</v>
      </c>
      <c r="L24" s="246" t="s">
        <v>84</v>
      </c>
      <c r="M24" s="243">
        <v>2</v>
      </c>
      <c r="N24" s="244">
        <v>2</v>
      </c>
      <c r="O24" s="246" t="s">
        <v>84</v>
      </c>
      <c r="P24" s="243">
        <v>2</v>
      </c>
      <c r="Q24" s="244">
        <v>2</v>
      </c>
      <c r="R24" s="246" t="s">
        <v>84</v>
      </c>
      <c r="S24" s="243">
        <v>2</v>
      </c>
      <c r="T24" s="244">
        <v>2</v>
      </c>
      <c r="U24" s="246" t="s">
        <v>84</v>
      </c>
      <c r="V24" s="243">
        <v>2</v>
      </c>
      <c r="W24" s="244">
        <v>2</v>
      </c>
      <c r="X24" s="246" t="s">
        <v>84</v>
      </c>
      <c r="Y24" s="298">
        <f t="shared" ref="Y24:Y27" si="5">SUM(G24,J24,M24,P24,S24,V24)*15</f>
        <v>180</v>
      </c>
      <c r="Z24" s="307">
        <f t="shared" ref="Z24:Z27" si="6">SUM(H24,K24,N24,Q24,T24,W24)</f>
        <v>12</v>
      </c>
    </row>
    <row r="25" spans="1:26" ht="13.5" customHeight="1" x14ac:dyDescent="0.2">
      <c r="A25" s="311" t="s">
        <v>100</v>
      </c>
      <c r="B25" s="247" t="s">
        <v>156</v>
      </c>
      <c r="C25" s="241"/>
      <c r="D25" s="241" t="s">
        <v>86</v>
      </c>
      <c r="E25" s="241" t="s">
        <v>99</v>
      </c>
      <c r="F25" s="242">
        <v>45</v>
      </c>
      <c r="G25" s="243"/>
      <c r="H25" s="244"/>
      <c r="I25" s="246"/>
      <c r="J25" s="243"/>
      <c r="K25" s="244"/>
      <c r="L25" s="246"/>
      <c r="M25" s="243"/>
      <c r="N25" s="244"/>
      <c r="O25" s="246"/>
      <c r="P25" s="243"/>
      <c r="Q25" s="244"/>
      <c r="R25" s="246"/>
      <c r="S25" s="243"/>
      <c r="T25" s="244"/>
      <c r="U25" s="246"/>
      <c r="V25" s="243">
        <v>1</v>
      </c>
      <c r="W25" s="244">
        <v>2</v>
      </c>
      <c r="X25" s="246" t="s">
        <v>84</v>
      </c>
      <c r="Y25" s="298">
        <f t="shared" si="5"/>
        <v>15</v>
      </c>
      <c r="Z25" s="307">
        <f t="shared" si="6"/>
        <v>2</v>
      </c>
    </row>
    <row r="26" spans="1:26" ht="13.5" customHeight="1" x14ac:dyDescent="0.2">
      <c r="A26" s="311" t="s">
        <v>102</v>
      </c>
      <c r="B26" s="247" t="s">
        <v>158</v>
      </c>
      <c r="C26" s="241" t="s">
        <v>81</v>
      </c>
      <c r="D26" s="241" t="s">
        <v>86</v>
      </c>
      <c r="E26" s="241" t="s">
        <v>99</v>
      </c>
      <c r="F26" s="242">
        <v>45</v>
      </c>
      <c r="G26" s="243"/>
      <c r="H26" s="244"/>
      <c r="I26" s="246"/>
      <c r="J26" s="243"/>
      <c r="K26" s="244"/>
      <c r="L26" s="246"/>
      <c r="M26" s="243"/>
      <c r="N26" s="244"/>
      <c r="O26" s="246"/>
      <c r="P26" s="243"/>
      <c r="Q26" s="244"/>
      <c r="R26" s="246"/>
      <c r="S26" s="243">
        <v>1</v>
      </c>
      <c r="T26" s="244">
        <v>1</v>
      </c>
      <c r="U26" s="246" t="s">
        <v>83</v>
      </c>
      <c r="V26" s="243">
        <v>1</v>
      </c>
      <c r="W26" s="244">
        <v>1</v>
      </c>
      <c r="X26" s="246" t="s">
        <v>83</v>
      </c>
      <c r="Y26" s="298">
        <f t="shared" si="5"/>
        <v>30</v>
      </c>
      <c r="Z26" s="307">
        <f t="shared" si="6"/>
        <v>2</v>
      </c>
    </row>
    <row r="27" spans="1:26" ht="13.5" customHeight="1" thickBot="1" x14ac:dyDescent="0.25">
      <c r="A27" s="312" t="s">
        <v>103</v>
      </c>
      <c r="B27" s="313" t="s">
        <v>159</v>
      </c>
      <c r="C27" s="314"/>
      <c r="D27" s="314" t="s">
        <v>86</v>
      </c>
      <c r="E27" s="314" t="s">
        <v>99</v>
      </c>
      <c r="F27" s="315">
        <v>45</v>
      </c>
      <c r="G27" s="316"/>
      <c r="H27" s="317"/>
      <c r="I27" s="318"/>
      <c r="J27" s="316"/>
      <c r="K27" s="317"/>
      <c r="L27" s="318"/>
      <c r="M27" s="316">
        <v>1</v>
      </c>
      <c r="N27" s="317">
        <v>1</v>
      </c>
      <c r="O27" s="318" t="s">
        <v>83</v>
      </c>
      <c r="P27" s="316"/>
      <c r="Q27" s="317"/>
      <c r="R27" s="318"/>
      <c r="S27" s="316"/>
      <c r="T27" s="317"/>
      <c r="U27" s="318"/>
      <c r="V27" s="316"/>
      <c r="W27" s="317"/>
      <c r="X27" s="318"/>
      <c r="Y27" s="319">
        <f t="shared" si="5"/>
        <v>15</v>
      </c>
      <c r="Z27" s="320">
        <f t="shared" si="6"/>
        <v>1</v>
      </c>
    </row>
    <row r="28" spans="1:26" ht="13.5" customHeight="1" thickTop="1" thickBot="1" x14ac:dyDescent="0.25">
      <c r="A28" s="466" t="s">
        <v>104</v>
      </c>
      <c r="B28" s="509"/>
      <c r="C28" s="509"/>
      <c r="D28" s="509"/>
      <c r="E28" s="509"/>
      <c r="F28" s="509"/>
      <c r="G28" s="509"/>
      <c r="H28" s="509"/>
      <c r="I28" s="509"/>
      <c r="J28" s="509"/>
      <c r="K28" s="509"/>
      <c r="L28" s="509"/>
      <c r="M28" s="509"/>
      <c r="N28" s="509"/>
      <c r="O28" s="509"/>
      <c r="P28" s="509"/>
      <c r="Q28" s="509"/>
      <c r="R28" s="509"/>
      <c r="S28" s="509"/>
      <c r="T28" s="509"/>
      <c r="U28" s="509"/>
      <c r="V28" s="509"/>
      <c r="W28" s="509"/>
      <c r="X28" s="509"/>
      <c r="Y28" s="509"/>
      <c r="Z28" s="510"/>
    </row>
    <row r="29" spans="1:26" ht="13.5" customHeight="1" thickBot="1" x14ac:dyDescent="0.25">
      <c r="A29" s="39" t="s">
        <v>105</v>
      </c>
      <c r="B29" s="83" t="s">
        <v>106</v>
      </c>
      <c r="C29" s="84"/>
      <c r="D29" s="84"/>
      <c r="E29" s="84"/>
      <c r="F29" s="85"/>
      <c r="G29" s="71"/>
      <c r="H29" s="72"/>
      <c r="I29" s="40"/>
      <c r="J29" s="71"/>
      <c r="K29" s="72"/>
      <c r="L29" s="40"/>
      <c r="M29" s="71"/>
      <c r="N29" s="72">
        <v>4</v>
      </c>
      <c r="O29" s="40"/>
      <c r="P29" s="71"/>
      <c r="Q29" s="72">
        <v>4</v>
      </c>
      <c r="R29" s="40"/>
      <c r="S29" s="71"/>
      <c r="T29" s="72">
        <v>4</v>
      </c>
      <c r="U29" s="40"/>
      <c r="V29" s="71"/>
      <c r="W29" s="72">
        <v>2</v>
      </c>
      <c r="X29" s="40"/>
      <c r="Y29" s="52"/>
      <c r="Z29" s="137">
        <f>SUM(H29,K29,N29,Q29,T29,W29)</f>
        <v>14</v>
      </c>
    </row>
    <row r="30" spans="1:26" ht="13.5" customHeight="1" thickTop="1" thickBot="1" x14ac:dyDescent="0.25">
      <c r="A30" s="41" t="s">
        <v>107</v>
      </c>
      <c r="B30" s="86" t="s">
        <v>108</v>
      </c>
      <c r="C30" s="87"/>
      <c r="D30" s="87"/>
      <c r="E30" s="87" t="s">
        <v>109</v>
      </c>
      <c r="F30" s="88"/>
      <c r="G30" s="89"/>
      <c r="H30" s="90"/>
      <c r="I30" s="91"/>
      <c r="J30" s="89"/>
      <c r="K30" s="90"/>
      <c r="L30" s="91"/>
      <c r="M30" s="89"/>
      <c r="N30" s="90"/>
      <c r="O30" s="91"/>
      <c r="P30" s="89"/>
      <c r="Q30" s="90"/>
      <c r="R30" s="91"/>
      <c r="S30" s="89">
        <v>0</v>
      </c>
      <c r="T30" s="90">
        <v>3</v>
      </c>
      <c r="U30" s="91" t="s">
        <v>83</v>
      </c>
      <c r="V30" s="89">
        <v>0</v>
      </c>
      <c r="W30" s="90">
        <v>3</v>
      </c>
      <c r="X30" s="91" t="s">
        <v>83</v>
      </c>
      <c r="Y30" s="53">
        <f>SUM(G30,J30,M30,P30,S30,V30)*15</f>
        <v>0</v>
      </c>
      <c r="Z30" s="92">
        <f>SUM(H30,K30,N30,Q30,T30,W30)</f>
        <v>6</v>
      </c>
    </row>
    <row r="31" spans="1:26" ht="13.5" customHeight="1" thickTop="1" thickBot="1" x14ac:dyDescent="0.25">
      <c r="A31" s="413" t="s">
        <v>110</v>
      </c>
      <c r="B31" s="518"/>
      <c r="C31" s="518"/>
      <c r="D31" s="518"/>
      <c r="E31" s="518"/>
      <c r="F31" s="519"/>
      <c r="G31" s="93">
        <f>SUM(G8:G30)</f>
        <v>20.5</v>
      </c>
      <c r="H31" s="94">
        <f>SUM(H8:H30)</f>
        <v>31</v>
      </c>
      <c r="I31" s="95"/>
      <c r="J31" s="93">
        <f>SUM(J8:J30)</f>
        <v>20.5</v>
      </c>
      <c r="K31" s="94">
        <f>SUM(K8:K30)</f>
        <v>31</v>
      </c>
      <c r="L31" s="95"/>
      <c r="M31" s="93">
        <f>SUM(M8:M30)</f>
        <v>15</v>
      </c>
      <c r="N31" s="94">
        <f>SUM(N8:N30)</f>
        <v>30</v>
      </c>
      <c r="O31" s="95"/>
      <c r="P31" s="93">
        <f>SUM(P8:P30)</f>
        <v>14</v>
      </c>
      <c r="Q31" s="94">
        <f>SUM(Q8:Q30)</f>
        <v>29</v>
      </c>
      <c r="R31" s="95"/>
      <c r="S31" s="93">
        <f>SUM(S8:S30)</f>
        <v>13</v>
      </c>
      <c r="T31" s="94">
        <f>SUM(T8:T30)</f>
        <v>29</v>
      </c>
      <c r="U31" s="95"/>
      <c r="V31" s="93">
        <f>SUM(V8:V30)</f>
        <v>14</v>
      </c>
      <c r="W31" s="94">
        <f>SUM(W8:W30)</f>
        <v>30</v>
      </c>
      <c r="X31" s="95"/>
      <c r="Y31" s="96">
        <f>SUM(Y8:Y30)</f>
        <v>1455</v>
      </c>
      <c r="Z31" s="97">
        <f>SUM(Z8:Z30)</f>
        <v>180</v>
      </c>
    </row>
    <row r="32" spans="1:26" ht="13.5" customHeight="1" thickTop="1" x14ac:dyDescent="0.2"/>
    <row r="33" spans="1:21" ht="12" customHeight="1" x14ac:dyDescent="0.2">
      <c r="A33" s="36" t="s">
        <v>111</v>
      </c>
      <c r="U33" s="38"/>
    </row>
    <row r="34" spans="1:21" ht="12" customHeight="1" x14ac:dyDescent="0.2">
      <c r="A34" s="36" t="s">
        <v>112</v>
      </c>
      <c r="U34" s="38"/>
    </row>
    <row r="35" spans="1:21" ht="12" customHeight="1" x14ac:dyDescent="0.2">
      <c r="U35" s="38"/>
    </row>
    <row r="36" spans="1:21" ht="12" customHeight="1" x14ac:dyDescent="0.2">
      <c r="A36" s="98" t="s">
        <v>113</v>
      </c>
      <c r="U36" s="38"/>
    </row>
    <row r="37" spans="1:21" ht="12" customHeight="1" x14ac:dyDescent="0.2">
      <c r="A37" s="36" t="s">
        <v>114</v>
      </c>
      <c r="D37" s="36" t="s">
        <v>115</v>
      </c>
      <c r="G37" s="36" t="s">
        <v>116</v>
      </c>
      <c r="M37" s="36" t="s">
        <v>117</v>
      </c>
      <c r="R37" s="38"/>
      <c r="T37" s="38"/>
      <c r="U37" s="38"/>
    </row>
    <row r="38" spans="1:21" ht="12" customHeight="1" x14ac:dyDescent="0.2">
      <c r="A38" s="36" t="s">
        <v>118</v>
      </c>
      <c r="D38" s="36" t="s">
        <v>119</v>
      </c>
      <c r="G38" s="36" t="s">
        <v>120</v>
      </c>
      <c r="M38" s="36" t="s">
        <v>121</v>
      </c>
      <c r="R38" s="38"/>
      <c r="T38" s="38"/>
      <c r="U38" s="38"/>
    </row>
    <row r="39" spans="1:21" ht="12" customHeight="1" x14ac:dyDescent="0.2">
      <c r="A39" s="36" t="s">
        <v>122</v>
      </c>
      <c r="D39" s="36" t="s">
        <v>123</v>
      </c>
      <c r="G39" s="36" t="s">
        <v>124</v>
      </c>
      <c r="M39" s="36" t="s">
        <v>125</v>
      </c>
      <c r="R39" s="38"/>
      <c r="T39" s="38"/>
      <c r="U39" s="38"/>
    </row>
    <row r="40" spans="1:21" ht="12" customHeight="1" x14ac:dyDescent="0.2">
      <c r="A40" s="36" t="s">
        <v>126</v>
      </c>
      <c r="G40" s="36" t="s">
        <v>127</v>
      </c>
      <c r="M40" s="36" t="s">
        <v>463</v>
      </c>
      <c r="R40" s="38"/>
      <c r="T40" s="38"/>
      <c r="U40" s="38"/>
    </row>
    <row r="41" spans="1:21" ht="12" customHeight="1" x14ac:dyDescent="0.2">
      <c r="A41" s="36" t="s">
        <v>128</v>
      </c>
      <c r="G41" s="36" t="s">
        <v>129</v>
      </c>
      <c r="R41" s="38"/>
      <c r="T41" s="38"/>
      <c r="U41" s="38"/>
    </row>
    <row r="42" spans="1:21" ht="12" customHeight="1" x14ac:dyDescent="0.2">
      <c r="A42" s="99" t="s">
        <v>130</v>
      </c>
      <c r="R42" s="38"/>
      <c r="T42" s="38"/>
      <c r="U42" s="38"/>
    </row>
    <row r="43" spans="1:21" ht="12" customHeight="1" x14ac:dyDescent="0.2">
      <c r="T43" s="38"/>
      <c r="U43" s="38"/>
    </row>
    <row r="44" spans="1:21" ht="12" customHeight="1" x14ac:dyDescent="0.2">
      <c r="A44" s="98" t="s">
        <v>131</v>
      </c>
      <c r="S44" s="38"/>
      <c r="T44" s="38"/>
    </row>
    <row r="45" spans="1:21" ht="12" customHeight="1" x14ac:dyDescent="0.2">
      <c r="A45" s="36" t="s">
        <v>132</v>
      </c>
    </row>
    <row r="46" spans="1:21" ht="12" customHeight="1" x14ac:dyDescent="0.2">
      <c r="A46" s="36" t="s">
        <v>133</v>
      </c>
    </row>
    <row r="47" spans="1:21" ht="12" customHeight="1" x14ac:dyDescent="0.2">
      <c r="A47" s="36" t="s">
        <v>134</v>
      </c>
    </row>
    <row r="48" spans="1:21" ht="12" customHeight="1" x14ac:dyDescent="0.2">
      <c r="A48" s="36" t="s">
        <v>135</v>
      </c>
    </row>
    <row r="49" spans="1:1" ht="12" customHeight="1" x14ac:dyDescent="0.2">
      <c r="A49" s="36" t="s">
        <v>136</v>
      </c>
    </row>
    <row r="50" spans="1:1" ht="13.5" customHeight="1" x14ac:dyDescent="0.2"/>
  </sheetData>
  <sheetProtection algorithmName="SHA-512" hashValue="QWQJGYbI045EzW7gIHtvwm/BivEMVbXgqPtxROh9bzn2TxU5y8usRhCFSA99QfBiNIGcPZ0YDXPejzQBtg3NbQ==" saltValue="c+CVqqMVsWTJz6Ydi1abVA==" spinCount="100000" sheet="1" objects="1" scenarios="1"/>
  <mergeCells count="23">
    <mergeCell ref="Z5:Z6"/>
    <mergeCell ref="A1:Z1"/>
    <mergeCell ref="A2:Z2"/>
    <mergeCell ref="A3:Z3"/>
    <mergeCell ref="A4:F4"/>
    <mergeCell ref="G4:X4"/>
    <mergeCell ref="Y4:Z4"/>
    <mergeCell ref="A7:Z7"/>
    <mergeCell ref="A28:Z28"/>
    <mergeCell ref="A31:F31"/>
    <mergeCell ref="G5:I5"/>
    <mergeCell ref="J5:L5"/>
    <mergeCell ref="M5:O5"/>
    <mergeCell ref="P5:R5"/>
    <mergeCell ref="S5:U5"/>
    <mergeCell ref="V5:X5"/>
    <mergeCell ref="A5:A6"/>
    <mergeCell ref="B5:B6"/>
    <mergeCell ref="C5:C6"/>
    <mergeCell ref="D5:D6"/>
    <mergeCell ref="E5:E6"/>
    <mergeCell ref="F5:F6"/>
    <mergeCell ref="Y5:Y6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0" orientation="landscape" horizontalDpi="300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>
    <tabColor theme="9" tint="-0.249977111117893"/>
  </sheetPr>
  <dimension ref="A1:Z50"/>
  <sheetViews>
    <sheetView workbookViewId="0">
      <selection activeCell="A2" sqref="A2:Z2"/>
    </sheetView>
  </sheetViews>
  <sheetFormatPr defaultColWidth="9.140625" defaultRowHeight="12" x14ac:dyDescent="0.2"/>
  <cols>
    <col min="1" max="1" width="33.7109375" style="36" customWidth="1"/>
    <col min="2" max="3" width="11.7109375" style="36" customWidth="1"/>
    <col min="4" max="6" width="5.140625" style="36" customWidth="1"/>
    <col min="7" max="24" width="3.7109375" style="36" customWidth="1"/>
    <col min="25" max="26" width="5.5703125" style="38" customWidth="1"/>
    <col min="27" max="45" width="4" style="36" customWidth="1"/>
    <col min="46" max="16384" width="9.140625" style="36"/>
  </cols>
  <sheetData>
    <row r="1" spans="1:26" ht="13.5" customHeight="1" thickTop="1" x14ac:dyDescent="0.2">
      <c r="A1" s="404" t="s">
        <v>487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5"/>
      <c r="Q1" s="405"/>
      <c r="R1" s="405"/>
      <c r="S1" s="405"/>
      <c r="T1" s="405"/>
      <c r="U1" s="405"/>
      <c r="V1" s="405"/>
      <c r="W1" s="405"/>
      <c r="X1" s="405"/>
      <c r="Y1" s="405"/>
      <c r="Z1" s="406"/>
    </row>
    <row r="2" spans="1:26" ht="13.5" customHeight="1" x14ac:dyDescent="0.2">
      <c r="A2" s="407" t="s">
        <v>57</v>
      </c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  <c r="N2" s="408"/>
      <c r="O2" s="408"/>
      <c r="P2" s="408"/>
      <c r="Q2" s="408"/>
      <c r="R2" s="408"/>
      <c r="S2" s="408"/>
      <c r="T2" s="408"/>
      <c r="U2" s="408"/>
      <c r="V2" s="408"/>
      <c r="W2" s="408"/>
      <c r="X2" s="408"/>
      <c r="Y2" s="408"/>
      <c r="Z2" s="409"/>
    </row>
    <row r="3" spans="1:26" ht="13.5" customHeight="1" x14ac:dyDescent="0.2">
      <c r="A3" s="399" t="s">
        <v>58</v>
      </c>
      <c r="B3" s="400"/>
      <c r="C3" s="400"/>
      <c r="D3" s="400"/>
      <c r="E3" s="400"/>
      <c r="F3" s="400"/>
      <c r="G3" s="400"/>
      <c r="H3" s="400"/>
      <c r="I3" s="400"/>
      <c r="J3" s="400"/>
      <c r="K3" s="400"/>
      <c r="L3" s="400"/>
      <c r="M3" s="400"/>
      <c r="N3" s="400"/>
      <c r="O3" s="400"/>
      <c r="P3" s="400"/>
      <c r="Q3" s="400"/>
      <c r="R3" s="400"/>
      <c r="S3" s="400"/>
      <c r="T3" s="400"/>
      <c r="U3" s="400"/>
      <c r="V3" s="400"/>
      <c r="W3" s="400"/>
      <c r="X3" s="400"/>
      <c r="Y3" s="400"/>
      <c r="Z3" s="401"/>
    </row>
    <row r="4" spans="1:26" ht="18" customHeight="1" x14ac:dyDescent="0.2">
      <c r="A4" s="393" t="s">
        <v>59</v>
      </c>
      <c r="B4" s="394"/>
      <c r="C4" s="394"/>
      <c r="D4" s="394"/>
      <c r="E4" s="394"/>
      <c r="F4" s="395"/>
      <c r="G4" s="396" t="s">
        <v>60</v>
      </c>
      <c r="H4" s="397"/>
      <c r="I4" s="397"/>
      <c r="J4" s="397"/>
      <c r="K4" s="397"/>
      <c r="L4" s="397"/>
      <c r="M4" s="397"/>
      <c r="N4" s="397"/>
      <c r="O4" s="397"/>
      <c r="P4" s="397"/>
      <c r="Q4" s="397"/>
      <c r="R4" s="397"/>
      <c r="S4" s="397"/>
      <c r="T4" s="397"/>
      <c r="U4" s="397"/>
      <c r="V4" s="397"/>
      <c r="W4" s="397"/>
      <c r="X4" s="397"/>
      <c r="Y4" s="396"/>
      <c r="Z4" s="398"/>
    </row>
    <row r="5" spans="1:26" ht="18" customHeight="1" x14ac:dyDescent="0.2">
      <c r="A5" s="472" t="s">
        <v>61</v>
      </c>
      <c r="B5" s="474" t="s">
        <v>62</v>
      </c>
      <c r="C5" s="476" t="s">
        <v>63</v>
      </c>
      <c r="D5" s="476" t="s">
        <v>64</v>
      </c>
      <c r="E5" s="456" t="s">
        <v>65</v>
      </c>
      <c r="F5" s="469" t="s">
        <v>66</v>
      </c>
      <c r="G5" s="459" t="s">
        <v>67</v>
      </c>
      <c r="H5" s="459"/>
      <c r="I5" s="471"/>
      <c r="J5" s="458" t="s">
        <v>68</v>
      </c>
      <c r="K5" s="459"/>
      <c r="L5" s="471"/>
      <c r="M5" s="458" t="s">
        <v>69</v>
      </c>
      <c r="N5" s="459"/>
      <c r="O5" s="471"/>
      <c r="P5" s="458" t="s">
        <v>70</v>
      </c>
      <c r="Q5" s="459"/>
      <c r="R5" s="471"/>
      <c r="S5" s="458" t="s">
        <v>71</v>
      </c>
      <c r="T5" s="459"/>
      <c r="U5" s="459"/>
      <c r="V5" s="460" t="s">
        <v>72</v>
      </c>
      <c r="W5" s="461"/>
      <c r="X5" s="462"/>
      <c r="Y5" s="463" t="s">
        <v>73</v>
      </c>
      <c r="Z5" s="463" t="s">
        <v>74</v>
      </c>
    </row>
    <row r="6" spans="1:26" ht="18" customHeight="1" x14ac:dyDescent="0.2">
      <c r="A6" s="473"/>
      <c r="B6" s="475"/>
      <c r="C6" s="477"/>
      <c r="D6" s="477"/>
      <c r="E6" s="457"/>
      <c r="F6" s="470"/>
      <c r="G6" s="285" t="s">
        <v>75</v>
      </c>
      <c r="H6" s="286" t="s">
        <v>76</v>
      </c>
      <c r="I6" s="287" t="s">
        <v>77</v>
      </c>
      <c r="J6" s="288" t="s">
        <v>75</v>
      </c>
      <c r="K6" s="286" t="s">
        <v>76</v>
      </c>
      <c r="L6" s="287" t="s">
        <v>77</v>
      </c>
      <c r="M6" s="288" t="s">
        <v>75</v>
      </c>
      <c r="N6" s="286" t="s">
        <v>76</v>
      </c>
      <c r="O6" s="287" t="s">
        <v>77</v>
      </c>
      <c r="P6" s="288" t="s">
        <v>75</v>
      </c>
      <c r="Q6" s="286" t="s">
        <v>76</v>
      </c>
      <c r="R6" s="287" t="s">
        <v>77</v>
      </c>
      <c r="S6" s="288" t="s">
        <v>75</v>
      </c>
      <c r="T6" s="286" t="s">
        <v>76</v>
      </c>
      <c r="U6" s="287" t="s">
        <v>77</v>
      </c>
      <c r="V6" s="289" t="s">
        <v>75</v>
      </c>
      <c r="W6" s="290" t="s">
        <v>76</v>
      </c>
      <c r="X6" s="291" t="s">
        <v>77</v>
      </c>
      <c r="Y6" s="464"/>
      <c r="Z6" s="465"/>
    </row>
    <row r="7" spans="1:26" ht="13.5" customHeight="1" x14ac:dyDescent="0.2">
      <c r="A7" s="466" t="s">
        <v>78</v>
      </c>
      <c r="B7" s="509"/>
      <c r="C7" s="509"/>
      <c r="D7" s="509"/>
      <c r="E7" s="509"/>
      <c r="F7" s="509"/>
      <c r="G7" s="509"/>
      <c r="H7" s="509"/>
      <c r="I7" s="509"/>
      <c r="J7" s="509"/>
      <c r="K7" s="509"/>
      <c r="L7" s="509"/>
      <c r="M7" s="509"/>
      <c r="N7" s="509"/>
      <c r="O7" s="509"/>
      <c r="P7" s="509"/>
      <c r="Q7" s="509"/>
      <c r="R7" s="509"/>
      <c r="S7" s="509"/>
      <c r="T7" s="509"/>
      <c r="U7" s="509"/>
      <c r="V7" s="509"/>
      <c r="W7" s="509"/>
      <c r="X7" s="509"/>
      <c r="Y7" s="509"/>
      <c r="Z7" s="510"/>
    </row>
    <row r="8" spans="1:26" ht="13.5" customHeight="1" x14ac:dyDescent="0.2">
      <c r="A8" s="232" t="s">
        <v>488</v>
      </c>
      <c r="B8" s="233" t="s">
        <v>489</v>
      </c>
      <c r="C8" s="234" t="s">
        <v>81</v>
      </c>
      <c r="D8" s="234" t="s">
        <v>82</v>
      </c>
      <c r="E8" s="234" t="s">
        <v>83</v>
      </c>
      <c r="F8" s="235">
        <v>60</v>
      </c>
      <c r="G8" s="236">
        <v>2</v>
      </c>
      <c r="H8" s="237">
        <v>9</v>
      </c>
      <c r="I8" s="238" t="s">
        <v>84</v>
      </c>
      <c r="J8" s="236">
        <v>2</v>
      </c>
      <c r="K8" s="237">
        <v>9</v>
      </c>
      <c r="L8" s="239" t="s">
        <v>84</v>
      </c>
      <c r="M8" s="236">
        <v>2</v>
      </c>
      <c r="N8" s="237">
        <v>9</v>
      </c>
      <c r="O8" s="238" t="s">
        <v>84</v>
      </c>
      <c r="P8" s="236">
        <v>2</v>
      </c>
      <c r="Q8" s="237">
        <v>9</v>
      </c>
      <c r="R8" s="239" t="s">
        <v>84</v>
      </c>
      <c r="S8" s="236">
        <v>2</v>
      </c>
      <c r="T8" s="237">
        <v>9</v>
      </c>
      <c r="U8" s="238" t="s">
        <v>84</v>
      </c>
      <c r="V8" s="236">
        <v>2</v>
      </c>
      <c r="W8" s="237">
        <v>9</v>
      </c>
      <c r="X8" s="239" t="s">
        <v>83</v>
      </c>
      <c r="Y8" s="238">
        <f>SUM(G8,J8,M8,P8,S8,V8)*15</f>
        <v>180</v>
      </c>
      <c r="Z8" s="293">
        <f>SUM(H8,K8,N8,Q8,T8,W8)</f>
        <v>54</v>
      </c>
    </row>
    <row r="9" spans="1:26" ht="13.5" customHeight="1" x14ac:dyDescent="0.2">
      <c r="A9" s="330" t="s">
        <v>87</v>
      </c>
      <c r="B9" s="247" t="s">
        <v>657</v>
      </c>
      <c r="C9" s="241" t="s">
        <v>81</v>
      </c>
      <c r="D9" s="241" t="s">
        <v>86</v>
      </c>
      <c r="E9" s="241" t="s">
        <v>83</v>
      </c>
      <c r="F9" s="242">
        <v>60</v>
      </c>
      <c r="G9" s="243">
        <v>1</v>
      </c>
      <c r="H9" s="244">
        <v>3</v>
      </c>
      <c r="I9" s="245" t="s">
        <v>83</v>
      </c>
      <c r="J9" s="243">
        <v>1</v>
      </c>
      <c r="K9" s="244">
        <v>3</v>
      </c>
      <c r="L9" s="246" t="s">
        <v>84</v>
      </c>
      <c r="M9" s="243">
        <v>1</v>
      </c>
      <c r="N9" s="244">
        <v>3</v>
      </c>
      <c r="O9" s="245" t="s">
        <v>83</v>
      </c>
      <c r="P9" s="243">
        <v>1</v>
      </c>
      <c r="Q9" s="244">
        <v>3</v>
      </c>
      <c r="R9" s="246" t="s">
        <v>84</v>
      </c>
      <c r="S9" s="243">
        <v>1</v>
      </c>
      <c r="T9" s="244">
        <v>3</v>
      </c>
      <c r="U9" s="245" t="s">
        <v>83</v>
      </c>
      <c r="V9" s="243">
        <v>1</v>
      </c>
      <c r="W9" s="244">
        <v>3</v>
      </c>
      <c r="X9" s="245" t="s">
        <v>83</v>
      </c>
      <c r="Y9" s="265">
        <f t="shared" ref="Y9:Y21" si="0">SUM(G9,J9,M9,P9,S9,V9)*15</f>
        <v>90</v>
      </c>
      <c r="Z9" s="307">
        <f t="shared" ref="Z9:Z21" si="1">SUM(H9,K9,N9,Q9,T9,W9)</f>
        <v>18</v>
      </c>
    </row>
    <row r="10" spans="1:26" ht="13.5" customHeight="1" x14ac:dyDescent="0.2">
      <c r="A10" s="311" t="s">
        <v>634</v>
      </c>
      <c r="B10" s="247" t="s">
        <v>648</v>
      </c>
      <c r="C10" s="241" t="s">
        <v>81</v>
      </c>
      <c r="D10" s="241" t="s">
        <v>86</v>
      </c>
      <c r="E10" s="241" t="s">
        <v>92</v>
      </c>
      <c r="F10" s="242">
        <v>45</v>
      </c>
      <c r="G10" s="243">
        <v>2</v>
      </c>
      <c r="H10" s="244">
        <v>2</v>
      </c>
      <c r="I10" s="245" t="s">
        <v>84</v>
      </c>
      <c r="J10" s="243">
        <v>2</v>
      </c>
      <c r="K10" s="244">
        <v>2</v>
      </c>
      <c r="L10" s="246" t="s">
        <v>84</v>
      </c>
      <c r="M10" s="361"/>
      <c r="N10" s="362"/>
      <c r="O10" s="363"/>
      <c r="P10" s="361"/>
      <c r="Q10" s="362"/>
      <c r="R10" s="363"/>
      <c r="S10" s="361"/>
      <c r="T10" s="362"/>
      <c r="U10" s="363"/>
      <c r="V10" s="361"/>
      <c r="W10" s="362"/>
      <c r="X10" s="363"/>
      <c r="Y10" s="265">
        <f t="shared" si="0"/>
        <v>60</v>
      </c>
      <c r="Z10" s="307">
        <f t="shared" si="1"/>
        <v>4</v>
      </c>
    </row>
    <row r="11" spans="1:26" ht="13.5" customHeight="1" x14ac:dyDescent="0.2">
      <c r="A11" s="311" t="s">
        <v>635</v>
      </c>
      <c r="B11" s="247" t="s">
        <v>651</v>
      </c>
      <c r="C11" s="241" t="s">
        <v>81</v>
      </c>
      <c r="D11" s="241" t="s">
        <v>86</v>
      </c>
      <c r="E11" s="241" t="s">
        <v>92</v>
      </c>
      <c r="F11" s="242">
        <v>45</v>
      </c>
      <c r="G11" s="243"/>
      <c r="H11" s="244"/>
      <c r="I11" s="245"/>
      <c r="J11" s="243"/>
      <c r="K11" s="244"/>
      <c r="L11" s="246"/>
      <c r="M11" s="243">
        <v>1</v>
      </c>
      <c r="N11" s="244">
        <v>2</v>
      </c>
      <c r="O11" s="245" t="s">
        <v>84</v>
      </c>
      <c r="P11" s="243">
        <v>1</v>
      </c>
      <c r="Q11" s="244">
        <v>2</v>
      </c>
      <c r="R11" s="245" t="s">
        <v>84</v>
      </c>
      <c r="S11" s="243">
        <v>1</v>
      </c>
      <c r="T11" s="244">
        <v>2</v>
      </c>
      <c r="U11" s="245" t="s">
        <v>84</v>
      </c>
      <c r="V11" s="243">
        <v>1</v>
      </c>
      <c r="W11" s="244">
        <v>2</v>
      </c>
      <c r="X11" s="245" t="s">
        <v>84</v>
      </c>
      <c r="Y11" s="265">
        <f t="shared" si="0"/>
        <v>60</v>
      </c>
      <c r="Z11" s="307">
        <f t="shared" si="1"/>
        <v>8</v>
      </c>
    </row>
    <row r="12" spans="1:26" ht="13.5" customHeight="1" x14ac:dyDescent="0.2">
      <c r="A12" s="311" t="s">
        <v>636</v>
      </c>
      <c r="B12" s="247" t="s">
        <v>652</v>
      </c>
      <c r="C12" s="241" t="s">
        <v>81</v>
      </c>
      <c r="D12" s="241" t="s">
        <v>86</v>
      </c>
      <c r="E12" s="241" t="s">
        <v>99</v>
      </c>
      <c r="F12" s="242">
        <v>45</v>
      </c>
      <c r="G12" s="243">
        <v>2</v>
      </c>
      <c r="H12" s="244">
        <v>2</v>
      </c>
      <c r="I12" s="245" t="s">
        <v>84</v>
      </c>
      <c r="J12" s="243">
        <v>2</v>
      </c>
      <c r="K12" s="244">
        <v>2</v>
      </c>
      <c r="L12" s="246" t="s">
        <v>84</v>
      </c>
      <c r="M12" s="243">
        <v>2</v>
      </c>
      <c r="N12" s="244">
        <v>2</v>
      </c>
      <c r="O12" s="245" t="s">
        <v>84</v>
      </c>
      <c r="P12" s="243">
        <v>2</v>
      </c>
      <c r="Q12" s="244">
        <v>2</v>
      </c>
      <c r="R12" s="246" t="s">
        <v>84</v>
      </c>
      <c r="S12" s="243"/>
      <c r="T12" s="244"/>
      <c r="U12" s="245"/>
      <c r="V12" s="243"/>
      <c r="W12" s="244"/>
      <c r="X12" s="246"/>
      <c r="Y12" s="265">
        <f>SUM(G12,J12,M12,P12,S12,V12)*15</f>
        <v>120</v>
      </c>
      <c r="Z12" s="307">
        <f>SUM(H12,K12,N12,Q12,T12,W12)</f>
        <v>8</v>
      </c>
    </row>
    <row r="13" spans="1:26" ht="13.5" customHeight="1" x14ac:dyDescent="0.2">
      <c r="A13" s="311" t="s">
        <v>637</v>
      </c>
      <c r="B13" s="247" t="s">
        <v>649</v>
      </c>
      <c r="C13" s="241" t="s">
        <v>81</v>
      </c>
      <c r="D13" s="241" t="s">
        <v>86</v>
      </c>
      <c r="E13" s="241" t="s">
        <v>83</v>
      </c>
      <c r="F13" s="242">
        <v>45</v>
      </c>
      <c r="G13" s="243">
        <v>2</v>
      </c>
      <c r="H13" s="244">
        <v>2</v>
      </c>
      <c r="I13" s="245" t="s">
        <v>83</v>
      </c>
      <c r="J13" s="243">
        <v>2</v>
      </c>
      <c r="K13" s="244">
        <v>2</v>
      </c>
      <c r="L13" s="246" t="s">
        <v>83</v>
      </c>
      <c r="M13" s="361"/>
      <c r="N13" s="362"/>
      <c r="O13" s="363"/>
      <c r="P13" s="361"/>
      <c r="Q13" s="362"/>
      <c r="R13" s="363"/>
      <c r="S13" s="243"/>
      <c r="T13" s="244"/>
      <c r="U13" s="245"/>
      <c r="V13" s="243"/>
      <c r="W13" s="244"/>
      <c r="X13" s="246"/>
      <c r="Y13" s="265">
        <f t="shared" si="0"/>
        <v>60</v>
      </c>
      <c r="Z13" s="307">
        <f t="shared" si="1"/>
        <v>4</v>
      </c>
    </row>
    <row r="14" spans="1:26" ht="13.5" customHeight="1" x14ac:dyDescent="0.2">
      <c r="A14" s="311" t="s">
        <v>638</v>
      </c>
      <c r="B14" s="247" t="s">
        <v>650</v>
      </c>
      <c r="C14" s="241" t="s">
        <v>81</v>
      </c>
      <c r="D14" s="241" t="s">
        <v>86</v>
      </c>
      <c r="E14" s="241" t="s">
        <v>83</v>
      </c>
      <c r="F14" s="242">
        <v>45</v>
      </c>
      <c r="G14" s="243"/>
      <c r="H14" s="244"/>
      <c r="I14" s="245"/>
      <c r="J14" s="243"/>
      <c r="K14" s="244"/>
      <c r="L14" s="246"/>
      <c r="M14" s="243">
        <v>1</v>
      </c>
      <c r="N14" s="244">
        <v>2</v>
      </c>
      <c r="O14" s="245" t="s">
        <v>83</v>
      </c>
      <c r="P14" s="243">
        <v>1</v>
      </c>
      <c r="Q14" s="244">
        <v>2</v>
      </c>
      <c r="R14" s="246" t="s">
        <v>83</v>
      </c>
      <c r="S14" s="243"/>
      <c r="T14" s="244"/>
      <c r="U14" s="245"/>
      <c r="V14" s="243"/>
      <c r="W14" s="244"/>
      <c r="X14" s="246"/>
      <c r="Y14" s="265">
        <f t="shared" si="0"/>
        <v>30</v>
      </c>
      <c r="Z14" s="307">
        <f t="shared" si="1"/>
        <v>4</v>
      </c>
    </row>
    <row r="15" spans="1:26" ht="13.5" customHeight="1" x14ac:dyDescent="0.2">
      <c r="A15" s="311" t="s">
        <v>462</v>
      </c>
      <c r="B15" s="247" t="s">
        <v>639</v>
      </c>
      <c r="C15" s="241" t="s">
        <v>81</v>
      </c>
      <c r="D15" s="241" t="s">
        <v>86</v>
      </c>
      <c r="E15" s="241" t="s">
        <v>83</v>
      </c>
      <c r="F15" s="242">
        <v>60</v>
      </c>
      <c r="G15" s="243">
        <v>1</v>
      </c>
      <c r="H15" s="244">
        <v>1</v>
      </c>
      <c r="I15" s="245" t="s">
        <v>83</v>
      </c>
      <c r="J15" s="243">
        <v>1</v>
      </c>
      <c r="K15" s="244">
        <v>1</v>
      </c>
      <c r="L15" s="246" t="s">
        <v>83</v>
      </c>
      <c r="M15" s="361"/>
      <c r="N15" s="362"/>
      <c r="O15" s="363"/>
      <c r="P15" s="361"/>
      <c r="Q15" s="362"/>
      <c r="R15" s="363"/>
      <c r="S15" s="243"/>
      <c r="T15" s="244"/>
      <c r="U15" s="245"/>
      <c r="V15" s="243"/>
      <c r="W15" s="244"/>
      <c r="X15" s="246"/>
      <c r="Y15" s="265">
        <f t="shared" si="0"/>
        <v>30</v>
      </c>
      <c r="Z15" s="307">
        <f t="shared" si="1"/>
        <v>2</v>
      </c>
    </row>
    <row r="16" spans="1:26" ht="13.5" customHeight="1" x14ac:dyDescent="0.2">
      <c r="A16" s="311" t="s">
        <v>640</v>
      </c>
      <c r="B16" s="247" t="s">
        <v>641</v>
      </c>
      <c r="C16" s="241" t="s">
        <v>81</v>
      </c>
      <c r="D16" s="241" t="s">
        <v>86</v>
      </c>
      <c r="E16" s="241" t="s">
        <v>83</v>
      </c>
      <c r="F16" s="242">
        <v>60</v>
      </c>
      <c r="G16" s="243"/>
      <c r="H16" s="244"/>
      <c r="I16" s="245"/>
      <c r="J16" s="243"/>
      <c r="K16" s="244"/>
      <c r="L16" s="246"/>
      <c r="M16" s="243">
        <v>1</v>
      </c>
      <c r="N16" s="244">
        <v>1</v>
      </c>
      <c r="O16" s="245" t="s">
        <v>83</v>
      </c>
      <c r="P16" s="243">
        <v>1</v>
      </c>
      <c r="Q16" s="244">
        <v>1</v>
      </c>
      <c r="R16" s="246" t="s">
        <v>83</v>
      </c>
      <c r="S16" s="243"/>
      <c r="T16" s="244"/>
      <c r="U16" s="245"/>
      <c r="V16" s="243"/>
      <c r="W16" s="244"/>
      <c r="X16" s="246"/>
      <c r="Y16" s="265">
        <f t="shared" si="0"/>
        <v>30</v>
      </c>
      <c r="Z16" s="307">
        <f t="shared" si="1"/>
        <v>2</v>
      </c>
    </row>
    <row r="17" spans="1:26" ht="13.5" customHeight="1" x14ac:dyDescent="0.2">
      <c r="A17" s="309" t="s">
        <v>642</v>
      </c>
      <c r="B17" s="249" t="s">
        <v>643</v>
      </c>
      <c r="C17" s="250" t="s">
        <v>81</v>
      </c>
      <c r="D17" s="250" t="s">
        <v>86</v>
      </c>
      <c r="E17" s="250" t="s">
        <v>92</v>
      </c>
      <c r="F17" s="251">
        <v>45</v>
      </c>
      <c r="G17" s="243">
        <v>2</v>
      </c>
      <c r="H17" s="244">
        <v>2</v>
      </c>
      <c r="I17" s="246" t="s">
        <v>83</v>
      </c>
      <c r="J17" s="243">
        <v>2</v>
      </c>
      <c r="K17" s="244">
        <v>2</v>
      </c>
      <c r="L17" s="246" t="s">
        <v>83</v>
      </c>
      <c r="M17" s="243">
        <v>1</v>
      </c>
      <c r="N17" s="244">
        <v>1</v>
      </c>
      <c r="O17" s="246" t="s">
        <v>83</v>
      </c>
      <c r="P17" s="243">
        <v>1</v>
      </c>
      <c r="Q17" s="244">
        <v>1</v>
      </c>
      <c r="R17" s="246" t="s">
        <v>83</v>
      </c>
      <c r="S17" s="243">
        <v>1</v>
      </c>
      <c r="T17" s="244">
        <v>1</v>
      </c>
      <c r="U17" s="246" t="s">
        <v>83</v>
      </c>
      <c r="V17" s="243">
        <v>1</v>
      </c>
      <c r="W17" s="244">
        <v>1</v>
      </c>
      <c r="X17" s="246" t="s">
        <v>83</v>
      </c>
      <c r="Y17" s="294">
        <f>SUM(G17,J17,M17,P17,S17,V17)*15</f>
        <v>120</v>
      </c>
      <c r="Z17" s="308">
        <f>SUM(H17,K17,N17,Q17,T17,W17)</f>
        <v>8</v>
      </c>
    </row>
    <row r="18" spans="1:26" ht="13.5" customHeight="1" x14ac:dyDescent="0.2">
      <c r="A18" s="311" t="s">
        <v>644</v>
      </c>
      <c r="B18" s="247" t="s">
        <v>645</v>
      </c>
      <c r="C18" s="241" t="s">
        <v>81</v>
      </c>
      <c r="D18" s="241" t="s">
        <v>86</v>
      </c>
      <c r="E18" s="241" t="s">
        <v>99</v>
      </c>
      <c r="F18" s="242">
        <v>45</v>
      </c>
      <c r="G18" s="331">
        <v>2</v>
      </c>
      <c r="H18" s="332">
        <v>2</v>
      </c>
      <c r="I18" s="333" t="s">
        <v>83</v>
      </c>
      <c r="J18" s="331">
        <v>2</v>
      </c>
      <c r="K18" s="332">
        <v>2</v>
      </c>
      <c r="L18" s="333" t="s">
        <v>83</v>
      </c>
      <c r="M18" s="331">
        <v>1</v>
      </c>
      <c r="N18" s="332">
        <v>1</v>
      </c>
      <c r="O18" s="333" t="s">
        <v>83</v>
      </c>
      <c r="P18" s="331">
        <v>1</v>
      </c>
      <c r="Q18" s="332">
        <v>1</v>
      </c>
      <c r="R18" s="333" t="s">
        <v>83</v>
      </c>
      <c r="S18" s="331">
        <v>1</v>
      </c>
      <c r="T18" s="332">
        <v>1</v>
      </c>
      <c r="U18" s="333" t="s">
        <v>83</v>
      </c>
      <c r="V18" s="331">
        <v>1</v>
      </c>
      <c r="W18" s="332">
        <v>1</v>
      </c>
      <c r="X18" s="333" t="s">
        <v>83</v>
      </c>
      <c r="Y18" s="298">
        <f t="shared" ref="Y18:Y20" si="2">SUM(G18,J18,M18,P18,S18,V18)*15</f>
        <v>120</v>
      </c>
      <c r="Z18" s="307">
        <f t="shared" ref="Z18:Z20" si="3">SUM(H18,K18,N18,Q18,T18,W18)</f>
        <v>8</v>
      </c>
    </row>
    <row r="19" spans="1:26" ht="24" x14ac:dyDescent="0.2">
      <c r="A19" s="334" t="s">
        <v>646</v>
      </c>
      <c r="B19" s="249" t="s">
        <v>653</v>
      </c>
      <c r="C19" s="250" t="s">
        <v>654</v>
      </c>
      <c r="D19" s="250"/>
      <c r="E19" s="250"/>
      <c r="F19" s="251"/>
      <c r="G19" s="335"/>
      <c r="H19" s="336"/>
      <c r="I19" s="337"/>
      <c r="J19" s="335"/>
      <c r="K19" s="336"/>
      <c r="L19" s="338"/>
      <c r="M19" s="335"/>
      <c r="N19" s="336"/>
      <c r="O19" s="337"/>
      <c r="P19" s="335"/>
      <c r="Q19" s="336"/>
      <c r="R19" s="338"/>
      <c r="S19" s="335"/>
      <c r="T19" s="336"/>
      <c r="U19" s="337"/>
      <c r="V19" s="335">
        <v>0</v>
      </c>
      <c r="W19" s="336">
        <v>1</v>
      </c>
      <c r="X19" s="338" t="s">
        <v>501</v>
      </c>
      <c r="Y19" s="298">
        <f t="shared" si="2"/>
        <v>0</v>
      </c>
      <c r="Z19" s="307">
        <f t="shared" si="3"/>
        <v>1</v>
      </c>
    </row>
    <row r="20" spans="1:26" ht="13.5" customHeight="1" x14ac:dyDescent="0.2">
      <c r="A20" s="309" t="s">
        <v>647</v>
      </c>
      <c r="B20" s="249" t="s">
        <v>655</v>
      </c>
      <c r="C20" s="250"/>
      <c r="D20" s="250" t="s">
        <v>86</v>
      </c>
      <c r="E20" s="250" t="s">
        <v>83</v>
      </c>
      <c r="F20" s="251">
        <v>60</v>
      </c>
      <c r="G20" s="335"/>
      <c r="H20" s="336"/>
      <c r="I20" s="337"/>
      <c r="J20" s="335"/>
      <c r="K20" s="336"/>
      <c r="L20" s="338"/>
      <c r="M20" s="335"/>
      <c r="N20" s="336"/>
      <c r="O20" s="337"/>
      <c r="P20" s="335"/>
      <c r="Q20" s="336"/>
      <c r="R20" s="338"/>
      <c r="S20" s="335">
        <v>2</v>
      </c>
      <c r="T20" s="336">
        <v>1</v>
      </c>
      <c r="U20" s="338" t="s">
        <v>83</v>
      </c>
      <c r="V20" s="335">
        <v>2</v>
      </c>
      <c r="W20" s="336">
        <v>1</v>
      </c>
      <c r="X20" s="338" t="s">
        <v>83</v>
      </c>
      <c r="Y20" s="298">
        <f t="shared" si="2"/>
        <v>60</v>
      </c>
      <c r="Z20" s="307">
        <f t="shared" si="3"/>
        <v>2</v>
      </c>
    </row>
    <row r="21" spans="1:26" ht="13.5" customHeight="1" thickBot="1" x14ac:dyDescent="0.25">
      <c r="A21" s="309" t="s">
        <v>4</v>
      </c>
      <c r="B21" s="249" t="s">
        <v>176</v>
      </c>
      <c r="C21" s="250" t="s">
        <v>81</v>
      </c>
      <c r="D21" s="250" t="s">
        <v>82</v>
      </c>
      <c r="E21" s="250" t="s">
        <v>83</v>
      </c>
      <c r="F21" s="251">
        <v>60</v>
      </c>
      <c r="G21" s="252">
        <v>0.5</v>
      </c>
      <c r="H21" s="253">
        <v>2</v>
      </c>
      <c r="I21" s="254" t="s">
        <v>83</v>
      </c>
      <c r="J21" s="252">
        <v>0.5</v>
      </c>
      <c r="K21" s="253">
        <v>2</v>
      </c>
      <c r="L21" s="255" t="s">
        <v>83</v>
      </c>
      <c r="M21" s="252"/>
      <c r="N21" s="253"/>
      <c r="O21" s="254"/>
      <c r="P21" s="252"/>
      <c r="Q21" s="253"/>
      <c r="R21" s="255"/>
      <c r="S21" s="252"/>
      <c r="T21" s="253"/>
      <c r="U21" s="254"/>
      <c r="V21" s="252"/>
      <c r="W21" s="253"/>
      <c r="X21" s="255"/>
      <c r="Y21" s="294">
        <f t="shared" si="0"/>
        <v>15</v>
      </c>
      <c r="Z21" s="308">
        <f t="shared" si="1"/>
        <v>4</v>
      </c>
    </row>
    <row r="22" spans="1:26" ht="13.5" customHeight="1" x14ac:dyDescent="0.2">
      <c r="A22" s="310" t="s">
        <v>96</v>
      </c>
      <c r="B22" s="257" t="s">
        <v>153</v>
      </c>
      <c r="C22" s="258" t="s">
        <v>81</v>
      </c>
      <c r="D22" s="258" t="s">
        <v>86</v>
      </c>
      <c r="E22" s="258" t="s">
        <v>92</v>
      </c>
      <c r="F22" s="259">
        <v>45</v>
      </c>
      <c r="G22" s="260">
        <v>2</v>
      </c>
      <c r="H22" s="261">
        <v>2</v>
      </c>
      <c r="I22" s="262" t="s">
        <v>83</v>
      </c>
      <c r="J22" s="260">
        <v>2</v>
      </c>
      <c r="K22" s="261">
        <v>2</v>
      </c>
      <c r="L22" s="262" t="s">
        <v>84</v>
      </c>
      <c r="M22" s="260">
        <v>1</v>
      </c>
      <c r="N22" s="261">
        <v>1</v>
      </c>
      <c r="O22" s="262" t="s">
        <v>83</v>
      </c>
      <c r="P22" s="260">
        <v>1</v>
      </c>
      <c r="Q22" s="261">
        <v>1</v>
      </c>
      <c r="R22" s="262" t="s">
        <v>84</v>
      </c>
      <c r="S22" s="260">
        <v>1</v>
      </c>
      <c r="T22" s="261">
        <v>1</v>
      </c>
      <c r="U22" s="262" t="s">
        <v>83</v>
      </c>
      <c r="V22" s="260">
        <v>1</v>
      </c>
      <c r="W22" s="261">
        <v>1</v>
      </c>
      <c r="X22" s="262" t="s">
        <v>84</v>
      </c>
      <c r="Y22" s="296">
        <f>SUM(G22,J22,M22,P22,S22,V22)*15</f>
        <v>120</v>
      </c>
      <c r="Z22" s="306">
        <f>SUM(H22,K22,N22,Q22,T22,W22)</f>
        <v>8</v>
      </c>
    </row>
    <row r="23" spans="1:26" ht="13.5" customHeight="1" x14ac:dyDescent="0.2">
      <c r="A23" s="311" t="s">
        <v>97</v>
      </c>
      <c r="B23" s="247" t="s">
        <v>154</v>
      </c>
      <c r="C23" s="241" t="s">
        <v>81</v>
      </c>
      <c r="D23" s="241" t="s">
        <v>86</v>
      </c>
      <c r="E23" s="241" t="s">
        <v>92</v>
      </c>
      <c r="F23" s="242">
        <v>45</v>
      </c>
      <c r="G23" s="243">
        <v>2</v>
      </c>
      <c r="H23" s="244">
        <v>2</v>
      </c>
      <c r="I23" s="246" t="s">
        <v>83</v>
      </c>
      <c r="J23" s="243">
        <v>2</v>
      </c>
      <c r="K23" s="244">
        <v>2</v>
      </c>
      <c r="L23" s="246" t="s">
        <v>84</v>
      </c>
      <c r="M23" s="243">
        <v>1</v>
      </c>
      <c r="N23" s="244">
        <v>1</v>
      </c>
      <c r="O23" s="246" t="s">
        <v>83</v>
      </c>
      <c r="P23" s="243">
        <v>1</v>
      </c>
      <c r="Q23" s="244">
        <v>1</v>
      </c>
      <c r="R23" s="246" t="s">
        <v>84</v>
      </c>
      <c r="S23" s="243">
        <v>1</v>
      </c>
      <c r="T23" s="244">
        <v>1</v>
      </c>
      <c r="U23" s="246" t="s">
        <v>83</v>
      </c>
      <c r="V23" s="243">
        <v>1</v>
      </c>
      <c r="W23" s="244">
        <v>1</v>
      </c>
      <c r="X23" s="246" t="s">
        <v>84</v>
      </c>
      <c r="Y23" s="298">
        <f t="shared" ref="Y23" si="4">SUM(G23,J23,M23,P23,S23,V23)*15</f>
        <v>120</v>
      </c>
      <c r="Z23" s="307">
        <f>SUM(H23,K23,N23,Q23,T23,W23)</f>
        <v>8</v>
      </c>
    </row>
    <row r="24" spans="1:26" ht="13.5" customHeight="1" x14ac:dyDescent="0.2">
      <c r="A24" s="311" t="s">
        <v>98</v>
      </c>
      <c r="B24" s="247" t="s">
        <v>155</v>
      </c>
      <c r="C24" s="241"/>
      <c r="D24" s="241" t="s">
        <v>86</v>
      </c>
      <c r="E24" s="241" t="s">
        <v>99</v>
      </c>
      <c r="F24" s="242">
        <v>45</v>
      </c>
      <c r="G24" s="243">
        <v>2</v>
      </c>
      <c r="H24" s="244">
        <v>2</v>
      </c>
      <c r="I24" s="246" t="s">
        <v>84</v>
      </c>
      <c r="J24" s="243">
        <v>2</v>
      </c>
      <c r="K24" s="244">
        <v>2</v>
      </c>
      <c r="L24" s="246" t="s">
        <v>84</v>
      </c>
      <c r="M24" s="243">
        <v>2</v>
      </c>
      <c r="N24" s="244">
        <v>2</v>
      </c>
      <c r="O24" s="246" t="s">
        <v>84</v>
      </c>
      <c r="P24" s="243">
        <v>2</v>
      </c>
      <c r="Q24" s="244">
        <v>2</v>
      </c>
      <c r="R24" s="246" t="s">
        <v>84</v>
      </c>
      <c r="S24" s="243">
        <v>2</v>
      </c>
      <c r="T24" s="244">
        <v>2</v>
      </c>
      <c r="U24" s="246" t="s">
        <v>84</v>
      </c>
      <c r="V24" s="243">
        <v>2</v>
      </c>
      <c r="W24" s="244">
        <v>2</v>
      </c>
      <c r="X24" s="246" t="s">
        <v>84</v>
      </c>
      <c r="Y24" s="298">
        <f t="shared" ref="Y24:Y27" si="5">SUM(G24,J24,M24,P24,S24,V24)*15</f>
        <v>180</v>
      </c>
      <c r="Z24" s="307">
        <f t="shared" ref="Z24:Z27" si="6">SUM(H24,K24,N24,Q24,T24,W24)</f>
        <v>12</v>
      </c>
    </row>
    <row r="25" spans="1:26" ht="13.5" customHeight="1" x14ac:dyDescent="0.2">
      <c r="A25" s="311" t="s">
        <v>100</v>
      </c>
      <c r="B25" s="247" t="s">
        <v>156</v>
      </c>
      <c r="C25" s="241"/>
      <c r="D25" s="241" t="s">
        <v>86</v>
      </c>
      <c r="E25" s="241" t="s">
        <v>99</v>
      </c>
      <c r="F25" s="242">
        <v>45</v>
      </c>
      <c r="G25" s="243"/>
      <c r="H25" s="244"/>
      <c r="I25" s="246"/>
      <c r="J25" s="243"/>
      <c r="K25" s="244"/>
      <c r="L25" s="246"/>
      <c r="M25" s="243"/>
      <c r="N25" s="244"/>
      <c r="O25" s="246"/>
      <c r="P25" s="243"/>
      <c r="Q25" s="244"/>
      <c r="R25" s="246"/>
      <c r="S25" s="243"/>
      <c r="T25" s="244"/>
      <c r="U25" s="246"/>
      <c r="V25" s="243">
        <v>1</v>
      </c>
      <c r="W25" s="244">
        <v>2</v>
      </c>
      <c r="X25" s="246" t="s">
        <v>84</v>
      </c>
      <c r="Y25" s="298">
        <f t="shared" si="5"/>
        <v>15</v>
      </c>
      <c r="Z25" s="307">
        <f t="shared" si="6"/>
        <v>2</v>
      </c>
    </row>
    <row r="26" spans="1:26" ht="13.5" customHeight="1" x14ac:dyDescent="0.2">
      <c r="A26" s="311" t="s">
        <v>102</v>
      </c>
      <c r="B26" s="247" t="s">
        <v>158</v>
      </c>
      <c r="C26" s="241" t="s">
        <v>81</v>
      </c>
      <c r="D26" s="241" t="s">
        <v>86</v>
      </c>
      <c r="E26" s="241" t="s">
        <v>99</v>
      </c>
      <c r="F26" s="242">
        <v>45</v>
      </c>
      <c r="G26" s="243"/>
      <c r="H26" s="244"/>
      <c r="I26" s="246"/>
      <c r="J26" s="243"/>
      <c r="K26" s="244"/>
      <c r="L26" s="246"/>
      <c r="M26" s="243"/>
      <c r="N26" s="244"/>
      <c r="O26" s="246"/>
      <c r="P26" s="243"/>
      <c r="Q26" s="244"/>
      <c r="R26" s="246"/>
      <c r="S26" s="243">
        <v>1</v>
      </c>
      <c r="T26" s="244">
        <v>1</v>
      </c>
      <c r="U26" s="246" t="s">
        <v>83</v>
      </c>
      <c r="V26" s="243">
        <v>1</v>
      </c>
      <c r="W26" s="244">
        <v>1</v>
      </c>
      <c r="X26" s="246" t="s">
        <v>83</v>
      </c>
      <c r="Y26" s="298">
        <f t="shared" si="5"/>
        <v>30</v>
      </c>
      <c r="Z26" s="307">
        <f t="shared" si="6"/>
        <v>2</v>
      </c>
    </row>
    <row r="27" spans="1:26" ht="13.5" customHeight="1" thickBot="1" x14ac:dyDescent="0.25">
      <c r="A27" s="312" t="s">
        <v>103</v>
      </c>
      <c r="B27" s="313" t="s">
        <v>159</v>
      </c>
      <c r="C27" s="314"/>
      <c r="D27" s="314" t="s">
        <v>86</v>
      </c>
      <c r="E27" s="314" t="s">
        <v>99</v>
      </c>
      <c r="F27" s="315">
        <v>45</v>
      </c>
      <c r="G27" s="316"/>
      <c r="H27" s="317"/>
      <c r="I27" s="318"/>
      <c r="J27" s="316"/>
      <c r="K27" s="317"/>
      <c r="L27" s="318"/>
      <c r="M27" s="316">
        <v>1</v>
      </c>
      <c r="N27" s="317">
        <v>1</v>
      </c>
      <c r="O27" s="318" t="s">
        <v>83</v>
      </c>
      <c r="P27" s="316"/>
      <c r="Q27" s="317"/>
      <c r="R27" s="318"/>
      <c r="S27" s="316"/>
      <c r="T27" s="317"/>
      <c r="U27" s="318"/>
      <c r="V27" s="316"/>
      <c r="W27" s="317"/>
      <c r="X27" s="318"/>
      <c r="Y27" s="319">
        <f t="shared" si="5"/>
        <v>15</v>
      </c>
      <c r="Z27" s="320">
        <f t="shared" si="6"/>
        <v>1</v>
      </c>
    </row>
    <row r="28" spans="1:26" ht="13.5" customHeight="1" thickTop="1" thickBot="1" x14ac:dyDescent="0.25">
      <c r="A28" s="410" t="s">
        <v>104</v>
      </c>
      <c r="B28" s="411"/>
      <c r="C28" s="411"/>
      <c r="D28" s="411"/>
      <c r="E28" s="411"/>
      <c r="F28" s="411"/>
      <c r="G28" s="411"/>
      <c r="H28" s="411"/>
      <c r="I28" s="411"/>
      <c r="J28" s="411"/>
      <c r="K28" s="411"/>
      <c r="L28" s="411"/>
      <c r="M28" s="411"/>
      <c r="N28" s="411"/>
      <c r="O28" s="411"/>
      <c r="P28" s="411"/>
      <c r="Q28" s="411"/>
      <c r="R28" s="411"/>
      <c r="S28" s="411"/>
      <c r="T28" s="411"/>
      <c r="U28" s="411"/>
      <c r="V28" s="411"/>
      <c r="W28" s="411"/>
      <c r="X28" s="411"/>
      <c r="Y28" s="411"/>
      <c r="Z28" s="412"/>
    </row>
    <row r="29" spans="1:26" ht="13.5" customHeight="1" thickBot="1" x14ac:dyDescent="0.25">
      <c r="A29" s="39" t="s">
        <v>105</v>
      </c>
      <c r="B29" s="83" t="s">
        <v>106</v>
      </c>
      <c r="C29" s="84"/>
      <c r="D29" s="84"/>
      <c r="E29" s="84"/>
      <c r="F29" s="85"/>
      <c r="G29" s="71"/>
      <c r="H29" s="72"/>
      <c r="I29" s="40"/>
      <c r="J29" s="71"/>
      <c r="K29" s="72"/>
      <c r="L29" s="40"/>
      <c r="M29" s="71"/>
      <c r="N29" s="72">
        <v>4</v>
      </c>
      <c r="O29" s="40"/>
      <c r="P29" s="71"/>
      <c r="Q29" s="72">
        <v>4</v>
      </c>
      <c r="R29" s="40"/>
      <c r="S29" s="71"/>
      <c r="T29" s="72">
        <v>4</v>
      </c>
      <c r="U29" s="40"/>
      <c r="V29" s="71"/>
      <c r="W29" s="72">
        <v>2</v>
      </c>
      <c r="X29" s="40"/>
      <c r="Y29" s="52"/>
      <c r="Z29" s="137">
        <f>SUM(H29,K29,N29,Q29,T29,W29)</f>
        <v>14</v>
      </c>
    </row>
    <row r="30" spans="1:26" ht="13.5" customHeight="1" thickTop="1" thickBot="1" x14ac:dyDescent="0.25">
      <c r="A30" s="41" t="s">
        <v>107</v>
      </c>
      <c r="B30" s="86" t="s">
        <v>108</v>
      </c>
      <c r="C30" s="87"/>
      <c r="D30" s="87"/>
      <c r="E30" s="87" t="s">
        <v>109</v>
      </c>
      <c r="F30" s="88"/>
      <c r="G30" s="89"/>
      <c r="H30" s="90"/>
      <c r="I30" s="91"/>
      <c r="J30" s="89"/>
      <c r="K30" s="90"/>
      <c r="L30" s="91"/>
      <c r="M30" s="89"/>
      <c r="N30" s="90"/>
      <c r="O30" s="91"/>
      <c r="P30" s="89"/>
      <c r="Q30" s="90"/>
      <c r="R30" s="91"/>
      <c r="S30" s="89">
        <v>0</v>
      </c>
      <c r="T30" s="90">
        <v>3</v>
      </c>
      <c r="U30" s="91" t="s">
        <v>83</v>
      </c>
      <c r="V30" s="89">
        <v>0</v>
      </c>
      <c r="W30" s="90">
        <v>3</v>
      </c>
      <c r="X30" s="91" t="s">
        <v>83</v>
      </c>
      <c r="Y30" s="53">
        <f>SUM(G30,J30,M30,P30,S30,V30)*15</f>
        <v>0</v>
      </c>
      <c r="Z30" s="92">
        <f>SUM(H30,K30,N30,Q30,T30,W30)</f>
        <v>6</v>
      </c>
    </row>
    <row r="31" spans="1:26" ht="13.5" customHeight="1" thickTop="1" thickBot="1" x14ac:dyDescent="0.25">
      <c r="A31" s="413" t="s">
        <v>110</v>
      </c>
      <c r="B31" s="518"/>
      <c r="C31" s="518"/>
      <c r="D31" s="518"/>
      <c r="E31" s="518"/>
      <c r="F31" s="519"/>
      <c r="G31" s="93">
        <f>SUM(G8:G30)</f>
        <v>20.5</v>
      </c>
      <c r="H31" s="94">
        <f>SUM(H8:H30)</f>
        <v>31</v>
      </c>
      <c r="I31" s="95"/>
      <c r="J31" s="93">
        <f>SUM(J8:J30)</f>
        <v>20.5</v>
      </c>
      <c r="K31" s="94">
        <f>SUM(K8:K30)</f>
        <v>31</v>
      </c>
      <c r="L31" s="95"/>
      <c r="M31" s="93">
        <f>SUM(M8:M30)</f>
        <v>15</v>
      </c>
      <c r="N31" s="94">
        <f>SUM(N8:N30)</f>
        <v>30</v>
      </c>
      <c r="O31" s="95"/>
      <c r="P31" s="93">
        <f>SUM(P8:P30)</f>
        <v>14</v>
      </c>
      <c r="Q31" s="94">
        <f>SUM(Q8:Q30)</f>
        <v>29</v>
      </c>
      <c r="R31" s="95"/>
      <c r="S31" s="93">
        <f>SUM(S8:S30)</f>
        <v>13</v>
      </c>
      <c r="T31" s="94">
        <f>SUM(T8:T30)</f>
        <v>29</v>
      </c>
      <c r="U31" s="95"/>
      <c r="V31" s="93">
        <f>SUM(V8:V30)</f>
        <v>14</v>
      </c>
      <c r="W31" s="94">
        <f>SUM(W8:W30)</f>
        <v>30</v>
      </c>
      <c r="X31" s="95"/>
      <c r="Y31" s="96">
        <f>SUM(Y8:Y30)</f>
        <v>1455</v>
      </c>
      <c r="Z31" s="97">
        <f>SUM(Z8:Z30)</f>
        <v>180</v>
      </c>
    </row>
    <row r="32" spans="1:26" ht="13.5" customHeight="1" thickTop="1" x14ac:dyDescent="0.2"/>
    <row r="33" spans="1:21" ht="12" customHeight="1" x14ac:dyDescent="0.2">
      <c r="A33" s="36" t="s">
        <v>111</v>
      </c>
      <c r="U33" s="38"/>
    </row>
    <row r="34" spans="1:21" ht="12" customHeight="1" x14ac:dyDescent="0.2">
      <c r="A34" s="36" t="s">
        <v>112</v>
      </c>
      <c r="U34" s="38"/>
    </row>
    <row r="35" spans="1:21" ht="12" customHeight="1" x14ac:dyDescent="0.2">
      <c r="U35" s="38"/>
    </row>
    <row r="36" spans="1:21" ht="12" customHeight="1" x14ac:dyDescent="0.2">
      <c r="A36" s="98" t="s">
        <v>113</v>
      </c>
      <c r="U36" s="38"/>
    </row>
    <row r="37" spans="1:21" ht="12" customHeight="1" x14ac:dyDescent="0.2">
      <c r="A37" s="36" t="s">
        <v>114</v>
      </c>
      <c r="D37" s="36" t="s">
        <v>115</v>
      </c>
      <c r="G37" s="36" t="s">
        <v>116</v>
      </c>
      <c r="M37" s="36" t="s">
        <v>117</v>
      </c>
      <c r="R37" s="38"/>
      <c r="T37" s="38"/>
      <c r="U37" s="38"/>
    </row>
    <row r="38" spans="1:21" ht="12" customHeight="1" x14ac:dyDescent="0.2">
      <c r="A38" s="36" t="s">
        <v>118</v>
      </c>
      <c r="D38" s="36" t="s">
        <v>119</v>
      </c>
      <c r="G38" s="36" t="s">
        <v>120</v>
      </c>
      <c r="M38" s="36" t="s">
        <v>121</v>
      </c>
      <c r="R38" s="38"/>
      <c r="T38" s="38"/>
      <c r="U38" s="38"/>
    </row>
    <row r="39" spans="1:21" ht="12" customHeight="1" x14ac:dyDescent="0.2">
      <c r="A39" s="36" t="s">
        <v>122</v>
      </c>
      <c r="D39" s="36" t="s">
        <v>123</v>
      </c>
      <c r="G39" s="36" t="s">
        <v>124</v>
      </c>
      <c r="M39" s="36" t="s">
        <v>125</v>
      </c>
      <c r="R39" s="38"/>
      <c r="T39" s="38"/>
      <c r="U39" s="38"/>
    </row>
    <row r="40" spans="1:21" ht="12" customHeight="1" x14ac:dyDescent="0.2">
      <c r="A40" s="36" t="s">
        <v>126</v>
      </c>
      <c r="G40" s="36" t="s">
        <v>127</v>
      </c>
      <c r="M40" s="36" t="s">
        <v>463</v>
      </c>
      <c r="R40" s="38"/>
      <c r="T40" s="38"/>
      <c r="U40" s="38"/>
    </row>
    <row r="41" spans="1:21" ht="12" customHeight="1" x14ac:dyDescent="0.2">
      <c r="A41" s="36" t="s">
        <v>128</v>
      </c>
      <c r="G41" s="36" t="s">
        <v>129</v>
      </c>
      <c r="R41" s="38"/>
      <c r="T41" s="38"/>
      <c r="U41" s="38"/>
    </row>
    <row r="42" spans="1:21" ht="12" customHeight="1" x14ac:dyDescent="0.2">
      <c r="A42" s="99" t="s">
        <v>130</v>
      </c>
      <c r="R42" s="38"/>
      <c r="T42" s="38"/>
      <c r="U42" s="38"/>
    </row>
    <row r="43" spans="1:21" ht="12" customHeight="1" x14ac:dyDescent="0.2">
      <c r="T43" s="38"/>
      <c r="U43" s="38"/>
    </row>
    <row r="44" spans="1:21" ht="12" customHeight="1" x14ac:dyDescent="0.2">
      <c r="A44" s="98" t="s">
        <v>131</v>
      </c>
      <c r="S44" s="38"/>
      <c r="T44" s="38"/>
    </row>
    <row r="45" spans="1:21" ht="12" customHeight="1" x14ac:dyDescent="0.2">
      <c r="A45" s="36" t="s">
        <v>132</v>
      </c>
    </row>
    <row r="46" spans="1:21" ht="12" customHeight="1" x14ac:dyDescent="0.2">
      <c r="A46" s="36" t="s">
        <v>133</v>
      </c>
    </row>
    <row r="47" spans="1:21" ht="12" customHeight="1" x14ac:dyDescent="0.2">
      <c r="A47" s="36" t="s">
        <v>134</v>
      </c>
    </row>
    <row r="48" spans="1:21" ht="12" customHeight="1" x14ac:dyDescent="0.2">
      <c r="A48" s="36" t="s">
        <v>135</v>
      </c>
    </row>
    <row r="49" spans="1:1" ht="12" customHeight="1" x14ac:dyDescent="0.2">
      <c r="A49" s="36" t="s">
        <v>136</v>
      </c>
    </row>
    <row r="50" spans="1:1" ht="13.5" customHeight="1" x14ac:dyDescent="0.2"/>
  </sheetData>
  <sheetProtection algorithmName="SHA-512" hashValue="2m613dRfx0TqxZkDrXXBDlCvRP48zbyT4R5dVwMTXYqCG+oJ+atYKQQ+6AoGsK6wjFB+i+fvxMyvfRPxdE2LqA==" saltValue="p1AsQr1YTQj9yMKJDRCIDw==" spinCount="100000" sheet="1" objects="1" scenarios="1"/>
  <customSheetViews>
    <customSheetView guid="{469C43B7-66D0-4AB4-9148-95ACE45F0B1A}">
      <selection sqref="A1:Z2"/>
      <pageMargins left="0" right="0" top="0" bottom="0" header="0" footer="0"/>
      <printOptions horizontalCentered="1" verticalCentered="1"/>
      <pageSetup paperSize="9" scale="90" orientation="landscape" horizontalDpi="300" r:id="rId1"/>
    </customSheetView>
    <customSheetView guid="{91A788A7-EA05-4A67-A5D3-2A427F0AB55D}">
      <selection activeCell="AA1" sqref="AA1"/>
      <pageMargins left="0" right="0" top="0" bottom="0" header="0" footer="0"/>
      <printOptions horizontalCentered="1" verticalCentered="1"/>
      <pageSetup paperSize="9" scale="90" orientation="landscape" horizontalDpi="300" r:id="rId2"/>
    </customSheetView>
  </customSheetViews>
  <mergeCells count="23">
    <mergeCell ref="A28:Z28"/>
    <mergeCell ref="A31:F31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1:Z1"/>
    <mergeCell ref="A2:Z2"/>
    <mergeCell ref="A4:F4"/>
    <mergeCell ref="G4:X4"/>
    <mergeCell ref="Y4:Z4"/>
    <mergeCell ref="A3:Z3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0" orientation="landscape" horizontalDpi="300" r:id="rId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>
    <tabColor theme="9" tint="-0.249977111117893"/>
  </sheetPr>
  <dimension ref="A1:Z52"/>
  <sheetViews>
    <sheetView workbookViewId="0">
      <selection activeCell="A2" sqref="A2:Z2"/>
    </sheetView>
  </sheetViews>
  <sheetFormatPr defaultColWidth="9.140625" defaultRowHeight="12" x14ac:dyDescent="0.2"/>
  <cols>
    <col min="1" max="1" width="33.7109375" style="36" customWidth="1"/>
    <col min="2" max="2" width="11.7109375" style="36" customWidth="1"/>
    <col min="3" max="3" width="13" style="36" customWidth="1"/>
    <col min="4" max="6" width="5.140625" style="36" customWidth="1"/>
    <col min="7" max="24" width="3.7109375" style="36" customWidth="1"/>
    <col min="25" max="26" width="5.5703125" style="38" customWidth="1"/>
    <col min="27" max="45" width="4" style="36" customWidth="1"/>
    <col min="46" max="16384" width="9.140625" style="36"/>
  </cols>
  <sheetData>
    <row r="1" spans="1:26" ht="13.5" customHeight="1" x14ac:dyDescent="0.2">
      <c r="A1" s="529" t="s">
        <v>490</v>
      </c>
      <c r="B1" s="530"/>
      <c r="C1" s="530"/>
      <c r="D1" s="530"/>
      <c r="E1" s="530"/>
      <c r="F1" s="530"/>
      <c r="G1" s="530"/>
      <c r="H1" s="530"/>
      <c r="I1" s="530"/>
      <c r="J1" s="530"/>
      <c r="K1" s="530"/>
      <c r="L1" s="530"/>
      <c r="M1" s="530"/>
      <c r="N1" s="530"/>
      <c r="O1" s="530"/>
      <c r="P1" s="530"/>
      <c r="Q1" s="530"/>
      <c r="R1" s="530"/>
      <c r="S1" s="530"/>
      <c r="T1" s="530"/>
      <c r="U1" s="530"/>
      <c r="V1" s="530"/>
      <c r="W1" s="530"/>
      <c r="X1" s="530"/>
      <c r="Y1" s="530"/>
      <c r="Z1" s="531"/>
    </row>
    <row r="2" spans="1:26" ht="13.5" customHeight="1" thickBot="1" x14ac:dyDescent="0.25">
      <c r="A2" s="504" t="s">
        <v>57</v>
      </c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  <c r="N2" s="408"/>
      <c r="O2" s="408"/>
      <c r="P2" s="408"/>
      <c r="Q2" s="408"/>
      <c r="R2" s="408"/>
      <c r="S2" s="408"/>
      <c r="T2" s="408"/>
      <c r="U2" s="408"/>
      <c r="V2" s="408"/>
      <c r="W2" s="408"/>
      <c r="X2" s="408"/>
      <c r="Y2" s="408"/>
      <c r="Z2" s="505"/>
    </row>
    <row r="3" spans="1:26" ht="13.5" customHeight="1" thickBot="1" x14ac:dyDescent="0.25">
      <c r="A3" s="506" t="s">
        <v>58</v>
      </c>
      <c r="B3" s="400"/>
      <c r="C3" s="400"/>
      <c r="D3" s="400"/>
      <c r="E3" s="400"/>
      <c r="F3" s="400"/>
      <c r="G3" s="400"/>
      <c r="H3" s="400"/>
      <c r="I3" s="400"/>
      <c r="J3" s="400"/>
      <c r="K3" s="400"/>
      <c r="L3" s="400"/>
      <c r="M3" s="400"/>
      <c r="N3" s="400"/>
      <c r="O3" s="400"/>
      <c r="P3" s="400"/>
      <c r="Q3" s="400"/>
      <c r="R3" s="400"/>
      <c r="S3" s="400"/>
      <c r="T3" s="400"/>
      <c r="U3" s="400"/>
      <c r="V3" s="400"/>
      <c r="W3" s="400"/>
      <c r="X3" s="400"/>
      <c r="Y3" s="400"/>
      <c r="Z3" s="507"/>
    </row>
    <row r="4" spans="1:26" ht="18" customHeight="1" thickBot="1" x14ac:dyDescent="0.25">
      <c r="A4" s="508" t="s">
        <v>59</v>
      </c>
      <c r="B4" s="443"/>
      <c r="C4" s="443"/>
      <c r="D4" s="443"/>
      <c r="E4" s="443"/>
      <c r="F4" s="444"/>
      <c r="G4" s="396" t="s">
        <v>60</v>
      </c>
      <c r="H4" s="397"/>
      <c r="I4" s="397"/>
      <c r="J4" s="397"/>
      <c r="K4" s="397"/>
      <c r="L4" s="397"/>
      <c r="M4" s="397"/>
      <c r="N4" s="397"/>
      <c r="O4" s="397"/>
      <c r="P4" s="397"/>
      <c r="Q4" s="397"/>
      <c r="R4" s="397"/>
      <c r="S4" s="397"/>
      <c r="T4" s="397"/>
      <c r="U4" s="397"/>
      <c r="V4" s="397"/>
      <c r="W4" s="397"/>
      <c r="X4" s="397"/>
      <c r="Y4" s="396"/>
      <c r="Z4" s="416"/>
    </row>
    <row r="5" spans="1:26" ht="18" customHeight="1" thickBot="1" x14ac:dyDescent="0.25">
      <c r="A5" s="487" t="s">
        <v>61</v>
      </c>
      <c r="B5" s="489" t="s">
        <v>62</v>
      </c>
      <c r="C5" s="491" t="s">
        <v>63</v>
      </c>
      <c r="D5" s="491" t="s">
        <v>64</v>
      </c>
      <c r="E5" s="493" t="s">
        <v>65</v>
      </c>
      <c r="F5" s="495" t="s">
        <v>66</v>
      </c>
      <c r="G5" s="397" t="s">
        <v>67</v>
      </c>
      <c r="H5" s="397"/>
      <c r="I5" s="416"/>
      <c r="J5" s="396" t="s">
        <v>68</v>
      </c>
      <c r="K5" s="397"/>
      <c r="L5" s="416"/>
      <c r="M5" s="396" t="s">
        <v>69</v>
      </c>
      <c r="N5" s="397"/>
      <c r="O5" s="416"/>
      <c r="P5" s="396" t="s">
        <v>70</v>
      </c>
      <c r="Q5" s="397"/>
      <c r="R5" s="416"/>
      <c r="S5" s="396" t="s">
        <v>71</v>
      </c>
      <c r="T5" s="397"/>
      <c r="U5" s="397"/>
      <c r="V5" s="484" t="s">
        <v>72</v>
      </c>
      <c r="W5" s="485"/>
      <c r="X5" s="486"/>
      <c r="Y5" s="497" t="s">
        <v>73</v>
      </c>
      <c r="Z5" s="499" t="s">
        <v>74</v>
      </c>
    </row>
    <row r="6" spans="1:26" ht="18" customHeight="1" thickBot="1" x14ac:dyDescent="0.25">
      <c r="A6" s="488"/>
      <c r="B6" s="490"/>
      <c r="C6" s="492"/>
      <c r="D6" s="492"/>
      <c r="E6" s="494"/>
      <c r="F6" s="496"/>
      <c r="G6" s="205" t="s">
        <v>75</v>
      </c>
      <c r="H6" s="206" t="s">
        <v>76</v>
      </c>
      <c r="I6" s="230" t="s">
        <v>77</v>
      </c>
      <c r="J6" s="207" t="s">
        <v>75</v>
      </c>
      <c r="K6" s="206" t="s">
        <v>76</v>
      </c>
      <c r="L6" s="230" t="s">
        <v>77</v>
      </c>
      <c r="M6" s="207" t="s">
        <v>75</v>
      </c>
      <c r="N6" s="206" t="s">
        <v>76</v>
      </c>
      <c r="O6" s="230" t="s">
        <v>77</v>
      </c>
      <c r="P6" s="207" t="s">
        <v>75</v>
      </c>
      <c r="Q6" s="206" t="s">
        <v>76</v>
      </c>
      <c r="R6" s="230" t="s">
        <v>77</v>
      </c>
      <c r="S6" s="207" t="s">
        <v>75</v>
      </c>
      <c r="T6" s="206" t="s">
        <v>76</v>
      </c>
      <c r="U6" s="230" t="s">
        <v>77</v>
      </c>
      <c r="V6" s="208" t="s">
        <v>75</v>
      </c>
      <c r="W6" s="209" t="s">
        <v>76</v>
      </c>
      <c r="X6" s="210" t="s">
        <v>77</v>
      </c>
      <c r="Y6" s="498"/>
      <c r="Z6" s="500"/>
    </row>
    <row r="7" spans="1:26" ht="13.5" customHeight="1" thickBot="1" x14ac:dyDescent="0.25">
      <c r="A7" s="520" t="s">
        <v>78</v>
      </c>
      <c r="B7" s="521"/>
      <c r="C7" s="521"/>
      <c r="D7" s="521"/>
      <c r="E7" s="521"/>
      <c r="F7" s="521"/>
      <c r="G7" s="521"/>
      <c r="H7" s="521"/>
      <c r="I7" s="521"/>
      <c r="J7" s="521"/>
      <c r="K7" s="521"/>
      <c r="L7" s="521"/>
      <c r="M7" s="521"/>
      <c r="N7" s="521"/>
      <c r="O7" s="521"/>
      <c r="P7" s="521"/>
      <c r="Q7" s="521"/>
      <c r="R7" s="521"/>
      <c r="S7" s="521"/>
      <c r="T7" s="521"/>
      <c r="U7" s="521"/>
      <c r="V7" s="521"/>
      <c r="W7" s="521"/>
      <c r="X7" s="521"/>
      <c r="Y7" s="521"/>
      <c r="Z7" s="522"/>
    </row>
    <row r="8" spans="1:26" ht="13.5" customHeight="1" x14ac:dyDescent="0.2">
      <c r="A8" s="365" t="s">
        <v>491</v>
      </c>
      <c r="B8" s="233" t="s">
        <v>492</v>
      </c>
      <c r="C8" s="234" t="s">
        <v>81</v>
      </c>
      <c r="D8" s="234" t="s">
        <v>82</v>
      </c>
      <c r="E8" s="234" t="s">
        <v>83</v>
      </c>
      <c r="F8" s="235">
        <v>60</v>
      </c>
      <c r="G8" s="236">
        <v>2</v>
      </c>
      <c r="H8" s="237">
        <v>8</v>
      </c>
      <c r="I8" s="238" t="s">
        <v>84</v>
      </c>
      <c r="J8" s="236">
        <v>2</v>
      </c>
      <c r="K8" s="237">
        <v>8</v>
      </c>
      <c r="L8" s="239" t="s">
        <v>84</v>
      </c>
      <c r="M8" s="236">
        <v>2</v>
      </c>
      <c r="N8" s="237">
        <v>8</v>
      </c>
      <c r="O8" s="238" t="s">
        <v>84</v>
      </c>
      <c r="P8" s="236">
        <v>2</v>
      </c>
      <c r="Q8" s="237">
        <v>8</v>
      </c>
      <c r="R8" s="239" t="s">
        <v>84</v>
      </c>
      <c r="S8" s="236">
        <v>2</v>
      </c>
      <c r="T8" s="237">
        <v>8</v>
      </c>
      <c r="U8" s="238" t="s">
        <v>84</v>
      </c>
      <c r="V8" s="236">
        <v>2</v>
      </c>
      <c r="W8" s="237">
        <v>8</v>
      </c>
      <c r="X8" s="239" t="s">
        <v>83</v>
      </c>
      <c r="Y8" s="292">
        <f t="shared" ref="Y8:Y23" si="0">SUM(G8,J8,M8,P8,S8,V8)*15</f>
        <v>180</v>
      </c>
      <c r="Z8" s="366">
        <f t="shared" ref="Z8:Z23" si="1">SUM(H8,K8,N8,Q8,T8,W8)</f>
        <v>48</v>
      </c>
    </row>
    <row r="9" spans="1:26" ht="13.5" customHeight="1" x14ac:dyDescent="0.2">
      <c r="A9" s="330" t="s">
        <v>87</v>
      </c>
      <c r="B9" s="247" t="s">
        <v>657</v>
      </c>
      <c r="C9" s="241" t="s">
        <v>81</v>
      </c>
      <c r="D9" s="241" t="s">
        <v>86</v>
      </c>
      <c r="E9" s="241" t="s">
        <v>83</v>
      </c>
      <c r="F9" s="242">
        <v>60</v>
      </c>
      <c r="G9" s="243">
        <v>1</v>
      </c>
      <c r="H9" s="244">
        <v>3</v>
      </c>
      <c r="I9" s="245" t="s">
        <v>83</v>
      </c>
      <c r="J9" s="243">
        <v>1</v>
      </c>
      <c r="K9" s="244">
        <v>3</v>
      </c>
      <c r="L9" s="246" t="s">
        <v>84</v>
      </c>
      <c r="M9" s="243">
        <v>1</v>
      </c>
      <c r="N9" s="244">
        <v>3</v>
      </c>
      <c r="O9" s="245" t="s">
        <v>83</v>
      </c>
      <c r="P9" s="243">
        <v>1</v>
      </c>
      <c r="Q9" s="244">
        <v>3</v>
      </c>
      <c r="R9" s="246" t="s">
        <v>84</v>
      </c>
      <c r="S9" s="243">
        <v>1</v>
      </c>
      <c r="T9" s="244">
        <v>3</v>
      </c>
      <c r="U9" s="245" t="s">
        <v>83</v>
      </c>
      <c r="V9" s="243">
        <v>1</v>
      </c>
      <c r="W9" s="244">
        <v>3</v>
      </c>
      <c r="X9" s="245" t="s">
        <v>83</v>
      </c>
      <c r="Y9" s="265">
        <f t="shared" si="0"/>
        <v>90</v>
      </c>
      <c r="Z9" s="307">
        <f t="shared" si="1"/>
        <v>18</v>
      </c>
    </row>
    <row r="10" spans="1:26" ht="13.5" customHeight="1" x14ac:dyDescent="0.2">
      <c r="A10" s="311" t="s">
        <v>634</v>
      </c>
      <c r="B10" s="247" t="s">
        <v>648</v>
      </c>
      <c r="C10" s="241" t="s">
        <v>81</v>
      </c>
      <c r="D10" s="241" t="s">
        <v>86</v>
      </c>
      <c r="E10" s="241" t="s">
        <v>92</v>
      </c>
      <c r="F10" s="242">
        <v>45</v>
      </c>
      <c r="G10" s="243">
        <v>2</v>
      </c>
      <c r="H10" s="244">
        <v>2</v>
      </c>
      <c r="I10" s="245" t="s">
        <v>84</v>
      </c>
      <c r="J10" s="243">
        <v>2</v>
      </c>
      <c r="K10" s="244">
        <v>2</v>
      </c>
      <c r="L10" s="246" t="s">
        <v>84</v>
      </c>
      <c r="M10" s="361"/>
      <c r="N10" s="362"/>
      <c r="O10" s="363"/>
      <c r="P10" s="361"/>
      <c r="Q10" s="362"/>
      <c r="R10" s="363"/>
      <c r="S10" s="361"/>
      <c r="T10" s="362"/>
      <c r="U10" s="363"/>
      <c r="V10" s="361"/>
      <c r="W10" s="362"/>
      <c r="X10" s="363"/>
      <c r="Y10" s="265">
        <f t="shared" si="0"/>
        <v>60</v>
      </c>
      <c r="Z10" s="307">
        <f t="shared" si="1"/>
        <v>4</v>
      </c>
    </row>
    <row r="11" spans="1:26" ht="13.5" customHeight="1" x14ac:dyDescent="0.2">
      <c r="A11" s="311" t="s">
        <v>635</v>
      </c>
      <c r="B11" s="247" t="s">
        <v>651</v>
      </c>
      <c r="C11" s="241" t="s">
        <v>81</v>
      </c>
      <c r="D11" s="241" t="s">
        <v>86</v>
      </c>
      <c r="E11" s="241" t="s">
        <v>92</v>
      </c>
      <c r="F11" s="242">
        <v>45</v>
      </c>
      <c r="G11" s="243"/>
      <c r="H11" s="244"/>
      <c r="I11" s="245"/>
      <c r="J11" s="243"/>
      <c r="K11" s="244"/>
      <c r="L11" s="246"/>
      <c r="M11" s="243">
        <v>1</v>
      </c>
      <c r="N11" s="244">
        <v>2</v>
      </c>
      <c r="O11" s="245" t="s">
        <v>84</v>
      </c>
      <c r="P11" s="243">
        <v>1</v>
      </c>
      <c r="Q11" s="244">
        <v>2</v>
      </c>
      <c r="R11" s="245" t="s">
        <v>84</v>
      </c>
      <c r="S11" s="243">
        <v>1</v>
      </c>
      <c r="T11" s="244">
        <v>2</v>
      </c>
      <c r="U11" s="245" t="s">
        <v>84</v>
      </c>
      <c r="V11" s="243">
        <v>1</v>
      </c>
      <c r="W11" s="244">
        <v>2</v>
      </c>
      <c r="X11" s="245" t="s">
        <v>84</v>
      </c>
      <c r="Y11" s="265">
        <f t="shared" si="0"/>
        <v>60</v>
      </c>
      <c r="Z11" s="307">
        <f t="shared" si="1"/>
        <v>8</v>
      </c>
    </row>
    <row r="12" spans="1:26" ht="13.5" customHeight="1" x14ac:dyDescent="0.2">
      <c r="A12" s="311" t="s">
        <v>299</v>
      </c>
      <c r="B12" s="247" t="s">
        <v>686</v>
      </c>
      <c r="C12" s="241" t="s">
        <v>81</v>
      </c>
      <c r="D12" s="241" t="s">
        <v>82</v>
      </c>
      <c r="E12" s="241" t="s">
        <v>83</v>
      </c>
      <c r="F12" s="242">
        <v>60</v>
      </c>
      <c r="G12" s="381">
        <v>1</v>
      </c>
      <c r="H12" s="382">
        <v>2</v>
      </c>
      <c r="I12" s="383" t="s">
        <v>83</v>
      </c>
      <c r="J12" s="381">
        <v>1</v>
      </c>
      <c r="K12" s="382">
        <v>2</v>
      </c>
      <c r="L12" s="383" t="s">
        <v>83</v>
      </c>
      <c r="M12" s="384"/>
      <c r="N12" s="385"/>
      <c r="O12" s="386"/>
      <c r="P12" s="384"/>
      <c r="Q12" s="387"/>
      <c r="R12" s="388"/>
      <c r="S12" s="361"/>
      <c r="T12" s="362"/>
      <c r="U12" s="389"/>
      <c r="V12" s="361"/>
      <c r="W12" s="362"/>
      <c r="X12" s="389"/>
      <c r="Y12" s="265">
        <f t="shared" si="0"/>
        <v>30</v>
      </c>
      <c r="Z12" s="307">
        <f t="shared" si="1"/>
        <v>4</v>
      </c>
    </row>
    <row r="13" spans="1:26" ht="13.5" customHeight="1" x14ac:dyDescent="0.2">
      <c r="A13" s="311" t="s">
        <v>325</v>
      </c>
      <c r="B13" s="247" t="s">
        <v>687</v>
      </c>
      <c r="C13" s="241" t="s">
        <v>81</v>
      </c>
      <c r="D13" s="241" t="s">
        <v>86</v>
      </c>
      <c r="E13" s="241" t="s">
        <v>92</v>
      </c>
      <c r="F13" s="242">
        <v>60</v>
      </c>
      <c r="G13" s="243"/>
      <c r="H13" s="244"/>
      <c r="I13" s="245"/>
      <c r="J13" s="361"/>
      <c r="K13" s="362"/>
      <c r="L13" s="389"/>
      <c r="M13" s="243">
        <v>1</v>
      </c>
      <c r="N13" s="244">
        <v>1</v>
      </c>
      <c r="O13" s="245" t="s">
        <v>83</v>
      </c>
      <c r="P13" s="243">
        <v>1</v>
      </c>
      <c r="Q13" s="244">
        <v>1</v>
      </c>
      <c r="R13" s="246" t="s">
        <v>83</v>
      </c>
      <c r="S13" s="243"/>
      <c r="T13" s="244"/>
      <c r="U13" s="245"/>
      <c r="V13" s="243"/>
      <c r="W13" s="244"/>
      <c r="X13" s="246"/>
      <c r="Y13" s="265">
        <f t="shared" si="0"/>
        <v>30</v>
      </c>
      <c r="Z13" s="307">
        <f t="shared" si="1"/>
        <v>2</v>
      </c>
    </row>
    <row r="14" spans="1:26" ht="13.5" customHeight="1" x14ac:dyDescent="0.2">
      <c r="A14" s="311" t="s">
        <v>636</v>
      </c>
      <c r="B14" s="247" t="s">
        <v>652</v>
      </c>
      <c r="C14" s="241" t="s">
        <v>81</v>
      </c>
      <c r="D14" s="241" t="s">
        <v>86</v>
      </c>
      <c r="E14" s="241" t="s">
        <v>99</v>
      </c>
      <c r="F14" s="242">
        <v>45</v>
      </c>
      <c r="G14" s="243">
        <v>2</v>
      </c>
      <c r="H14" s="244">
        <v>2</v>
      </c>
      <c r="I14" s="245" t="s">
        <v>84</v>
      </c>
      <c r="J14" s="243">
        <v>2</v>
      </c>
      <c r="K14" s="244">
        <v>2</v>
      </c>
      <c r="L14" s="246" t="s">
        <v>84</v>
      </c>
      <c r="M14" s="243">
        <v>2</v>
      </c>
      <c r="N14" s="244">
        <v>2</v>
      </c>
      <c r="O14" s="245" t="s">
        <v>84</v>
      </c>
      <c r="P14" s="243">
        <v>2</v>
      </c>
      <c r="Q14" s="244">
        <v>2</v>
      </c>
      <c r="R14" s="246" t="s">
        <v>84</v>
      </c>
      <c r="S14" s="243"/>
      <c r="T14" s="244"/>
      <c r="U14" s="245"/>
      <c r="V14" s="243"/>
      <c r="W14" s="244"/>
      <c r="X14" s="246"/>
      <c r="Y14" s="265">
        <f>SUM(G14,J14,M14,P14,S14,V14)*15</f>
        <v>120</v>
      </c>
      <c r="Z14" s="307">
        <f>SUM(H14,K14,N14,Q14,T14,W14)</f>
        <v>8</v>
      </c>
    </row>
    <row r="15" spans="1:26" ht="13.5" customHeight="1" x14ac:dyDescent="0.2">
      <c r="A15" s="311" t="s">
        <v>637</v>
      </c>
      <c r="B15" s="247" t="s">
        <v>649</v>
      </c>
      <c r="C15" s="241" t="s">
        <v>81</v>
      </c>
      <c r="D15" s="241" t="s">
        <v>86</v>
      </c>
      <c r="E15" s="241" t="s">
        <v>83</v>
      </c>
      <c r="F15" s="242">
        <v>45</v>
      </c>
      <c r="G15" s="243">
        <v>2</v>
      </c>
      <c r="H15" s="244">
        <v>2</v>
      </c>
      <c r="I15" s="245" t="s">
        <v>83</v>
      </c>
      <c r="J15" s="243">
        <v>2</v>
      </c>
      <c r="K15" s="244">
        <v>2</v>
      </c>
      <c r="L15" s="246" t="s">
        <v>83</v>
      </c>
      <c r="M15" s="361"/>
      <c r="N15" s="362"/>
      <c r="O15" s="363"/>
      <c r="P15" s="361"/>
      <c r="Q15" s="362"/>
      <c r="R15" s="363"/>
      <c r="S15" s="243"/>
      <c r="T15" s="244"/>
      <c r="U15" s="245"/>
      <c r="V15" s="243"/>
      <c r="W15" s="244"/>
      <c r="X15" s="246"/>
      <c r="Y15" s="265">
        <f t="shared" ref="Y15:Y16" si="2">SUM(G15,J15,M15,P15,S15,V15)*15</f>
        <v>60</v>
      </c>
      <c r="Z15" s="307">
        <f t="shared" ref="Z15:Z16" si="3">SUM(H15,K15,N15,Q15,T15,W15)</f>
        <v>4</v>
      </c>
    </row>
    <row r="16" spans="1:26" ht="13.5" customHeight="1" x14ac:dyDescent="0.2">
      <c r="A16" s="311" t="s">
        <v>638</v>
      </c>
      <c r="B16" s="247" t="s">
        <v>650</v>
      </c>
      <c r="C16" s="241" t="s">
        <v>81</v>
      </c>
      <c r="D16" s="241" t="s">
        <v>86</v>
      </c>
      <c r="E16" s="241" t="s">
        <v>83</v>
      </c>
      <c r="F16" s="242">
        <v>45</v>
      </c>
      <c r="G16" s="243"/>
      <c r="H16" s="244"/>
      <c r="I16" s="245"/>
      <c r="J16" s="243"/>
      <c r="K16" s="244"/>
      <c r="L16" s="246"/>
      <c r="M16" s="243">
        <v>1</v>
      </c>
      <c r="N16" s="244">
        <v>2</v>
      </c>
      <c r="O16" s="245" t="s">
        <v>83</v>
      </c>
      <c r="P16" s="243">
        <v>1</v>
      </c>
      <c r="Q16" s="244">
        <v>2</v>
      </c>
      <c r="R16" s="246" t="s">
        <v>83</v>
      </c>
      <c r="S16" s="243"/>
      <c r="T16" s="244"/>
      <c r="U16" s="245"/>
      <c r="V16" s="243"/>
      <c r="W16" s="244"/>
      <c r="X16" s="246"/>
      <c r="Y16" s="265">
        <f t="shared" si="2"/>
        <v>30</v>
      </c>
      <c r="Z16" s="307">
        <f t="shared" si="3"/>
        <v>4</v>
      </c>
    </row>
    <row r="17" spans="1:26" ht="13.5" customHeight="1" x14ac:dyDescent="0.2">
      <c r="A17" s="311" t="s">
        <v>462</v>
      </c>
      <c r="B17" s="247" t="s">
        <v>639</v>
      </c>
      <c r="C17" s="241" t="s">
        <v>81</v>
      </c>
      <c r="D17" s="241" t="s">
        <v>86</v>
      </c>
      <c r="E17" s="241" t="s">
        <v>83</v>
      </c>
      <c r="F17" s="242">
        <v>60</v>
      </c>
      <c r="G17" s="243">
        <v>1</v>
      </c>
      <c r="H17" s="244">
        <v>1</v>
      </c>
      <c r="I17" s="245" t="s">
        <v>83</v>
      </c>
      <c r="J17" s="243">
        <v>1</v>
      </c>
      <c r="K17" s="244">
        <v>1</v>
      </c>
      <c r="L17" s="246" t="s">
        <v>83</v>
      </c>
      <c r="M17" s="361"/>
      <c r="N17" s="362"/>
      <c r="O17" s="363"/>
      <c r="P17" s="361"/>
      <c r="Q17" s="362"/>
      <c r="R17" s="363"/>
      <c r="S17" s="243"/>
      <c r="T17" s="244"/>
      <c r="U17" s="245"/>
      <c r="V17" s="243"/>
      <c r="W17" s="244"/>
      <c r="X17" s="246"/>
      <c r="Y17" s="265">
        <f t="shared" si="0"/>
        <v>30</v>
      </c>
      <c r="Z17" s="307">
        <f t="shared" si="1"/>
        <v>2</v>
      </c>
    </row>
    <row r="18" spans="1:26" ht="13.5" customHeight="1" x14ac:dyDescent="0.2">
      <c r="A18" s="311" t="s">
        <v>640</v>
      </c>
      <c r="B18" s="247" t="s">
        <v>641</v>
      </c>
      <c r="C18" s="241" t="s">
        <v>81</v>
      </c>
      <c r="D18" s="241" t="s">
        <v>86</v>
      </c>
      <c r="E18" s="241" t="s">
        <v>83</v>
      </c>
      <c r="F18" s="242">
        <v>60</v>
      </c>
      <c r="G18" s="243"/>
      <c r="H18" s="244"/>
      <c r="I18" s="245"/>
      <c r="J18" s="243"/>
      <c r="K18" s="244"/>
      <c r="L18" s="246"/>
      <c r="M18" s="243">
        <v>1</v>
      </c>
      <c r="N18" s="244">
        <v>1</v>
      </c>
      <c r="O18" s="245" t="s">
        <v>83</v>
      </c>
      <c r="P18" s="243">
        <v>1</v>
      </c>
      <c r="Q18" s="244">
        <v>1</v>
      </c>
      <c r="R18" s="246" t="s">
        <v>83</v>
      </c>
      <c r="S18" s="243"/>
      <c r="T18" s="244"/>
      <c r="U18" s="245"/>
      <c r="V18" s="243"/>
      <c r="W18" s="244"/>
      <c r="X18" s="246"/>
      <c r="Y18" s="265">
        <f t="shared" si="0"/>
        <v>30</v>
      </c>
      <c r="Z18" s="307">
        <f t="shared" si="1"/>
        <v>2</v>
      </c>
    </row>
    <row r="19" spans="1:26" ht="13.5" customHeight="1" x14ac:dyDescent="0.2">
      <c r="A19" s="309" t="s">
        <v>642</v>
      </c>
      <c r="B19" s="249" t="s">
        <v>643</v>
      </c>
      <c r="C19" s="250" t="s">
        <v>81</v>
      </c>
      <c r="D19" s="250" t="s">
        <v>86</v>
      </c>
      <c r="E19" s="250" t="s">
        <v>92</v>
      </c>
      <c r="F19" s="251">
        <v>45</v>
      </c>
      <c r="G19" s="243">
        <v>2</v>
      </c>
      <c r="H19" s="244">
        <v>2</v>
      </c>
      <c r="I19" s="246" t="s">
        <v>83</v>
      </c>
      <c r="J19" s="243">
        <v>2</v>
      </c>
      <c r="K19" s="244">
        <v>2</v>
      </c>
      <c r="L19" s="246" t="s">
        <v>83</v>
      </c>
      <c r="M19" s="243">
        <v>1</v>
      </c>
      <c r="N19" s="244">
        <v>1</v>
      </c>
      <c r="O19" s="246" t="s">
        <v>83</v>
      </c>
      <c r="P19" s="243">
        <v>1</v>
      </c>
      <c r="Q19" s="244">
        <v>1</v>
      </c>
      <c r="R19" s="246" t="s">
        <v>83</v>
      </c>
      <c r="S19" s="243">
        <v>1</v>
      </c>
      <c r="T19" s="244">
        <v>1</v>
      </c>
      <c r="U19" s="246" t="s">
        <v>83</v>
      </c>
      <c r="V19" s="243">
        <v>1</v>
      </c>
      <c r="W19" s="244">
        <v>1</v>
      </c>
      <c r="X19" s="246" t="s">
        <v>83</v>
      </c>
      <c r="Y19" s="294">
        <f>SUM(G19,J19,M19,P19,S19,V19)*15</f>
        <v>120</v>
      </c>
      <c r="Z19" s="308">
        <f>SUM(H19,K19,N19,Q19,T19,W19)</f>
        <v>8</v>
      </c>
    </row>
    <row r="20" spans="1:26" ht="13.5" customHeight="1" x14ac:dyDescent="0.2">
      <c r="A20" s="311" t="s">
        <v>644</v>
      </c>
      <c r="B20" s="247" t="s">
        <v>645</v>
      </c>
      <c r="C20" s="241" t="s">
        <v>81</v>
      </c>
      <c r="D20" s="241" t="s">
        <v>86</v>
      </c>
      <c r="E20" s="241" t="s">
        <v>99</v>
      </c>
      <c r="F20" s="242">
        <v>45</v>
      </c>
      <c r="G20" s="331">
        <v>2</v>
      </c>
      <c r="H20" s="332">
        <v>2</v>
      </c>
      <c r="I20" s="333" t="s">
        <v>83</v>
      </c>
      <c r="J20" s="331">
        <v>2</v>
      </c>
      <c r="K20" s="332">
        <v>2</v>
      </c>
      <c r="L20" s="333" t="s">
        <v>83</v>
      </c>
      <c r="M20" s="331">
        <v>1</v>
      </c>
      <c r="N20" s="332">
        <v>1</v>
      </c>
      <c r="O20" s="333" t="s">
        <v>83</v>
      </c>
      <c r="P20" s="331">
        <v>1</v>
      </c>
      <c r="Q20" s="332">
        <v>1</v>
      </c>
      <c r="R20" s="333" t="s">
        <v>83</v>
      </c>
      <c r="S20" s="331">
        <v>1</v>
      </c>
      <c r="T20" s="332">
        <v>1</v>
      </c>
      <c r="U20" s="333" t="s">
        <v>83</v>
      </c>
      <c r="V20" s="331">
        <v>1</v>
      </c>
      <c r="W20" s="332">
        <v>1</v>
      </c>
      <c r="X20" s="333" t="s">
        <v>83</v>
      </c>
      <c r="Y20" s="298">
        <f t="shared" ref="Y20:Y22" si="4">SUM(G20,J20,M20,P20,S20,V20)*15</f>
        <v>120</v>
      </c>
      <c r="Z20" s="307">
        <f t="shared" ref="Z20:Z22" si="5">SUM(H20,K20,N20,Q20,T20,W20)</f>
        <v>8</v>
      </c>
    </row>
    <row r="21" spans="1:26" ht="24" x14ac:dyDescent="0.2">
      <c r="A21" s="334" t="s">
        <v>646</v>
      </c>
      <c r="B21" s="249" t="s">
        <v>653</v>
      </c>
      <c r="C21" s="250" t="s">
        <v>654</v>
      </c>
      <c r="D21" s="250"/>
      <c r="E21" s="250"/>
      <c r="F21" s="251"/>
      <c r="G21" s="335"/>
      <c r="H21" s="336"/>
      <c r="I21" s="337"/>
      <c r="J21" s="335"/>
      <c r="K21" s="336"/>
      <c r="L21" s="338"/>
      <c r="M21" s="335"/>
      <c r="N21" s="336"/>
      <c r="O21" s="337"/>
      <c r="P21" s="335"/>
      <c r="Q21" s="336"/>
      <c r="R21" s="338"/>
      <c r="S21" s="335"/>
      <c r="T21" s="336"/>
      <c r="U21" s="337"/>
      <c r="V21" s="335">
        <v>0</v>
      </c>
      <c r="W21" s="336">
        <v>1</v>
      </c>
      <c r="X21" s="338" t="s">
        <v>501</v>
      </c>
      <c r="Y21" s="298">
        <f t="shared" si="4"/>
        <v>0</v>
      </c>
      <c r="Z21" s="307">
        <f t="shared" si="5"/>
        <v>1</v>
      </c>
    </row>
    <row r="22" spans="1:26" ht="13.5" customHeight="1" x14ac:dyDescent="0.2">
      <c r="A22" s="309" t="s">
        <v>647</v>
      </c>
      <c r="B22" s="249" t="s">
        <v>655</v>
      </c>
      <c r="C22" s="250"/>
      <c r="D22" s="241" t="s">
        <v>86</v>
      </c>
      <c r="E22" s="241" t="s">
        <v>83</v>
      </c>
      <c r="F22" s="242">
        <v>60</v>
      </c>
      <c r="G22" s="335"/>
      <c r="H22" s="336"/>
      <c r="I22" s="337"/>
      <c r="J22" s="335"/>
      <c r="K22" s="336"/>
      <c r="L22" s="338"/>
      <c r="M22" s="335"/>
      <c r="N22" s="336"/>
      <c r="O22" s="337"/>
      <c r="P22" s="335"/>
      <c r="Q22" s="336"/>
      <c r="R22" s="338"/>
      <c r="S22" s="335">
        <v>2</v>
      </c>
      <c r="T22" s="336">
        <v>1</v>
      </c>
      <c r="U22" s="338" t="s">
        <v>83</v>
      </c>
      <c r="V22" s="335">
        <v>2</v>
      </c>
      <c r="W22" s="336">
        <v>1</v>
      </c>
      <c r="X22" s="338" t="s">
        <v>83</v>
      </c>
      <c r="Y22" s="298">
        <f t="shared" si="4"/>
        <v>60</v>
      </c>
      <c r="Z22" s="307">
        <f t="shared" si="5"/>
        <v>2</v>
      </c>
    </row>
    <row r="23" spans="1:26" ht="13.5" customHeight="1" thickBot="1" x14ac:dyDescent="0.25">
      <c r="A23" s="309" t="s">
        <v>4</v>
      </c>
      <c r="B23" s="249" t="s">
        <v>176</v>
      </c>
      <c r="C23" s="250" t="s">
        <v>81</v>
      </c>
      <c r="D23" s="250" t="s">
        <v>82</v>
      </c>
      <c r="E23" s="250" t="s">
        <v>83</v>
      </c>
      <c r="F23" s="251">
        <v>60</v>
      </c>
      <c r="G23" s="252">
        <v>0.5</v>
      </c>
      <c r="H23" s="253">
        <v>2</v>
      </c>
      <c r="I23" s="254" t="s">
        <v>83</v>
      </c>
      <c r="J23" s="252">
        <v>0.5</v>
      </c>
      <c r="K23" s="253">
        <v>2</v>
      </c>
      <c r="L23" s="255" t="s">
        <v>83</v>
      </c>
      <c r="M23" s="252"/>
      <c r="N23" s="253"/>
      <c r="O23" s="254"/>
      <c r="P23" s="252"/>
      <c r="Q23" s="253"/>
      <c r="R23" s="255"/>
      <c r="S23" s="252"/>
      <c r="T23" s="253"/>
      <c r="U23" s="254"/>
      <c r="V23" s="252"/>
      <c r="W23" s="253"/>
      <c r="X23" s="255"/>
      <c r="Y23" s="294">
        <f t="shared" si="0"/>
        <v>15</v>
      </c>
      <c r="Z23" s="308">
        <f t="shared" si="1"/>
        <v>4</v>
      </c>
    </row>
    <row r="24" spans="1:26" ht="13.5" customHeight="1" x14ac:dyDescent="0.2">
      <c r="A24" s="310" t="s">
        <v>96</v>
      </c>
      <c r="B24" s="257" t="s">
        <v>153</v>
      </c>
      <c r="C24" s="258" t="s">
        <v>81</v>
      </c>
      <c r="D24" s="258" t="s">
        <v>86</v>
      </c>
      <c r="E24" s="258" t="s">
        <v>92</v>
      </c>
      <c r="F24" s="259">
        <v>45</v>
      </c>
      <c r="G24" s="260">
        <v>2</v>
      </c>
      <c r="H24" s="261">
        <v>2</v>
      </c>
      <c r="I24" s="262" t="s">
        <v>83</v>
      </c>
      <c r="J24" s="260">
        <v>2</v>
      </c>
      <c r="K24" s="261">
        <v>2</v>
      </c>
      <c r="L24" s="262" t="s">
        <v>84</v>
      </c>
      <c r="M24" s="260">
        <v>1</v>
      </c>
      <c r="N24" s="261">
        <v>1</v>
      </c>
      <c r="O24" s="262" t="s">
        <v>83</v>
      </c>
      <c r="P24" s="260">
        <v>1</v>
      </c>
      <c r="Q24" s="261">
        <v>1</v>
      </c>
      <c r="R24" s="262" t="s">
        <v>84</v>
      </c>
      <c r="S24" s="260">
        <v>1</v>
      </c>
      <c r="T24" s="261">
        <v>1</v>
      </c>
      <c r="U24" s="262" t="s">
        <v>83</v>
      </c>
      <c r="V24" s="260">
        <v>1</v>
      </c>
      <c r="W24" s="261">
        <v>1</v>
      </c>
      <c r="X24" s="262" t="s">
        <v>84</v>
      </c>
      <c r="Y24" s="296">
        <f>SUM(G24,J24,M24,P24,S24,V24)*15</f>
        <v>120</v>
      </c>
      <c r="Z24" s="306">
        <f>SUM(H24,K24,N24,Q24,T24,W24)</f>
        <v>8</v>
      </c>
    </row>
    <row r="25" spans="1:26" ht="13.5" customHeight="1" x14ac:dyDescent="0.2">
      <c r="A25" s="311" t="s">
        <v>97</v>
      </c>
      <c r="B25" s="247" t="s">
        <v>154</v>
      </c>
      <c r="C25" s="241" t="s">
        <v>81</v>
      </c>
      <c r="D25" s="241" t="s">
        <v>86</v>
      </c>
      <c r="E25" s="241" t="s">
        <v>92</v>
      </c>
      <c r="F25" s="242">
        <v>45</v>
      </c>
      <c r="G25" s="243">
        <v>2</v>
      </c>
      <c r="H25" s="244">
        <v>2</v>
      </c>
      <c r="I25" s="246" t="s">
        <v>83</v>
      </c>
      <c r="J25" s="243">
        <v>2</v>
      </c>
      <c r="K25" s="244">
        <v>2</v>
      </c>
      <c r="L25" s="246" t="s">
        <v>84</v>
      </c>
      <c r="M25" s="243">
        <v>1</v>
      </c>
      <c r="N25" s="244">
        <v>1</v>
      </c>
      <c r="O25" s="246" t="s">
        <v>83</v>
      </c>
      <c r="P25" s="243">
        <v>1</v>
      </c>
      <c r="Q25" s="244">
        <v>1</v>
      </c>
      <c r="R25" s="246" t="s">
        <v>84</v>
      </c>
      <c r="S25" s="243">
        <v>1</v>
      </c>
      <c r="T25" s="244">
        <v>1</v>
      </c>
      <c r="U25" s="246" t="s">
        <v>83</v>
      </c>
      <c r="V25" s="243">
        <v>1</v>
      </c>
      <c r="W25" s="244">
        <v>1</v>
      </c>
      <c r="X25" s="246" t="s">
        <v>84</v>
      </c>
      <c r="Y25" s="298">
        <f t="shared" ref="Y25" si="6">SUM(G25,J25,M25,P25,S25,V25)*15</f>
        <v>120</v>
      </c>
      <c r="Z25" s="307">
        <f>SUM(H25,K25,N25,Q25,T25,W25)</f>
        <v>8</v>
      </c>
    </row>
    <row r="26" spans="1:26" ht="13.5" customHeight="1" x14ac:dyDescent="0.2">
      <c r="A26" s="311" t="s">
        <v>98</v>
      </c>
      <c r="B26" s="247" t="s">
        <v>155</v>
      </c>
      <c r="C26" s="241"/>
      <c r="D26" s="241" t="s">
        <v>86</v>
      </c>
      <c r="E26" s="241" t="s">
        <v>99</v>
      </c>
      <c r="F26" s="242">
        <v>45</v>
      </c>
      <c r="G26" s="243">
        <v>2</v>
      </c>
      <c r="H26" s="244">
        <v>2</v>
      </c>
      <c r="I26" s="246" t="s">
        <v>84</v>
      </c>
      <c r="J26" s="243">
        <v>2</v>
      </c>
      <c r="K26" s="244">
        <v>2</v>
      </c>
      <c r="L26" s="246" t="s">
        <v>84</v>
      </c>
      <c r="M26" s="243">
        <v>2</v>
      </c>
      <c r="N26" s="244">
        <v>2</v>
      </c>
      <c r="O26" s="246" t="s">
        <v>84</v>
      </c>
      <c r="P26" s="243">
        <v>2</v>
      </c>
      <c r="Q26" s="244">
        <v>2</v>
      </c>
      <c r="R26" s="246" t="s">
        <v>84</v>
      </c>
      <c r="S26" s="243">
        <v>2</v>
      </c>
      <c r="T26" s="244">
        <v>2</v>
      </c>
      <c r="U26" s="246" t="s">
        <v>84</v>
      </c>
      <c r="V26" s="243">
        <v>2</v>
      </c>
      <c r="W26" s="244">
        <v>2</v>
      </c>
      <c r="X26" s="246" t="s">
        <v>84</v>
      </c>
      <c r="Y26" s="298">
        <f t="shared" ref="Y26:Y29" si="7">SUM(G26,J26,M26,P26,S26,V26)*15</f>
        <v>180</v>
      </c>
      <c r="Z26" s="307">
        <f t="shared" ref="Z26:Z29" si="8">SUM(H26,K26,N26,Q26,T26,W26)</f>
        <v>12</v>
      </c>
    </row>
    <row r="27" spans="1:26" ht="13.5" customHeight="1" x14ac:dyDescent="0.2">
      <c r="A27" s="311" t="s">
        <v>100</v>
      </c>
      <c r="B27" s="247" t="s">
        <v>156</v>
      </c>
      <c r="C27" s="241"/>
      <c r="D27" s="241" t="s">
        <v>86</v>
      </c>
      <c r="E27" s="241" t="s">
        <v>99</v>
      </c>
      <c r="F27" s="242">
        <v>45</v>
      </c>
      <c r="G27" s="243"/>
      <c r="H27" s="244"/>
      <c r="I27" s="246"/>
      <c r="J27" s="243"/>
      <c r="K27" s="244"/>
      <c r="L27" s="246"/>
      <c r="M27" s="243"/>
      <c r="N27" s="244"/>
      <c r="O27" s="246"/>
      <c r="P27" s="243"/>
      <c r="Q27" s="244"/>
      <c r="R27" s="246"/>
      <c r="S27" s="243"/>
      <c r="T27" s="244"/>
      <c r="U27" s="246"/>
      <c r="V27" s="243">
        <v>1</v>
      </c>
      <c r="W27" s="244">
        <v>2</v>
      </c>
      <c r="X27" s="246" t="s">
        <v>84</v>
      </c>
      <c r="Y27" s="298">
        <f t="shared" si="7"/>
        <v>15</v>
      </c>
      <c r="Z27" s="307">
        <f t="shared" si="8"/>
        <v>2</v>
      </c>
    </row>
    <row r="28" spans="1:26" ht="13.5" customHeight="1" x14ac:dyDescent="0.2">
      <c r="A28" s="311" t="s">
        <v>102</v>
      </c>
      <c r="B28" s="247" t="s">
        <v>158</v>
      </c>
      <c r="C28" s="241" t="s">
        <v>81</v>
      </c>
      <c r="D28" s="241" t="s">
        <v>86</v>
      </c>
      <c r="E28" s="241" t="s">
        <v>99</v>
      </c>
      <c r="F28" s="242">
        <v>45</v>
      </c>
      <c r="G28" s="243"/>
      <c r="H28" s="244"/>
      <c r="I28" s="246"/>
      <c r="J28" s="243"/>
      <c r="K28" s="244"/>
      <c r="L28" s="246"/>
      <c r="M28" s="243"/>
      <c r="N28" s="244"/>
      <c r="O28" s="246"/>
      <c r="P28" s="243"/>
      <c r="Q28" s="244"/>
      <c r="R28" s="246"/>
      <c r="S28" s="243">
        <v>1</v>
      </c>
      <c r="T28" s="244">
        <v>1</v>
      </c>
      <c r="U28" s="246" t="s">
        <v>83</v>
      </c>
      <c r="V28" s="243">
        <v>1</v>
      </c>
      <c r="W28" s="244">
        <v>1</v>
      </c>
      <c r="X28" s="246" t="s">
        <v>83</v>
      </c>
      <c r="Y28" s="298">
        <f t="shared" si="7"/>
        <v>30</v>
      </c>
      <c r="Z28" s="307">
        <f t="shared" si="8"/>
        <v>2</v>
      </c>
    </row>
    <row r="29" spans="1:26" ht="13.5" customHeight="1" thickBot="1" x14ac:dyDescent="0.25">
      <c r="A29" s="309" t="s">
        <v>103</v>
      </c>
      <c r="B29" s="249" t="s">
        <v>159</v>
      </c>
      <c r="C29" s="250"/>
      <c r="D29" s="250" t="s">
        <v>86</v>
      </c>
      <c r="E29" s="250" t="s">
        <v>99</v>
      </c>
      <c r="F29" s="251">
        <v>45</v>
      </c>
      <c r="G29" s="252"/>
      <c r="H29" s="253"/>
      <c r="I29" s="255"/>
      <c r="J29" s="252"/>
      <c r="K29" s="253"/>
      <c r="L29" s="255"/>
      <c r="M29" s="252">
        <v>1</v>
      </c>
      <c r="N29" s="253">
        <v>1</v>
      </c>
      <c r="O29" s="255" t="s">
        <v>83</v>
      </c>
      <c r="P29" s="252"/>
      <c r="Q29" s="253"/>
      <c r="R29" s="255"/>
      <c r="S29" s="252"/>
      <c r="T29" s="253"/>
      <c r="U29" s="255"/>
      <c r="V29" s="252"/>
      <c r="W29" s="253"/>
      <c r="X29" s="255"/>
      <c r="Y29" s="299">
        <f t="shared" si="7"/>
        <v>15</v>
      </c>
      <c r="Z29" s="308">
        <f t="shared" si="8"/>
        <v>1</v>
      </c>
    </row>
    <row r="30" spans="1:26" ht="13.5" customHeight="1" thickBot="1" x14ac:dyDescent="0.25">
      <c r="A30" s="523" t="s">
        <v>104</v>
      </c>
      <c r="B30" s="524"/>
      <c r="C30" s="524"/>
      <c r="D30" s="524"/>
      <c r="E30" s="524"/>
      <c r="F30" s="524"/>
      <c r="G30" s="524"/>
      <c r="H30" s="524"/>
      <c r="I30" s="524"/>
      <c r="J30" s="524"/>
      <c r="K30" s="524"/>
      <c r="L30" s="524"/>
      <c r="M30" s="524"/>
      <c r="N30" s="524"/>
      <c r="O30" s="524"/>
      <c r="P30" s="524"/>
      <c r="Q30" s="524"/>
      <c r="R30" s="524"/>
      <c r="S30" s="524"/>
      <c r="T30" s="524"/>
      <c r="U30" s="524"/>
      <c r="V30" s="524"/>
      <c r="W30" s="524"/>
      <c r="X30" s="524"/>
      <c r="Y30" s="524"/>
      <c r="Z30" s="525"/>
    </row>
    <row r="31" spans="1:26" ht="13.5" customHeight="1" thickBot="1" x14ac:dyDescent="0.25">
      <c r="A31" s="321" t="s">
        <v>105</v>
      </c>
      <c r="B31" s="322" t="s">
        <v>106</v>
      </c>
      <c r="C31" s="323"/>
      <c r="D31" s="323"/>
      <c r="E31" s="323"/>
      <c r="F31" s="324"/>
      <c r="G31" s="325"/>
      <c r="H31" s="326"/>
      <c r="I31" s="327"/>
      <c r="J31" s="325"/>
      <c r="K31" s="326"/>
      <c r="L31" s="327"/>
      <c r="M31" s="325"/>
      <c r="N31" s="326">
        <v>4</v>
      </c>
      <c r="O31" s="327"/>
      <c r="P31" s="325"/>
      <c r="Q31" s="326">
        <v>4</v>
      </c>
      <c r="R31" s="327"/>
      <c r="S31" s="325"/>
      <c r="T31" s="326">
        <v>4</v>
      </c>
      <c r="U31" s="327"/>
      <c r="V31" s="325"/>
      <c r="W31" s="326">
        <v>2</v>
      </c>
      <c r="X31" s="327"/>
      <c r="Y31" s="328"/>
      <c r="Z31" s="329">
        <f>SUM(H31,K31,N31,Q31,T31,W31)</f>
        <v>14</v>
      </c>
    </row>
    <row r="32" spans="1:26" ht="13.5" customHeight="1" thickBot="1" x14ac:dyDescent="0.25">
      <c r="A32" s="367" t="s">
        <v>107</v>
      </c>
      <c r="B32" s="368" t="s">
        <v>108</v>
      </c>
      <c r="C32" s="369"/>
      <c r="D32" s="369"/>
      <c r="E32" s="369" t="s">
        <v>109</v>
      </c>
      <c r="F32" s="370"/>
      <c r="G32" s="371"/>
      <c r="H32" s="372"/>
      <c r="I32" s="373"/>
      <c r="J32" s="371"/>
      <c r="K32" s="372"/>
      <c r="L32" s="373"/>
      <c r="M32" s="371"/>
      <c r="N32" s="372"/>
      <c r="O32" s="373"/>
      <c r="P32" s="371"/>
      <c r="Q32" s="372"/>
      <c r="R32" s="373"/>
      <c r="S32" s="371">
        <v>0</v>
      </c>
      <c r="T32" s="372">
        <v>3</v>
      </c>
      <c r="U32" s="373" t="s">
        <v>83</v>
      </c>
      <c r="V32" s="371">
        <v>0</v>
      </c>
      <c r="W32" s="372">
        <v>3</v>
      </c>
      <c r="X32" s="373" t="s">
        <v>83</v>
      </c>
      <c r="Y32" s="374">
        <f>SUM(G32,J32,M32,P32,S32,V32)*15</f>
        <v>0</v>
      </c>
      <c r="Z32" s="375">
        <f>SUM(H32,K32,N32,Q32,T32,W32)</f>
        <v>6</v>
      </c>
    </row>
    <row r="33" spans="1:26" ht="13.5" customHeight="1" thickBot="1" x14ac:dyDescent="0.25">
      <c r="A33" s="526" t="s">
        <v>110</v>
      </c>
      <c r="B33" s="527"/>
      <c r="C33" s="527"/>
      <c r="D33" s="527"/>
      <c r="E33" s="527"/>
      <c r="F33" s="528"/>
      <c r="G33" s="376">
        <f>SUM(G8:G32)</f>
        <v>21.5</v>
      </c>
      <c r="H33" s="377">
        <f>SUM(H8:H32)</f>
        <v>32</v>
      </c>
      <c r="I33" s="378"/>
      <c r="J33" s="376">
        <f>SUM(J8:J32)</f>
        <v>21.5</v>
      </c>
      <c r="K33" s="377">
        <f>SUM(K8:K32)</f>
        <v>32</v>
      </c>
      <c r="L33" s="378"/>
      <c r="M33" s="376">
        <f>SUM(M8:M32)</f>
        <v>16</v>
      </c>
      <c r="N33" s="377">
        <f>SUM(N8:N32)</f>
        <v>30</v>
      </c>
      <c r="O33" s="378"/>
      <c r="P33" s="376">
        <f>SUM(P8:P32)</f>
        <v>15</v>
      </c>
      <c r="Q33" s="377">
        <f>SUM(Q8:Q32)</f>
        <v>29</v>
      </c>
      <c r="R33" s="378"/>
      <c r="S33" s="376">
        <f>SUM(S8:S32)</f>
        <v>13</v>
      </c>
      <c r="T33" s="377">
        <f>SUM(T8:T32)</f>
        <v>28</v>
      </c>
      <c r="U33" s="378"/>
      <c r="V33" s="376">
        <f>SUM(V8:V32)</f>
        <v>14</v>
      </c>
      <c r="W33" s="377">
        <f>SUM(W8:W32)</f>
        <v>29</v>
      </c>
      <c r="X33" s="378"/>
      <c r="Y33" s="379">
        <f>SUM(Y8:Y32)</f>
        <v>1515</v>
      </c>
      <c r="Z33" s="380">
        <f>SUM(Z8:Z32)</f>
        <v>180</v>
      </c>
    </row>
    <row r="34" spans="1:26" ht="13.5" customHeight="1" x14ac:dyDescent="0.2"/>
    <row r="35" spans="1:26" ht="12" customHeight="1" x14ac:dyDescent="0.2">
      <c r="A35" s="36" t="s">
        <v>111</v>
      </c>
      <c r="U35" s="38"/>
    </row>
    <row r="36" spans="1:26" ht="12" customHeight="1" x14ac:dyDescent="0.2">
      <c r="A36" s="36" t="s">
        <v>112</v>
      </c>
      <c r="U36" s="38"/>
    </row>
    <row r="37" spans="1:26" ht="12" customHeight="1" x14ac:dyDescent="0.2">
      <c r="U37" s="38"/>
    </row>
    <row r="38" spans="1:26" ht="12" customHeight="1" x14ac:dyDescent="0.2">
      <c r="A38" s="98" t="s">
        <v>113</v>
      </c>
      <c r="U38" s="38"/>
    </row>
    <row r="39" spans="1:26" ht="12" customHeight="1" x14ac:dyDescent="0.2">
      <c r="A39" s="36" t="s">
        <v>114</v>
      </c>
      <c r="D39" s="36" t="s">
        <v>115</v>
      </c>
      <c r="G39" s="36" t="s">
        <v>116</v>
      </c>
      <c r="M39" s="36" t="s">
        <v>117</v>
      </c>
      <c r="R39" s="38"/>
      <c r="T39" s="38"/>
      <c r="U39" s="38"/>
    </row>
    <row r="40" spans="1:26" ht="12" customHeight="1" x14ac:dyDescent="0.2">
      <c r="A40" s="36" t="s">
        <v>118</v>
      </c>
      <c r="D40" s="36" t="s">
        <v>119</v>
      </c>
      <c r="G40" s="36" t="s">
        <v>120</v>
      </c>
      <c r="M40" s="36" t="s">
        <v>121</v>
      </c>
      <c r="R40" s="38"/>
      <c r="T40" s="38"/>
      <c r="U40" s="38"/>
    </row>
    <row r="41" spans="1:26" ht="12" customHeight="1" x14ac:dyDescent="0.2">
      <c r="A41" s="36" t="s">
        <v>122</v>
      </c>
      <c r="D41" s="36" t="s">
        <v>123</v>
      </c>
      <c r="G41" s="36" t="s">
        <v>124</v>
      </c>
      <c r="M41" s="36" t="s">
        <v>125</v>
      </c>
      <c r="R41" s="38"/>
      <c r="T41" s="38"/>
      <c r="U41" s="38"/>
    </row>
    <row r="42" spans="1:26" ht="12" customHeight="1" x14ac:dyDescent="0.2">
      <c r="A42" s="36" t="s">
        <v>126</v>
      </c>
      <c r="G42" s="36" t="s">
        <v>127</v>
      </c>
      <c r="M42" s="36" t="s">
        <v>463</v>
      </c>
      <c r="R42" s="38"/>
      <c r="T42" s="38"/>
      <c r="U42" s="38"/>
    </row>
    <row r="43" spans="1:26" ht="12" customHeight="1" x14ac:dyDescent="0.2">
      <c r="A43" s="36" t="s">
        <v>128</v>
      </c>
      <c r="G43" s="36" t="s">
        <v>129</v>
      </c>
      <c r="R43" s="38"/>
      <c r="T43" s="38"/>
      <c r="U43" s="38"/>
    </row>
    <row r="44" spans="1:26" ht="12" customHeight="1" x14ac:dyDescent="0.2">
      <c r="A44" s="99" t="s">
        <v>130</v>
      </c>
      <c r="R44" s="38"/>
      <c r="T44" s="38"/>
      <c r="U44" s="38"/>
    </row>
    <row r="45" spans="1:26" ht="12" customHeight="1" x14ac:dyDescent="0.2">
      <c r="T45" s="38"/>
      <c r="U45" s="38"/>
    </row>
    <row r="46" spans="1:26" ht="12" customHeight="1" x14ac:dyDescent="0.2">
      <c r="A46" s="98" t="s">
        <v>131</v>
      </c>
      <c r="S46" s="38"/>
      <c r="T46" s="38"/>
    </row>
    <row r="47" spans="1:26" ht="12" customHeight="1" x14ac:dyDescent="0.2">
      <c r="A47" s="36" t="s">
        <v>132</v>
      </c>
    </row>
    <row r="48" spans="1:26" ht="12" customHeight="1" x14ac:dyDescent="0.2">
      <c r="A48" s="36" t="s">
        <v>133</v>
      </c>
    </row>
    <row r="49" spans="1:1" ht="12" customHeight="1" x14ac:dyDescent="0.2">
      <c r="A49" s="36" t="s">
        <v>134</v>
      </c>
    </row>
    <row r="50" spans="1:1" ht="12" customHeight="1" x14ac:dyDescent="0.2">
      <c r="A50" s="36" t="s">
        <v>135</v>
      </c>
    </row>
    <row r="51" spans="1:1" ht="12" customHeight="1" x14ac:dyDescent="0.2">
      <c r="A51" s="36" t="s">
        <v>136</v>
      </c>
    </row>
    <row r="52" spans="1:1" ht="13.5" customHeight="1" x14ac:dyDescent="0.2"/>
  </sheetData>
  <sheetProtection algorithmName="SHA-512" hashValue="BBp2Nsv7+n997qp/ovrRHWxAx6wQ/uOV19tHArFTNuUJVS0QWCLBwNRso2K2ZtKGyE0hT7h0g5I+TbcM1bzIUA==" saltValue="63VtsInZ+qLs+La2bPEn/Q==" spinCount="100000" sheet="1" objects="1" scenarios="1"/>
  <mergeCells count="23">
    <mergeCell ref="Z5:Z6"/>
    <mergeCell ref="A1:Z1"/>
    <mergeCell ref="A2:Z2"/>
    <mergeCell ref="A3:Z3"/>
    <mergeCell ref="A4:F4"/>
    <mergeCell ref="G4:X4"/>
    <mergeCell ref="Y4:Z4"/>
    <mergeCell ref="A7:Z7"/>
    <mergeCell ref="A30:Z30"/>
    <mergeCell ref="A33:F33"/>
    <mergeCell ref="G5:I5"/>
    <mergeCell ref="J5:L5"/>
    <mergeCell ref="M5:O5"/>
    <mergeCell ref="P5:R5"/>
    <mergeCell ref="S5:U5"/>
    <mergeCell ref="V5:X5"/>
    <mergeCell ref="A5:A6"/>
    <mergeCell ref="B5:B6"/>
    <mergeCell ref="C5:C6"/>
    <mergeCell ref="D5:D6"/>
    <mergeCell ref="E5:E6"/>
    <mergeCell ref="F5:F6"/>
    <mergeCell ref="Y5:Y6"/>
  </mergeCell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>
    <tabColor rgb="FF00B0F0"/>
  </sheetPr>
  <dimension ref="A1:Z55"/>
  <sheetViews>
    <sheetView zoomScaleNormal="100" workbookViewId="0">
      <selection activeCell="AD35" sqref="AD35"/>
    </sheetView>
  </sheetViews>
  <sheetFormatPr defaultColWidth="9.140625" defaultRowHeight="12" x14ac:dyDescent="0.2"/>
  <cols>
    <col min="1" max="1" width="44.140625" style="120" customWidth="1"/>
    <col min="2" max="2" width="10.85546875" style="120" customWidth="1"/>
    <col min="3" max="3" width="10.42578125" style="120" customWidth="1"/>
    <col min="4" max="6" width="5.140625" style="120" customWidth="1"/>
    <col min="7" max="24" width="3.7109375" style="120" customWidth="1"/>
    <col min="25" max="26" width="5.5703125" style="129" customWidth="1"/>
    <col min="27" max="45" width="4" style="120" customWidth="1"/>
    <col min="46" max="16384" width="9.140625" style="120"/>
  </cols>
  <sheetData>
    <row r="1" spans="1:26" ht="13.5" customHeight="1" thickTop="1" x14ac:dyDescent="0.2">
      <c r="A1" s="538" t="s">
        <v>493</v>
      </c>
      <c r="B1" s="539"/>
      <c r="C1" s="539"/>
      <c r="D1" s="539"/>
      <c r="E1" s="539"/>
      <c r="F1" s="539"/>
      <c r="G1" s="539"/>
      <c r="H1" s="539"/>
      <c r="I1" s="539"/>
      <c r="J1" s="539"/>
      <c r="K1" s="539"/>
      <c r="L1" s="539"/>
      <c r="M1" s="539"/>
      <c r="N1" s="539"/>
      <c r="O1" s="539"/>
      <c r="P1" s="539"/>
      <c r="Q1" s="539"/>
      <c r="R1" s="539"/>
      <c r="S1" s="539"/>
      <c r="T1" s="539"/>
      <c r="U1" s="539"/>
      <c r="V1" s="539"/>
      <c r="W1" s="539"/>
      <c r="X1" s="539"/>
      <c r="Y1" s="539"/>
      <c r="Z1" s="540"/>
    </row>
    <row r="2" spans="1:26" ht="13.5" customHeight="1" thickBot="1" x14ac:dyDescent="0.25">
      <c r="A2" s="541" t="s">
        <v>57</v>
      </c>
      <c r="B2" s="542"/>
      <c r="C2" s="542"/>
      <c r="D2" s="542"/>
      <c r="E2" s="542"/>
      <c r="F2" s="542"/>
      <c r="G2" s="542"/>
      <c r="H2" s="542"/>
      <c r="I2" s="542"/>
      <c r="J2" s="542"/>
      <c r="K2" s="542"/>
      <c r="L2" s="542"/>
      <c r="M2" s="542"/>
      <c r="N2" s="542"/>
      <c r="O2" s="542"/>
      <c r="P2" s="542"/>
      <c r="Q2" s="542"/>
      <c r="R2" s="542"/>
      <c r="S2" s="542"/>
      <c r="T2" s="542"/>
      <c r="U2" s="542"/>
      <c r="V2" s="542"/>
      <c r="W2" s="542"/>
      <c r="X2" s="542"/>
      <c r="Y2" s="542"/>
      <c r="Z2" s="543"/>
    </row>
    <row r="3" spans="1:26" ht="13.5" customHeight="1" thickBot="1" x14ac:dyDescent="0.25">
      <c r="A3" s="433" t="s">
        <v>628</v>
      </c>
      <c r="B3" s="434"/>
      <c r="C3" s="434"/>
      <c r="D3" s="434"/>
      <c r="E3" s="434"/>
      <c r="F3" s="434"/>
      <c r="G3" s="434"/>
      <c r="H3" s="434"/>
      <c r="I3" s="434"/>
      <c r="J3" s="434"/>
      <c r="K3" s="434"/>
      <c r="L3" s="434"/>
      <c r="M3" s="434"/>
      <c r="N3" s="434"/>
      <c r="O3" s="434"/>
      <c r="P3" s="434"/>
      <c r="Q3" s="434"/>
      <c r="R3" s="434"/>
      <c r="S3" s="434"/>
      <c r="T3" s="434"/>
      <c r="U3" s="434"/>
      <c r="V3" s="434"/>
      <c r="W3" s="434"/>
      <c r="X3" s="434"/>
      <c r="Y3" s="434"/>
      <c r="Z3" s="435"/>
    </row>
    <row r="4" spans="1:26" ht="18" customHeight="1" thickBot="1" x14ac:dyDescent="0.25">
      <c r="A4" s="544" t="s">
        <v>59</v>
      </c>
      <c r="B4" s="545"/>
      <c r="C4" s="545"/>
      <c r="D4" s="545"/>
      <c r="E4" s="545"/>
      <c r="F4" s="546"/>
      <c r="G4" s="547" t="s">
        <v>60</v>
      </c>
      <c r="H4" s="548"/>
      <c r="I4" s="548"/>
      <c r="J4" s="548"/>
      <c r="K4" s="548"/>
      <c r="L4" s="548"/>
      <c r="M4" s="548"/>
      <c r="N4" s="548"/>
      <c r="O4" s="548"/>
      <c r="P4" s="548"/>
      <c r="Q4" s="548"/>
      <c r="R4" s="548"/>
      <c r="S4" s="548"/>
      <c r="T4" s="548"/>
      <c r="U4" s="548"/>
      <c r="V4" s="548"/>
      <c r="W4" s="548"/>
      <c r="X4" s="548"/>
      <c r="Y4" s="547"/>
      <c r="Z4" s="549"/>
    </row>
    <row r="5" spans="1:26" ht="18" customHeight="1" x14ac:dyDescent="0.2">
      <c r="A5" s="427" t="s">
        <v>61</v>
      </c>
      <c r="B5" s="402" t="s">
        <v>62</v>
      </c>
      <c r="C5" s="391" t="s">
        <v>63</v>
      </c>
      <c r="D5" s="391" t="s">
        <v>64</v>
      </c>
      <c r="E5" s="423" t="s">
        <v>65</v>
      </c>
      <c r="F5" s="425" t="s">
        <v>66</v>
      </c>
      <c r="G5" s="397" t="s">
        <v>67</v>
      </c>
      <c r="H5" s="397"/>
      <c r="I5" s="416"/>
      <c r="J5" s="396" t="s">
        <v>68</v>
      </c>
      <c r="K5" s="397"/>
      <c r="L5" s="416"/>
      <c r="M5" s="396" t="s">
        <v>69</v>
      </c>
      <c r="N5" s="397"/>
      <c r="O5" s="416"/>
      <c r="P5" s="396" t="s">
        <v>70</v>
      </c>
      <c r="Q5" s="397"/>
      <c r="R5" s="416"/>
      <c r="S5" s="396" t="s">
        <v>71</v>
      </c>
      <c r="T5" s="397"/>
      <c r="U5" s="397"/>
      <c r="V5" s="417" t="s">
        <v>72</v>
      </c>
      <c r="W5" s="418"/>
      <c r="X5" s="419"/>
      <c r="Y5" s="420" t="s">
        <v>73</v>
      </c>
      <c r="Z5" s="420" t="s">
        <v>74</v>
      </c>
    </row>
    <row r="6" spans="1:26" ht="18" customHeight="1" x14ac:dyDescent="0.2">
      <c r="A6" s="428"/>
      <c r="B6" s="403"/>
      <c r="C6" s="392"/>
      <c r="D6" s="392"/>
      <c r="E6" s="424"/>
      <c r="F6" s="426"/>
      <c r="G6" s="195" t="s">
        <v>75</v>
      </c>
      <c r="H6" s="58" t="s">
        <v>76</v>
      </c>
      <c r="I6" s="183" t="s">
        <v>77</v>
      </c>
      <c r="J6" s="57" t="s">
        <v>75</v>
      </c>
      <c r="K6" s="58" t="s">
        <v>76</v>
      </c>
      <c r="L6" s="183" t="s">
        <v>77</v>
      </c>
      <c r="M6" s="57" t="s">
        <v>75</v>
      </c>
      <c r="N6" s="58" t="s">
        <v>76</v>
      </c>
      <c r="O6" s="183" t="s">
        <v>77</v>
      </c>
      <c r="P6" s="57" t="s">
        <v>75</v>
      </c>
      <c r="Q6" s="58" t="s">
        <v>76</v>
      </c>
      <c r="R6" s="183" t="s">
        <v>77</v>
      </c>
      <c r="S6" s="57" t="s">
        <v>75</v>
      </c>
      <c r="T6" s="58" t="s">
        <v>76</v>
      </c>
      <c r="U6" s="183" t="s">
        <v>77</v>
      </c>
      <c r="V6" s="196" t="s">
        <v>75</v>
      </c>
      <c r="W6" s="197" t="s">
        <v>76</v>
      </c>
      <c r="X6" s="198" t="s">
        <v>77</v>
      </c>
      <c r="Y6" s="421"/>
      <c r="Z6" s="422"/>
    </row>
    <row r="7" spans="1:26" ht="13.5" customHeight="1" x14ac:dyDescent="0.2">
      <c r="A7" s="532" t="s">
        <v>78</v>
      </c>
      <c r="B7" s="533"/>
      <c r="C7" s="533"/>
      <c r="D7" s="533"/>
      <c r="E7" s="533"/>
      <c r="F7" s="533"/>
      <c r="G7" s="533"/>
      <c r="H7" s="533"/>
      <c r="I7" s="533"/>
      <c r="J7" s="533"/>
      <c r="K7" s="533"/>
      <c r="L7" s="533"/>
      <c r="M7" s="533"/>
      <c r="N7" s="533"/>
      <c r="O7" s="533"/>
      <c r="P7" s="533"/>
      <c r="Q7" s="533"/>
      <c r="R7" s="533"/>
      <c r="S7" s="533"/>
      <c r="T7" s="533"/>
      <c r="U7" s="533"/>
      <c r="V7" s="533"/>
      <c r="W7" s="533"/>
      <c r="X7" s="533"/>
      <c r="Y7" s="533"/>
      <c r="Z7" s="534"/>
    </row>
    <row r="8" spans="1:26" ht="13.5" customHeight="1" x14ac:dyDescent="0.2">
      <c r="A8" s="21" t="s">
        <v>494</v>
      </c>
      <c r="B8" s="22" t="s">
        <v>495</v>
      </c>
      <c r="C8" s="23"/>
      <c r="D8" s="23" t="s">
        <v>86</v>
      </c>
      <c r="E8" s="23" t="s">
        <v>99</v>
      </c>
      <c r="F8" s="24">
        <v>45</v>
      </c>
      <c r="G8" s="25">
        <v>3</v>
      </c>
      <c r="H8" s="26">
        <v>4</v>
      </c>
      <c r="I8" s="1" t="s">
        <v>84</v>
      </c>
      <c r="J8" s="25">
        <v>3</v>
      </c>
      <c r="K8" s="26">
        <v>4</v>
      </c>
      <c r="L8" s="1" t="s">
        <v>84</v>
      </c>
      <c r="M8" s="25">
        <v>3</v>
      </c>
      <c r="N8" s="26">
        <v>4</v>
      </c>
      <c r="O8" s="1" t="s">
        <v>84</v>
      </c>
      <c r="P8" s="25">
        <v>3</v>
      </c>
      <c r="Q8" s="26">
        <v>4</v>
      </c>
      <c r="R8" s="1" t="s">
        <v>84</v>
      </c>
      <c r="S8" s="25"/>
      <c r="T8" s="26"/>
      <c r="U8" s="1"/>
      <c r="V8" s="25"/>
      <c r="W8" s="26"/>
      <c r="X8" s="1"/>
      <c r="Y8" s="121">
        <f>SUM(G8,J8,M8,P8,S8,V8)*15</f>
        <v>180</v>
      </c>
      <c r="Z8" s="111">
        <f>SUM(H8,K8,N8,Q8,T8,W8)</f>
        <v>16</v>
      </c>
    </row>
    <row r="9" spans="1:26" ht="13.5" customHeight="1" x14ac:dyDescent="0.2">
      <c r="A9" s="6" t="s">
        <v>496</v>
      </c>
      <c r="B9" s="44" t="s">
        <v>497</v>
      </c>
      <c r="C9" s="7"/>
      <c r="D9" s="7" t="s">
        <v>86</v>
      </c>
      <c r="E9" s="7" t="s">
        <v>99</v>
      </c>
      <c r="F9" s="8">
        <v>45</v>
      </c>
      <c r="G9" s="9">
        <v>3</v>
      </c>
      <c r="H9" s="4">
        <v>4</v>
      </c>
      <c r="I9" s="2" t="s">
        <v>84</v>
      </c>
      <c r="J9" s="9">
        <v>3</v>
      </c>
      <c r="K9" s="4">
        <v>4</v>
      </c>
      <c r="L9" s="2" t="s">
        <v>84</v>
      </c>
      <c r="M9" s="9">
        <v>3</v>
      </c>
      <c r="N9" s="4">
        <v>4</v>
      </c>
      <c r="O9" s="2" t="s">
        <v>84</v>
      </c>
      <c r="P9" s="9">
        <v>3</v>
      </c>
      <c r="Q9" s="4">
        <v>4</v>
      </c>
      <c r="R9" s="2" t="s">
        <v>84</v>
      </c>
      <c r="S9" s="9"/>
      <c r="T9" s="4"/>
      <c r="U9" s="2"/>
      <c r="V9" s="9"/>
      <c r="W9" s="4"/>
      <c r="X9" s="2"/>
      <c r="Y9" s="122">
        <f>SUM(G9,J9,M9,P9,S9,V9)*15</f>
        <v>180</v>
      </c>
      <c r="Z9" s="112">
        <f>SUM(H9,K9,N9,Q9,T9,W9)</f>
        <v>16</v>
      </c>
    </row>
    <row r="10" spans="1:26" ht="13.5" customHeight="1" x14ac:dyDescent="0.2">
      <c r="A10" s="6" t="s">
        <v>498</v>
      </c>
      <c r="B10" s="44" t="s">
        <v>499</v>
      </c>
      <c r="C10" s="113" t="s">
        <v>500</v>
      </c>
      <c r="D10" s="7"/>
      <c r="E10" s="7"/>
      <c r="F10" s="8"/>
      <c r="G10" s="9"/>
      <c r="H10" s="4"/>
      <c r="I10" s="2"/>
      <c r="J10" s="9"/>
      <c r="K10" s="4"/>
      <c r="L10" s="2"/>
      <c r="M10" s="9"/>
      <c r="N10" s="4"/>
      <c r="O10" s="2"/>
      <c r="P10" s="9">
        <v>0</v>
      </c>
      <c r="Q10" s="4">
        <v>2</v>
      </c>
      <c r="R10" s="2" t="s">
        <v>501</v>
      </c>
      <c r="S10" s="9"/>
      <c r="T10" s="4"/>
      <c r="U10" s="2"/>
      <c r="V10" s="9"/>
      <c r="W10" s="4"/>
      <c r="X10" s="2"/>
      <c r="Y10" s="122">
        <f>SUM(G10,J10,M10,P10,S10,V10)*15</f>
        <v>0</v>
      </c>
      <c r="Z10" s="112">
        <f>SUM(H10,K10,N10,Q10,T10,W10)</f>
        <v>2</v>
      </c>
    </row>
    <row r="11" spans="1:26" ht="13.5" customHeight="1" x14ac:dyDescent="0.2">
      <c r="A11" s="18" t="s">
        <v>502</v>
      </c>
      <c r="B11" s="11" t="s">
        <v>503</v>
      </c>
      <c r="C11" s="12"/>
      <c r="D11" s="12" t="s">
        <v>86</v>
      </c>
      <c r="E11" s="12" t="s">
        <v>99</v>
      </c>
      <c r="F11" s="13">
        <v>45</v>
      </c>
      <c r="G11" s="14"/>
      <c r="H11" s="15"/>
      <c r="I11" s="19"/>
      <c r="J11" s="14"/>
      <c r="K11" s="15"/>
      <c r="L11" s="16"/>
      <c r="M11" s="14"/>
      <c r="N11" s="15"/>
      <c r="O11" s="19"/>
      <c r="P11" s="14"/>
      <c r="Q11" s="15"/>
      <c r="R11" s="16"/>
      <c r="S11" s="14">
        <v>3</v>
      </c>
      <c r="T11" s="15">
        <v>4</v>
      </c>
      <c r="U11" s="19" t="s">
        <v>84</v>
      </c>
      <c r="V11" s="14">
        <v>3</v>
      </c>
      <c r="W11" s="15">
        <v>4</v>
      </c>
      <c r="X11" s="16" t="s">
        <v>84</v>
      </c>
      <c r="Y11" s="123">
        <f t="shared" ref="Y11:Y27" si="0">SUM(G11,J11,M11,P11,S11,V11)*15</f>
        <v>90</v>
      </c>
      <c r="Z11" s="114">
        <f t="shared" ref="Z11:Z27" si="1">SUM(H11,K11,N11,Q11,T11,W11)</f>
        <v>8</v>
      </c>
    </row>
    <row r="12" spans="1:26" ht="13.5" customHeight="1" x14ac:dyDescent="0.2">
      <c r="A12" s="20" t="s">
        <v>504</v>
      </c>
      <c r="B12" s="44" t="s">
        <v>505</v>
      </c>
      <c r="C12" s="7"/>
      <c r="D12" s="7" t="s">
        <v>86</v>
      </c>
      <c r="E12" s="7" t="s">
        <v>99</v>
      </c>
      <c r="F12" s="8">
        <v>45</v>
      </c>
      <c r="G12" s="9"/>
      <c r="H12" s="4"/>
      <c r="I12" s="5"/>
      <c r="J12" s="9"/>
      <c r="K12" s="4"/>
      <c r="L12" s="2"/>
      <c r="M12" s="9"/>
      <c r="N12" s="4"/>
      <c r="O12" s="5"/>
      <c r="P12" s="9"/>
      <c r="Q12" s="4"/>
      <c r="R12" s="2"/>
      <c r="S12" s="9">
        <v>3</v>
      </c>
      <c r="T12" s="4">
        <v>4</v>
      </c>
      <c r="U12" s="5" t="s">
        <v>84</v>
      </c>
      <c r="V12" s="9">
        <v>3</v>
      </c>
      <c r="W12" s="4">
        <v>4</v>
      </c>
      <c r="X12" s="2" t="s">
        <v>84</v>
      </c>
      <c r="Y12" s="124">
        <f t="shared" si="0"/>
        <v>90</v>
      </c>
      <c r="Z12" s="112">
        <f t="shared" si="1"/>
        <v>8</v>
      </c>
    </row>
    <row r="13" spans="1:26" ht="13.5" customHeight="1" x14ac:dyDescent="0.2">
      <c r="A13" s="6" t="s">
        <v>506</v>
      </c>
      <c r="B13" s="44" t="s">
        <v>507</v>
      </c>
      <c r="C13" s="113" t="s">
        <v>508</v>
      </c>
      <c r="D13" s="7"/>
      <c r="E13" s="7"/>
      <c r="F13" s="8"/>
      <c r="G13" s="9"/>
      <c r="H13" s="4"/>
      <c r="I13" s="5"/>
      <c r="J13" s="9"/>
      <c r="K13" s="4"/>
      <c r="L13" s="2"/>
      <c r="M13" s="9"/>
      <c r="N13" s="4"/>
      <c r="O13" s="5"/>
      <c r="P13" s="9"/>
      <c r="Q13" s="4"/>
      <c r="R13" s="2"/>
      <c r="S13" s="9"/>
      <c r="T13" s="4"/>
      <c r="U13" s="5"/>
      <c r="V13" s="9">
        <v>0</v>
      </c>
      <c r="W13" s="4">
        <v>2</v>
      </c>
      <c r="X13" s="2" t="s">
        <v>501</v>
      </c>
      <c r="Y13" s="124">
        <f>SUM(G13,J13,M13,P13,S13,V13)*15</f>
        <v>0</v>
      </c>
      <c r="Z13" s="112">
        <f>SUM(H13,K13,N13,Q13,T13,W13)</f>
        <v>2</v>
      </c>
    </row>
    <row r="14" spans="1:26" ht="13.5" customHeight="1" x14ac:dyDescent="0.2">
      <c r="A14" s="32" t="s">
        <v>509</v>
      </c>
      <c r="B14" s="33" t="s">
        <v>510</v>
      </c>
      <c r="C14" s="34"/>
      <c r="D14" s="34" t="s">
        <v>86</v>
      </c>
      <c r="E14" s="34" t="s">
        <v>92</v>
      </c>
      <c r="F14" s="35">
        <v>45</v>
      </c>
      <c r="G14" s="29">
        <v>2</v>
      </c>
      <c r="H14" s="30">
        <v>3</v>
      </c>
      <c r="I14" s="31" t="s">
        <v>83</v>
      </c>
      <c r="J14" s="29">
        <v>2</v>
      </c>
      <c r="K14" s="30">
        <v>3</v>
      </c>
      <c r="L14" s="3" t="s">
        <v>83</v>
      </c>
      <c r="M14" s="29">
        <v>2</v>
      </c>
      <c r="N14" s="30">
        <v>3</v>
      </c>
      <c r="O14" s="31" t="s">
        <v>83</v>
      </c>
      <c r="P14" s="29">
        <v>2</v>
      </c>
      <c r="Q14" s="30">
        <v>3</v>
      </c>
      <c r="R14" s="3" t="s">
        <v>83</v>
      </c>
      <c r="S14" s="29">
        <v>2</v>
      </c>
      <c r="T14" s="30">
        <v>3</v>
      </c>
      <c r="U14" s="31" t="s">
        <v>83</v>
      </c>
      <c r="V14" s="29">
        <v>2</v>
      </c>
      <c r="W14" s="30">
        <v>3</v>
      </c>
      <c r="X14" s="3" t="s">
        <v>83</v>
      </c>
      <c r="Y14" s="125">
        <f>SUM(G14,J14,M14,P14,S14,V14)*15</f>
        <v>180</v>
      </c>
      <c r="Z14" s="115">
        <f>SUM(H14,K14,N14,Q14,T14,W14)</f>
        <v>18</v>
      </c>
    </row>
    <row r="15" spans="1:26" ht="13.5" customHeight="1" x14ac:dyDescent="0.2">
      <c r="A15" s="32" t="s">
        <v>511</v>
      </c>
      <c r="B15" s="33" t="s">
        <v>512</v>
      </c>
      <c r="C15" s="34"/>
      <c r="D15" s="34" t="s">
        <v>86</v>
      </c>
      <c r="E15" s="34" t="s">
        <v>92</v>
      </c>
      <c r="F15" s="35">
        <v>45</v>
      </c>
      <c r="G15" s="29"/>
      <c r="H15" s="30"/>
      <c r="I15" s="31"/>
      <c r="J15" s="29"/>
      <c r="K15" s="30"/>
      <c r="L15" s="3"/>
      <c r="M15" s="29">
        <v>2</v>
      </c>
      <c r="N15" s="30">
        <v>3</v>
      </c>
      <c r="O15" s="31" t="s">
        <v>83</v>
      </c>
      <c r="P15" s="29">
        <v>2</v>
      </c>
      <c r="Q15" s="30">
        <v>3</v>
      </c>
      <c r="R15" s="3" t="s">
        <v>83</v>
      </c>
      <c r="S15" s="29">
        <v>2</v>
      </c>
      <c r="T15" s="30">
        <v>3</v>
      </c>
      <c r="U15" s="31" t="s">
        <v>83</v>
      </c>
      <c r="V15" s="29">
        <v>2</v>
      </c>
      <c r="W15" s="30">
        <v>3</v>
      </c>
      <c r="X15" s="3" t="s">
        <v>83</v>
      </c>
      <c r="Y15" s="125">
        <f t="shared" ref="Y15:Y21" si="2">SUM(G15,J15,M15,P15,S15,V15)*15</f>
        <v>120</v>
      </c>
      <c r="Z15" s="115">
        <f t="shared" ref="Z15:Z21" si="3">SUM(H15,K15,N15,Q15,T15,W15)</f>
        <v>12</v>
      </c>
    </row>
    <row r="16" spans="1:26" ht="13.5" customHeight="1" x14ac:dyDescent="0.2">
      <c r="A16" s="32" t="s">
        <v>513</v>
      </c>
      <c r="B16" s="33" t="s">
        <v>514</v>
      </c>
      <c r="C16" s="34"/>
      <c r="D16" s="34" t="s">
        <v>86</v>
      </c>
      <c r="E16" s="34" t="s">
        <v>92</v>
      </c>
      <c r="F16" s="35">
        <v>45</v>
      </c>
      <c r="G16" s="29"/>
      <c r="H16" s="30"/>
      <c r="I16" s="31"/>
      <c r="J16" s="29">
        <v>2</v>
      </c>
      <c r="K16" s="30">
        <v>3</v>
      </c>
      <c r="L16" s="3" t="s">
        <v>83</v>
      </c>
      <c r="M16" s="29">
        <v>2</v>
      </c>
      <c r="N16" s="30">
        <v>3</v>
      </c>
      <c r="O16" s="31" t="s">
        <v>83</v>
      </c>
      <c r="P16" s="29">
        <v>2</v>
      </c>
      <c r="Q16" s="30">
        <v>3</v>
      </c>
      <c r="R16" s="3" t="s">
        <v>83</v>
      </c>
      <c r="S16" s="29"/>
      <c r="T16" s="30"/>
      <c r="U16" s="31"/>
      <c r="V16" s="29"/>
      <c r="W16" s="30"/>
      <c r="X16" s="3"/>
      <c r="Y16" s="125">
        <f t="shared" si="2"/>
        <v>90</v>
      </c>
      <c r="Z16" s="115">
        <f t="shared" si="3"/>
        <v>9</v>
      </c>
    </row>
    <row r="17" spans="1:26" ht="13.5" customHeight="1" x14ac:dyDescent="0.2">
      <c r="A17" s="32" t="s">
        <v>515</v>
      </c>
      <c r="B17" s="33" t="s">
        <v>516</v>
      </c>
      <c r="C17" s="34"/>
      <c r="D17" s="34" t="s">
        <v>86</v>
      </c>
      <c r="E17" s="34" t="s">
        <v>92</v>
      </c>
      <c r="F17" s="35">
        <v>45</v>
      </c>
      <c r="G17" s="29"/>
      <c r="H17" s="30"/>
      <c r="I17" s="31"/>
      <c r="J17" s="29"/>
      <c r="K17" s="30"/>
      <c r="L17" s="3"/>
      <c r="M17" s="29"/>
      <c r="N17" s="30"/>
      <c r="O17" s="31"/>
      <c r="P17" s="29"/>
      <c r="Q17" s="30"/>
      <c r="R17" s="3"/>
      <c r="S17" s="29">
        <v>2</v>
      </c>
      <c r="T17" s="30">
        <v>3</v>
      </c>
      <c r="U17" s="31" t="s">
        <v>83</v>
      </c>
      <c r="V17" s="29">
        <v>2</v>
      </c>
      <c r="W17" s="30">
        <v>3</v>
      </c>
      <c r="X17" s="3" t="s">
        <v>83</v>
      </c>
      <c r="Y17" s="125">
        <f>SUM(G17,J17,M17,P17,S17,V17)*15</f>
        <v>60</v>
      </c>
      <c r="Z17" s="115">
        <f>SUM(H17,K17,N17,Q17,T17,W17)</f>
        <v>6</v>
      </c>
    </row>
    <row r="18" spans="1:26" ht="13.5" customHeight="1" thickBot="1" x14ac:dyDescent="0.25">
      <c r="A18" s="32" t="s">
        <v>517</v>
      </c>
      <c r="B18" s="33" t="s">
        <v>518</v>
      </c>
      <c r="C18" s="34"/>
      <c r="D18" s="34" t="s">
        <v>86</v>
      </c>
      <c r="E18" s="34" t="s">
        <v>92</v>
      </c>
      <c r="F18" s="35">
        <v>45</v>
      </c>
      <c r="G18" s="29">
        <v>2</v>
      </c>
      <c r="H18" s="30">
        <v>3</v>
      </c>
      <c r="I18" s="31" t="s">
        <v>84</v>
      </c>
      <c r="J18" s="29"/>
      <c r="K18" s="30"/>
      <c r="L18" s="3"/>
      <c r="M18" s="29"/>
      <c r="N18" s="30"/>
      <c r="O18" s="31"/>
      <c r="P18" s="29"/>
      <c r="Q18" s="30"/>
      <c r="R18" s="3"/>
      <c r="S18" s="29"/>
      <c r="T18" s="30"/>
      <c r="U18" s="31"/>
      <c r="V18" s="29"/>
      <c r="W18" s="30"/>
      <c r="X18" s="3"/>
      <c r="Y18" s="125">
        <f t="shared" si="2"/>
        <v>30</v>
      </c>
      <c r="Z18" s="115">
        <f t="shared" si="3"/>
        <v>3</v>
      </c>
    </row>
    <row r="19" spans="1:26" ht="13.5" customHeight="1" x14ac:dyDescent="0.2">
      <c r="A19" s="21" t="s">
        <v>96</v>
      </c>
      <c r="B19" s="22" t="s">
        <v>519</v>
      </c>
      <c r="C19" s="23" t="s">
        <v>81</v>
      </c>
      <c r="D19" s="23" t="s">
        <v>86</v>
      </c>
      <c r="E19" s="23" t="s">
        <v>92</v>
      </c>
      <c r="F19" s="24">
        <v>45</v>
      </c>
      <c r="G19" s="25">
        <v>2</v>
      </c>
      <c r="H19" s="26">
        <v>2</v>
      </c>
      <c r="I19" s="27" t="s">
        <v>83</v>
      </c>
      <c r="J19" s="25">
        <v>2</v>
      </c>
      <c r="K19" s="26">
        <v>2</v>
      </c>
      <c r="L19" s="1" t="s">
        <v>84</v>
      </c>
      <c r="M19" s="25">
        <v>2</v>
      </c>
      <c r="N19" s="26">
        <v>2</v>
      </c>
      <c r="O19" s="27" t="s">
        <v>83</v>
      </c>
      <c r="P19" s="25">
        <v>2</v>
      </c>
      <c r="Q19" s="26">
        <v>2</v>
      </c>
      <c r="R19" s="1" t="s">
        <v>84</v>
      </c>
      <c r="S19" s="25"/>
      <c r="T19" s="26"/>
      <c r="U19" s="27"/>
      <c r="V19" s="25"/>
      <c r="W19" s="26"/>
      <c r="X19" s="1"/>
      <c r="Y19" s="126">
        <f t="shared" si="2"/>
        <v>120</v>
      </c>
      <c r="Z19" s="111">
        <f t="shared" si="3"/>
        <v>8</v>
      </c>
    </row>
    <row r="20" spans="1:26" ht="13.5" customHeight="1" x14ac:dyDescent="0.2">
      <c r="A20" s="32" t="s">
        <v>97</v>
      </c>
      <c r="B20" s="33" t="s">
        <v>520</v>
      </c>
      <c r="C20" s="34" t="s">
        <v>81</v>
      </c>
      <c r="D20" s="34" t="s">
        <v>86</v>
      </c>
      <c r="E20" s="34" t="s">
        <v>92</v>
      </c>
      <c r="F20" s="35">
        <v>45</v>
      </c>
      <c r="G20" s="29">
        <v>2</v>
      </c>
      <c r="H20" s="30">
        <v>2</v>
      </c>
      <c r="I20" s="31" t="s">
        <v>83</v>
      </c>
      <c r="J20" s="29">
        <v>2</v>
      </c>
      <c r="K20" s="30">
        <v>2</v>
      </c>
      <c r="L20" s="3" t="s">
        <v>84</v>
      </c>
      <c r="M20" s="29">
        <v>2</v>
      </c>
      <c r="N20" s="30">
        <v>2</v>
      </c>
      <c r="O20" s="31" t="s">
        <v>83</v>
      </c>
      <c r="P20" s="29">
        <v>2</v>
      </c>
      <c r="Q20" s="30">
        <v>2</v>
      </c>
      <c r="R20" s="3" t="s">
        <v>84</v>
      </c>
      <c r="S20" s="29"/>
      <c r="T20" s="30"/>
      <c r="U20" s="31"/>
      <c r="V20" s="29"/>
      <c r="W20" s="30"/>
      <c r="X20" s="3"/>
      <c r="Y20" s="125">
        <f t="shared" si="2"/>
        <v>120</v>
      </c>
      <c r="Z20" s="115">
        <f t="shared" si="3"/>
        <v>8</v>
      </c>
    </row>
    <row r="21" spans="1:26" ht="13.5" customHeight="1" x14ac:dyDescent="0.2">
      <c r="A21" s="32" t="s">
        <v>11</v>
      </c>
      <c r="B21" s="33" t="s">
        <v>521</v>
      </c>
      <c r="C21" s="34" t="s">
        <v>81</v>
      </c>
      <c r="D21" s="34" t="s">
        <v>86</v>
      </c>
      <c r="E21" s="34" t="s">
        <v>83</v>
      </c>
      <c r="F21" s="35">
        <v>45</v>
      </c>
      <c r="G21" s="29">
        <v>2</v>
      </c>
      <c r="H21" s="30">
        <v>2</v>
      </c>
      <c r="I21" s="31" t="s">
        <v>83</v>
      </c>
      <c r="J21" s="29">
        <v>2</v>
      </c>
      <c r="K21" s="30">
        <v>2</v>
      </c>
      <c r="L21" s="3" t="s">
        <v>83</v>
      </c>
      <c r="M21" s="29">
        <v>2</v>
      </c>
      <c r="N21" s="30">
        <v>2</v>
      </c>
      <c r="O21" s="31" t="s">
        <v>83</v>
      </c>
      <c r="P21" s="29">
        <v>2</v>
      </c>
      <c r="Q21" s="30">
        <v>2</v>
      </c>
      <c r="R21" s="3" t="s">
        <v>83</v>
      </c>
      <c r="S21" s="29"/>
      <c r="T21" s="30"/>
      <c r="U21" s="31"/>
      <c r="V21" s="29"/>
      <c r="W21" s="30"/>
      <c r="X21" s="3"/>
      <c r="Y21" s="56">
        <f t="shared" si="2"/>
        <v>120</v>
      </c>
      <c r="Z21" s="37">
        <f t="shared" si="3"/>
        <v>8</v>
      </c>
    </row>
    <row r="22" spans="1:26" ht="13.5" customHeight="1" x14ac:dyDescent="0.2">
      <c r="A22" s="32" t="s">
        <v>149</v>
      </c>
      <c r="B22" s="33" t="s">
        <v>522</v>
      </c>
      <c r="C22" s="34" t="s">
        <v>81</v>
      </c>
      <c r="D22" s="34" t="s">
        <v>82</v>
      </c>
      <c r="E22" s="34" t="s">
        <v>83</v>
      </c>
      <c r="F22" s="35">
        <v>60</v>
      </c>
      <c r="G22" s="29"/>
      <c r="H22" s="30"/>
      <c r="I22" s="31"/>
      <c r="J22" s="29"/>
      <c r="K22" s="30"/>
      <c r="L22" s="3"/>
      <c r="M22" s="29">
        <v>0.5</v>
      </c>
      <c r="N22" s="30">
        <v>1</v>
      </c>
      <c r="O22" s="31" t="s">
        <v>83</v>
      </c>
      <c r="P22" s="29">
        <v>0.5</v>
      </c>
      <c r="Q22" s="30">
        <v>1</v>
      </c>
      <c r="R22" s="3" t="s">
        <v>83</v>
      </c>
      <c r="S22" s="29">
        <v>0.5</v>
      </c>
      <c r="T22" s="30">
        <v>1</v>
      </c>
      <c r="U22" s="31" t="s">
        <v>83</v>
      </c>
      <c r="V22" s="29"/>
      <c r="W22" s="30"/>
      <c r="X22" s="3"/>
      <c r="Y22" s="56">
        <f>SUM(G22,J22,M22,P22,S22,V22)*15</f>
        <v>22.5</v>
      </c>
      <c r="Z22" s="37">
        <f>SUM(H22,K22,N22,Q22,T22,W22)</f>
        <v>3</v>
      </c>
    </row>
    <row r="23" spans="1:26" ht="13.5" customHeight="1" x14ac:dyDescent="0.2">
      <c r="A23" s="6" t="s">
        <v>101</v>
      </c>
      <c r="B23" s="44" t="s">
        <v>157</v>
      </c>
      <c r="C23" s="7" t="s">
        <v>81</v>
      </c>
      <c r="D23" s="7" t="s">
        <v>86</v>
      </c>
      <c r="E23" s="7" t="s">
        <v>99</v>
      </c>
      <c r="F23" s="8">
        <v>45</v>
      </c>
      <c r="G23" s="9">
        <v>1</v>
      </c>
      <c r="H23" s="4">
        <v>2</v>
      </c>
      <c r="I23" s="2" t="s">
        <v>83</v>
      </c>
      <c r="J23" s="9">
        <v>1</v>
      </c>
      <c r="K23" s="4">
        <v>2</v>
      </c>
      <c r="L23" s="2" t="s">
        <v>83</v>
      </c>
      <c r="M23" s="9"/>
      <c r="N23" s="4"/>
      <c r="O23" s="2"/>
      <c r="P23" s="9"/>
      <c r="Q23" s="4"/>
      <c r="R23" s="2"/>
      <c r="S23" s="9"/>
      <c r="T23" s="4"/>
      <c r="U23" s="2"/>
      <c r="V23" s="9"/>
      <c r="W23" s="4"/>
      <c r="X23" s="2"/>
      <c r="Y23" s="61">
        <f t="shared" si="0"/>
        <v>30</v>
      </c>
      <c r="Z23" s="10">
        <f t="shared" si="1"/>
        <v>4</v>
      </c>
    </row>
    <row r="24" spans="1:26" ht="13.5" customHeight="1" x14ac:dyDescent="0.2">
      <c r="A24" s="6" t="s">
        <v>523</v>
      </c>
      <c r="B24" s="44" t="s">
        <v>524</v>
      </c>
      <c r="C24" s="7"/>
      <c r="D24" s="7" t="s">
        <v>86</v>
      </c>
      <c r="E24" s="7" t="s">
        <v>99</v>
      </c>
      <c r="F24" s="8">
        <v>45</v>
      </c>
      <c r="G24" s="9"/>
      <c r="H24" s="4"/>
      <c r="I24" s="2"/>
      <c r="J24" s="9">
        <v>2</v>
      </c>
      <c r="K24" s="4">
        <v>2</v>
      </c>
      <c r="L24" s="2" t="s">
        <v>84</v>
      </c>
      <c r="M24" s="9"/>
      <c r="N24" s="4"/>
      <c r="O24" s="2"/>
      <c r="P24" s="9"/>
      <c r="Q24" s="4"/>
      <c r="R24" s="2"/>
      <c r="S24" s="9"/>
      <c r="T24" s="4"/>
      <c r="U24" s="2"/>
      <c r="V24" s="9"/>
      <c r="W24" s="4"/>
      <c r="X24" s="2"/>
      <c r="Y24" s="61">
        <f t="shared" si="0"/>
        <v>30</v>
      </c>
      <c r="Z24" s="10">
        <f t="shared" si="1"/>
        <v>2</v>
      </c>
    </row>
    <row r="25" spans="1:26" ht="13.5" customHeight="1" x14ac:dyDescent="0.2">
      <c r="A25" s="6" t="s">
        <v>525</v>
      </c>
      <c r="B25" s="44" t="s">
        <v>526</v>
      </c>
      <c r="C25" s="7"/>
      <c r="D25" s="7" t="s">
        <v>86</v>
      </c>
      <c r="E25" s="7" t="s">
        <v>83</v>
      </c>
      <c r="F25" s="8">
        <v>45</v>
      </c>
      <c r="G25" s="9"/>
      <c r="H25" s="4"/>
      <c r="I25" s="2"/>
      <c r="J25" s="9">
        <v>2</v>
      </c>
      <c r="K25" s="4">
        <v>2</v>
      </c>
      <c r="L25" s="2" t="s">
        <v>83</v>
      </c>
      <c r="M25" s="9"/>
      <c r="N25" s="4"/>
      <c r="O25" s="2"/>
      <c r="P25" s="9"/>
      <c r="Q25" s="4"/>
      <c r="R25" s="2"/>
      <c r="S25" s="9"/>
      <c r="T25" s="4"/>
      <c r="U25" s="2"/>
      <c r="V25" s="9"/>
      <c r="W25" s="4"/>
      <c r="X25" s="2"/>
      <c r="Y25" s="61">
        <f>SUM(G25,J25,M25,P25,S25,V25)*15</f>
        <v>30</v>
      </c>
      <c r="Z25" s="10">
        <f>SUM(H25,K25,N25,Q25,T25,W25)</f>
        <v>2</v>
      </c>
    </row>
    <row r="26" spans="1:26" ht="13.5" customHeight="1" x14ac:dyDescent="0.2">
      <c r="A26" s="6" t="s">
        <v>103</v>
      </c>
      <c r="B26" s="44" t="s">
        <v>159</v>
      </c>
      <c r="C26" s="7"/>
      <c r="D26" s="7" t="s">
        <v>86</v>
      </c>
      <c r="E26" s="7" t="s">
        <v>99</v>
      </c>
      <c r="F26" s="8">
        <v>45</v>
      </c>
      <c r="G26" s="9"/>
      <c r="H26" s="4"/>
      <c r="I26" s="2"/>
      <c r="J26" s="9"/>
      <c r="K26" s="4"/>
      <c r="L26" s="2"/>
      <c r="M26" s="9">
        <v>1</v>
      </c>
      <c r="N26" s="4">
        <v>1</v>
      </c>
      <c r="O26" s="2" t="s">
        <v>83</v>
      </c>
      <c r="P26" s="9"/>
      <c r="Q26" s="4"/>
      <c r="R26" s="2"/>
      <c r="S26" s="9"/>
      <c r="T26" s="4"/>
      <c r="U26" s="2"/>
      <c r="V26" s="9"/>
      <c r="W26" s="4"/>
      <c r="X26" s="2"/>
      <c r="Y26" s="61">
        <f t="shared" ref="Y26" si="4">SUM(G26,J26,M26,P26,S26,V26)*15</f>
        <v>15</v>
      </c>
      <c r="Z26" s="10">
        <f t="shared" ref="Z26" si="5">SUM(H26,K26,N26,Q26,T26,W26)</f>
        <v>1</v>
      </c>
    </row>
    <row r="27" spans="1:26" ht="13.5" customHeight="1" thickBot="1" x14ac:dyDescent="0.25">
      <c r="A27" s="6" t="s">
        <v>4</v>
      </c>
      <c r="B27" s="44" t="s">
        <v>527</v>
      </c>
      <c r="C27" s="7" t="s">
        <v>81</v>
      </c>
      <c r="D27" s="7" t="s">
        <v>82</v>
      </c>
      <c r="E27" s="7" t="s">
        <v>83</v>
      </c>
      <c r="F27" s="8">
        <v>60</v>
      </c>
      <c r="G27" s="9">
        <v>0.5</v>
      </c>
      <c r="H27" s="4">
        <v>2</v>
      </c>
      <c r="I27" s="2" t="s">
        <v>83</v>
      </c>
      <c r="J27" s="9">
        <v>0.5</v>
      </c>
      <c r="K27" s="4">
        <v>2</v>
      </c>
      <c r="L27" s="2" t="s">
        <v>83</v>
      </c>
      <c r="M27" s="9">
        <v>0.5</v>
      </c>
      <c r="N27" s="4">
        <v>2</v>
      </c>
      <c r="O27" s="2" t="s">
        <v>83</v>
      </c>
      <c r="P27" s="9">
        <v>0.5</v>
      </c>
      <c r="Q27" s="4">
        <v>2</v>
      </c>
      <c r="R27" s="2" t="s">
        <v>83</v>
      </c>
      <c r="S27" s="9">
        <v>0.5</v>
      </c>
      <c r="T27" s="4">
        <v>2</v>
      </c>
      <c r="U27" s="2" t="s">
        <v>83</v>
      </c>
      <c r="V27" s="9">
        <v>0.5</v>
      </c>
      <c r="W27" s="4">
        <v>2</v>
      </c>
      <c r="X27" s="2" t="s">
        <v>83</v>
      </c>
      <c r="Y27" s="61">
        <f t="shared" si="0"/>
        <v>45</v>
      </c>
      <c r="Z27" s="10">
        <f t="shared" si="1"/>
        <v>12</v>
      </c>
    </row>
    <row r="28" spans="1:26" ht="13.5" customHeight="1" thickTop="1" thickBot="1" x14ac:dyDescent="0.25">
      <c r="A28" s="410" t="s">
        <v>200</v>
      </c>
      <c r="B28" s="429"/>
      <c r="C28" s="429"/>
      <c r="D28" s="429"/>
      <c r="E28" s="429"/>
      <c r="F28" s="429"/>
      <c r="G28" s="429"/>
      <c r="H28" s="429"/>
      <c r="I28" s="429"/>
      <c r="J28" s="429"/>
      <c r="K28" s="429"/>
      <c r="L28" s="429"/>
      <c r="M28" s="429"/>
      <c r="N28" s="429"/>
      <c r="O28" s="429"/>
      <c r="P28" s="429"/>
      <c r="Q28" s="429"/>
      <c r="R28" s="429"/>
      <c r="S28" s="429"/>
      <c r="T28" s="429"/>
      <c r="U28" s="429"/>
      <c r="V28" s="429"/>
      <c r="W28" s="429"/>
      <c r="X28" s="429"/>
      <c r="Y28" s="429"/>
      <c r="Z28" s="430"/>
    </row>
    <row r="29" spans="1:26" ht="13.5" customHeight="1" x14ac:dyDescent="0.2">
      <c r="A29" s="6" t="s">
        <v>528</v>
      </c>
      <c r="B29" s="44" t="s">
        <v>529</v>
      </c>
      <c r="C29" s="7"/>
      <c r="D29" s="7" t="s">
        <v>86</v>
      </c>
      <c r="E29" s="7" t="s">
        <v>92</v>
      </c>
      <c r="F29" s="8">
        <v>45</v>
      </c>
      <c r="G29" s="9">
        <v>2</v>
      </c>
      <c r="H29" s="4">
        <v>1</v>
      </c>
      <c r="I29" s="5" t="s">
        <v>83</v>
      </c>
      <c r="J29" s="9">
        <v>2</v>
      </c>
      <c r="K29" s="4">
        <v>1</v>
      </c>
      <c r="L29" s="2" t="s">
        <v>83</v>
      </c>
      <c r="M29" s="9">
        <v>2</v>
      </c>
      <c r="N29" s="4">
        <v>1</v>
      </c>
      <c r="O29" s="5" t="s">
        <v>83</v>
      </c>
      <c r="P29" s="9">
        <v>2</v>
      </c>
      <c r="Q29" s="4">
        <v>1</v>
      </c>
      <c r="R29" s="2" t="s">
        <v>83</v>
      </c>
      <c r="S29" s="9">
        <v>2</v>
      </c>
      <c r="T29" s="4">
        <v>1</v>
      </c>
      <c r="U29" s="5" t="s">
        <v>83</v>
      </c>
      <c r="V29" s="9">
        <v>2</v>
      </c>
      <c r="W29" s="4">
        <v>1</v>
      </c>
      <c r="X29" s="2" t="s">
        <v>83</v>
      </c>
      <c r="Y29" s="54">
        <f t="shared" ref="Y29:Y31" si="6">SUM(G29,J29,M29,P29,S29,V29)*15</f>
        <v>180</v>
      </c>
      <c r="Z29" s="10">
        <f t="shared" ref="Z29:Z31" si="7">SUM(H29,K29,N29,Q29,T29,W29)</f>
        <v>6</v>
      </c>
    </row>
    <row r="30" spans="1:26" ht="13.5" customHeight="1" x14ac:dyDescent="0.2">
      <c r="A30" s="6" t="s">
        <v>530</v>
      </c>
      <c r="B30" s="44" t="s">
        <v>531</v>
      </c>
      <c r="C30" s="7"/>
      <c r="D30" s="7" t="s">
        <v>86</v>
      </c>
      <c r="E30" s="7" t="s">
        <v>92</v>
      </c>
      <c r="F30" s="8">
        <v>45</v>
      </c>
      <c r="G30" s="9">
        <v>2</v>
      </c>
      <c r="H30" s="4">
        <v>1</v>
      </c>
      <c r="I30" s="5" t="s">
        <v>83</v>
      </c>
      <c r="J30" s="9">
        <v>2</v>
      </c>
      <c r="K30" s="4">
        <v>1</v>
      </c>
      <c r="L30" s="2" t="s">
        <v>83</v>
      </c>
      <c r="M30" s="9">
        <v>2</v>
      </c>
      <c r="N30" s="4">
        <v>1</v>
      </c>
      <c r="O30" s="5" t="s">
        <v>83</v>
      </c>
      <c r="P30" s="9">
        <v>2</v>
      </c>
      <c r="Q30" s="4">
        <v>1</v>
      </c>
      <c r="R30" s="2" t="s">
        <v>83</v>
      </c>
      <c r="S30" s="9">
        <v>2</v>
      </c>
      <c r="T30" s="4">
        <v>1</v>
      </c>
      <c r="U30" s="5" t="s">
        <v>83</v>
      </c>
      <c r="V30" s="9">
        <v>2</v>
      </c>
      <c r="W30" s="4">
        <v>1</v>
      </c>
      <c r="X30" s="2" t="s">
        <v>83</v>
      </c>
      <c r="Y30" s="54">
        <f t="shared" si="6"/>
        <v>180</v>
      </c>
      <c r="Z30" s="10">
        <f t="shared" si="7"/>
        <v>6</v>
      </c>
    </row>
    <row r="31" spans="1:26" ht="13.5" customHeight="1" x14ac:dyDescent="0.2">
      <c r="A31" s="6" t="s">
        <v>532</v>
      </c>
      <c r="B31" s="44" t="s">
        <v>533</v>
      </c>
      <c r="C31" s="7"/>
      <c r="D31" s="7" t="s">
        <v>86</v>
      </c>
      <c r="E31" s="7" t="s">
        <v>92</v>
      </c>
      <c r="F31" s="8">
        <v>45</v>
      </c>
      <c r="G31" s="9">
        <v>2</v>
      </c>
      <c r="H31" s="4">
        <v>1</v>
      </c>
      <c r="I31" s="5" t="s">
        <v>83</v>
      </c>
      <c r="J31" s="9">
        <v>2</v>
      </c>
      <c r="K31" s="4">
        <v>1</v>
      </c>
      <c r="L31" s="2" t="s">
        <v>83</v>
      </c>
      <c r="M31" s="9">
        <v>2</v>
      </c>
      <c r="N31" s="4">
        <v>1</v>
      </c>
      <c r="O31" s="5" t="s">
        <v>83</v>
      </c>
      <c r="P31" s="9">
        <v>2</v>
      </c>
      <c r="Q31" s="4">
        <v>1</v>
      </c>
      <c r="R31" s="2" t="s">
        <v>83</v>
      </c>
      <c r="S31" s="9">
        <v>2</v>
      </c>
      <c r="T31" s="4">
        <v>1</v>
      </c>
      <c r="U31" s="5" t="s">
        <v>83</v>
      </c>
      <c r="V31" s="9">
        <v>2</v>
      </c>
      <c r="W31" s="4">
        <v>1</v>
      </c>
      <c r="X31" s="2" t="s">
        <v>83</v>
      </c>
      <c r="Y31" s="54">
        <f t="shared" si="6"/>
        <v>180</v>
      </c>
      <c r="Z31" s="10">
        <f t="shared" si="7"/>
        <v>6</v>
      </c>
    </row>
    <row r="32" spans="1:26" ht="13.5" customHeight="1" thickBot="1" x14ac:dyDescent="0.25">
      <c r="A32" s="6" t="s">
        <v>534</v>
      </c>
      <c r="B32" s="44" t="s">
        <v>535</v>
      </c>
      <c r="C32" s="7"/>
      <c r="D32" s="7" t="s">
        <v>86</v>
      </c>
      <c r="E32" s="7" t="s">
        <v>92</v>
      </c>
      <c r="F32" s="8">
        <v>45</v>
      </c>
      <c r="G32" s="9">
        <v>2</v>
      </c>
      <c r="H32" s="4">
        <v>1</v>
      </c>
      <c r="I32" s="5" t="s">
        <v>83</v>
      </c>
      <c r="J32" s="9">
        <v>2</v>
      </c>
      <c r="K32" s="4">
        <v>1</v>
      </c>
      <c r="L32" s="2" t="s">
        <v>83</v>
      </c>
      <c r="M32" s="9">
        <v>2</v>
      </c>
      <c r="N32" s="4">
        <v>1</v>
      </c>
      <c r="O32" s="5" t="s">
        <v>83</v>
      </c>
      <c r="P32" s="9">
        <v>2</v>
      </c>
      <c r="Q32" s="4">
        <v>1</v>
      </c>
      <c r="R32" s="2" t="s">
        <v>83</v>
      </c>
      <c r="S32" s="9">
        <v>2</v>
      </c>
      <c r="T32" s="4">
        <v>1</v>
      </c>
      <c r="U32" s="5" t="s">
        <v>83</v>
      </c>
      <c r="V32" s="9">
        <v>2</v>
      </c>
      <c r="W32" s="4">
        <v>1</v>
      </c>
      <c r="X32" s="2" t="s">
        <v>83</v>
      </c>
      <c r="Y32" s="54">
        <f>SUM(G32,J32,M32,P32,S32,V32)*15</f>
        <v>180</v>
      </c>
      <c r="Z32" s="10">
        <f>SUM(H32,K32,N32,Q32,T32,W32)</f>
        <v>6</v>
      </c>
    </row>
    <row r="33" spans="1:26" ht="13.5" customHeight="1" thickTop="1" thickBot="1" x14ac:dyDescent="0.25">
      <c r="A33" s="410" t="s">
        <v>104</v>
      </c>
      <c r="B33" s="429"/>
      <c r="C33" s="429"/>
      <c r="D33" s="429"/>
      <c r="E33" s="429"/>
      <c r="F33" s="429"/>
      <c r="G33" s="429"/>
      <c r="H33" s="429"/>
      <c r="I33" s="429"/>
      <c r="J33" s="429"/>
      <c r="K33" s="429"/>
      <c r="L33" s="429"/>
      <c r="M33" s="429"/>
      <c r="N33" s="429"/>
      <c r="O33" s="429"/>
      <c r="P33" s="429"/>
      <c r="Q33" s="429"/>
      <c r="R33" s="429"/>
      <c r="S33" s="429"/>
      <c r="T33" s="429"/>
      <c r="U33" s="429"/>
      <c r="V33" s="429"/>
      <c r="W33" s="429"/>
      <c r="X33" s="429"/>
      <c r="Y33" s="429"/>
      <c r="Z33" s="430"/>
    </row>
    <row r="34" spans="1:26" ht="13.5" customHeight="1" thickBot="1" x14ac:dyDescent="0.25">
      <c r="A34" s="39" t="s">
        <v>203</v>
      </c>
      <c r="B34" s="83" t="s">
        <v>106</v>
      </c>
      <c r="C34" s="84"/>
      <c r="D34" s="84"/>
      <c r="E34" s="84"/>
      <c r="F34" s="85"/>
      <c r="G34" s="71"/>
      <c r="H34" s="72">
        <v>4</v>
      </c>
      <c r="I34" s="40"/>
      <c r="J34" s="71"/>
      <c r="K34" s="72"/>
      <c r="L34" s="40"/>
      <c r="M34" s="71"/>
      <c r="N34" s="72">
        <v>4</v>
      </c>
      <c r="O34" s="40"/>
      <c r="P34" s="71"/>
      <c r="Q34" s="72">
        <v>1</v>
      </c>
      <c r="R34" s="40"/>
      <c r="S34" s="71"/>
      <c r="T34" s="72">
        <v>6</v>
      </c>
      <c r="U34" s="40"/>
      <c r="V34" s="71"/>
      <c r="W34" s="72">
        <v>5</v>
      </c>
      <c r="X34" s="40"/>
      <c r="Y34" s="52"/>
      <c r="Z34" s="137">
        <f>SUM(H34,K34,N34,Q34,T34,W34)</f>
        <v>20</v>
      </c>
    </row>
    <row r="35" spans="1:26" ht="13.5" customHeight="1" thickTop="1" thickBot="1" x14ac:dyDescent="0.25">
      <c r="A35" s="41" t="s">
        <v>536</v>
      </c>
      <c r="B35" s="86" t="s">
        <v>537</v>
      </c>
      <c r="C35" s="87"/>
      <c r="D35" s="87"/>
      <c r="E35" s="87" t="s">
        <v>109</v>
      </c>
      <c r="F35" s="88"/>
      <c r="G35" s="89"/>
      <c r="H35" s="90"/>
      <c r="I35" s="91"/>
      <c r="J35" s="89"/>
      <c r="K35" s="90"/>
      <c r="L35" s="91"/>
      <c r="M35" s="89"/>
      <c r="N35" s="90"/>
      <c r="O35" s="91"/>
      <c r="P35" s="89"/>
      <c r="Q35" s="90"/>
      <c r="R35" s="91"/>
      <c r="S35" s="89">
        <v>0.5</v>
      </c>
      <c r="T35" s="90">
        <v>3</v>
      </c>
      <c r="U35" s="91" t="s">
        <v>83</v>
      </c>
      <c r="V35" s="89">
        <v>0.5</v>
      </c>
      <c r="W35" s="90">
        <v>3</v>
      </c>
      <c r="X35" s="91" t="s">
        <v>83</v>
      </c>
      <c r="Y35" s="53">
        <f>SUM(G35,J35,M35,P35,S35,V35)*15</f>
        <v>15</v>
      </c>
      <c r="Z35" s="92">
        <f>SUM(H35,K35,N35,Q35,T35,W35)</f>
        <v>6</v>
      </c>
    </row>
    <row r="36" spans="1:26" ht="13.5" customHeight="1" thickTop="1" thickBot="1" x14ac:dyDescent="0.25">
      <c r="A36" s="535" t="s">
        <v>110</v>
      </c>
      <c r="B36" s="536"/>
      <c r="C36" s="536"/>
      <c r="D36" s="536"/>
      <c r="E36" s="536"/>
      <c r="F36" s="537"/>
      <c r="G36" s="127">
        <f>SUM(G8:G29,G34,G35)</f>
        <v>19.5</v>
      </c>
      <c r="H36" s="116">
        <f>SUM(H8:H29,H34,H35)</f>
        <v>29</v>
      </c>
      <c r="I36" s="117"/>
      <c r="J36" s="127">
        <f>SUM(J8:J29,J34,J35)</f>
        <v>23.5</v>
      </c>
      <c r="K36" s="116">
        <f>SUM(K8:K29,K34,K35)</f>
        <v>29</v>
      </c>
      <c r="L36" s="117"/>
      <c r="M36" s="127">
        <f>SUM(M8:M29,M34,M35)</f>
        <v>22</v>
      </c>
      <c r="N36" s="116">
        <f>SUM(N8:N29,N34,N35)</f>
        <v>32</v>
      </c>
      <c r="O36" s="117"/>
      <c r="P36" s="127">
        <f>SUM(P8:P29,P34,P35)</f>
        <v>21</v>
      </c>
      <c r="Q36" s="116">
        <f>SUM(Q8:Q29,Q34,Q35)</f>
        <v>30</v>
      </c>
      <c r="R36" s="117"/>
      <c r="S36" s="127">
        <f>SUM(S8:S29,S34,S35)</f>
        <v>15.5</v>
      </c>
      <c r="T36" s="116">
        <f>SUM(T8:T29,T34,T35)</f>
        <v>30</v>
      </c>
      <c r="U36" s="117"/>
      <c r="V36" s="127">
        <f>SUM(V8:V29,V34,V35)</f>
        <v>15</v>
      </c>
      <c r="W36" s="116">
        <f>SUM(W8:W29,W34,W35)</f>
        <v>30</v>
      </c>
      <c r="X36" s="117"/>
      <c r="Y36" s="128">
        <f>SUM(Y8:Y29,Y34,Y35)</f>
        <v>1747.5</v>
      </c>
      <c r="Z36" s="118">
        <f>SUM(Z8:Z29,Z34,Z35)</f>
        <v>180</v>
      </c>
    </row>
    <row r="37" spans="1:26" ht="13.5" customHeight="1" thickTop="1" x14ac:dyDescent="0.2"/>
    <row r="38" spans="1:26" ht="12" customHeight="1" x14ac:dyDescent="0.2">
      <c r="A38" s="120" t="s">
        <v>111</v>
      </c>
      <c r="U38" s="38"/>
    </row>
    <row r="39" spans="1:26" ht="12" customHeight="1" x14ac:dyDescent="0.2">
      <c r="A39" s="120" t="s">
        <v>538</v>
      </c>
      <c r="U39" s="38"/>
    </row>
    <row r="40" spans="1:26" ht="12" customHeight="1" x14ac:dyDescent="0.2">
      <c r="U40" s="129"/>
    </row>
    <row r="41" spans="1:26" ht="12" customHeight="1" x14ac:dyDescent="0.2">
      <c r="A41" s="130" t="s">
        <v>113</v>
      </c>
      <c r="U41" s="129"/>
    </row>
    <row r="42" spans="1:26" ht="12" customHeight="1" x14ac:dyDescent="0.2">
      <c r="A42" s="36" t="s">
        <v>114</v>
      </c>
      <c r="D42" s="120" t="s">
        <v>115</v>
      </c>
      <c r="E42" s="36"/>
      <c r="G42" s="120" t="s">
        <v>116</v>
      </c>
      <c r="H42" s="36"/>
      <c r="K42" s="36"/>
      <c r="L42" s="36"/>
      <c r="M42" s="36" t="s">
        <v>117</v>
      </c>
      <c r="N42" s="36"/>
      <c r="P42" s="36"/>
      <c r="R42" s="38"/>
      <c r="T42" s="129"/>
      <c r="U42" s="129"/>
    </row>
    <row r="43" spans="1:26" ht="12" customHeight="1" x14ac:dyDescent="0.2">
      <c r="A43" s="36" t="s">
        <v>118</v>
      </c>
      <c r="D43" s="120" t="s">
        <v>119</v>
      </c>
      <c r="E43" s="36"/>
      <c r="G43" s="120" t="s">
        <v>120</v>
      </c>
      <c r="H43" s="36"/>
      <c r="K43" s="36"/>
      <c r="L43" s="36"/>
      <c r="M43" s="36" t="s">
        <v>121</v>
      </c>
      <c r="N43" s="36"/>
      <c r="P43" s="36"/>
      <c r="R43" s="38"/>
      <c r="T43" s="129"/>
      <c r="U43" s="129"/>
    </row>
    <row r="44" spans="1:26" ht="12" customHeight="1" x14ac:dyDescent="0.2">
      <c r="A44" s="120" t="s">
        <v>122</v>
      </c>
      <c r="D44" s="120" t="s">
        <v>123</v>
      </c>
      <c r="G44" s="120" t="s">
        <v>124</v>
      </c>
      <c r="M44" s="120" t="s">
        <v>125</v>
      </c>
      <c r="R44" s="129"/>
      <c r="T44" s="129"/>
      <c r="U44" s="129"/>
    </row>
    <row r="45" spans="1:26" ht="12" customHeight="1" x14ac:dyDescent="0.2">
      <c r="A45" s="120" t="s">
        <v>126</v>
      </c>
      <c r="G45" s="120" t="s">
        <v>127</v>
      </c>
      <c r="M45" s="120" t="s">
        <v>539</v>
      </c>
      <c r="R45" s="129"/>
      <c r="T45" s="129"/>
      <c r="U45" s="129"/>
    </row>
    <row r="46" spans="1:26" ht="12" customHeight="1" x14ac:dyDescent="0.2">
      <c r="A46" s="120" t="s">
        <v>128</v>
      </c>
      <c r="G46" s="120" t="s">
        <v>129</v>
      </c>
      <c r="R46" s="129"/>
      <c r="T46" s="129"/>
      <c r="U46" s="129"/>
    </row>
    <row r="47" spans="1:26" ht="12" customHeight="1" x14ac:dyDescent="0.2">
      <c r="A47" s="119" t="s">
        <v>130</v>
      </c>
      <c r="R47" s="129"/>
      <c r="T47" s="129"/>
      <c r="U47" s="129"/>
    </row>
    <row r="48" spans="1:26" ht="12" customHeight="1" x14ac:dyDescent="0.2">
      <c r="T48" s="129"/>
      <c r="U48" s="129"/>
    </row>
    <row r="49" spans="1:20" ht="12" customHeight="1" x14ac:dyDescent="0.2">
      <c r="A49" s="130" t="s">
        <v>131</v>
      </c>
      <c r="S49" s="129"/>
      <c r="T49" s="129"/>
    </row>
    <row r="50" spans="1:20" ht="12" customHeight="1" x14ac:dyDescent="0.2">
      <c r="A50" s="120" t="s">
        <v>204</v>
      </c>
    </row>
    <row r="51" spans="1:20" ht="12" customHeight="1" x14ac:dyDescent="0.2">
      <c r="A51" s="120" t="s">
        <v>133</v>
      </c>
    </row>
    <row r="52" spans="1:20" ht="12" customHeight="1" x14ac:dyDescent="0.2">
      <c r="A52" s="120" t="s">
        <v>134</v>
      </c>
    </row>
    <row r="53" spans="1:20" ht="12" customHeight="1" x14ac:dyDescent="0.2">
      <c r="A53" s="120" t="s">
        <v>540</v>
      </c>
    </row>
    <row r="54" spans="1:20" ht="12" customHeight="1" x14ac:dyDescent="0.2">
      <c r="A54" s="120" t="s">
        <v>541</v>
      </c>
    </row>
    <row r="55" spans="1:20" ht="12" customHeight="1" x14ac:dyDescent="0.2">
      <c r="A55" s="120" t="s">
        <v>136</v>
      </c>
      <c r="D55" s="36"/>
    </row>
  </sheetData>
  <sheetProtection algorithmName="SHA-512" hashValue="CyTd/0F45tMRuNIxPb5iyTyPKsuQiZTH1xnG6wC1ruaBTNRb5TWNn6LSD0492w7zWLHm0sbXuVV4b1sa6YcM4Q==" saltValue="cDeiqH9XTr0izNxisSf2sw==" spinCount="100000" sheet="1" objects="1" scenarios="1"/>
  <mergeCells count="24">
    <mergeCell ref="A1:Z1"/>
    <mergeCell ref="A2:Z2"/>
    <mergeCell ref="A4:F4"/>
    <mergeCell ref="G4:X4"/>
    <mergeCell ref="Y4:Z4"/>
    <mergeCell ref="A3:Z3"/>
    <mergeCell ref="A36:F3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F5:F6"/>
    <mergeCell ref="Y5:Y6"/>
    <mergeCell ref="Z5:Z6"/>
    <mergeCell ref="A7:Z7"/>
    <mergeCell ref="A28:Z28"/>
    <mergeCell ref="A33:Z33"/>
    <mergeCell ref="S5:U5"/>
    <mergeCell ref="V5:X5"/>
  </mergeCells>
  <printOptions horizontalCentered="1" verticalCentered="1"/>
  <pageMargins left="0.39370078740157483" right="0.39370078740157483" top="0.31496062992125984" bottom="0.31496062992125984" header="0.31496062992125984" footer="0.31496062992125984"/>
  <pageSetup paperSize="9" scale="75" orientation="landscape" horizont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Z41"/>
  <sheetViews>
    <sheetView workbookViewId="0">
      <selection activeCell="AC32" sqref="AC32"/>
    </sheetView>
  </sheetViews>
  <sheetFormatPr defaultColWidth="9.140625" defaultRowHeight="12" x14ac:dyDescent="0.2"/>
  <cols>
    <col min="1" max="1" width="33.7109375" style="36" customWidth="1"/>
    <col min="2" max="3" width="11.7109375" style="36" customWidth="1"/>
    <col min="4" max="6" width="5.140625" style="36" customWidth="1"/>
    <col min="7" max="24" width="3.7109375" style="36" customWidth="1"/>
    <col min="25" max="26" width="5.5703125" style="38" customWidth="1"/>
    <col min="27" max="45" width="4" style="36" customWidth="1"/>
    <col min="46" max="16384" width="9.140625" style="36"/>
  </cols>
  <sheetData>
    <row r="1" spans="1:26" ht="13.5" customHeight="1" thickTop="1" x14ac:dyDescent="0.2">
      <c r="A1" s="404" t="s">
        <v>177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5"/>
      <c r="Q1" s="405"/>
      <c r="R1" s="405"/>
      <c r="S1" s="405"/>
      <c r="T1" s="405"/>
      <c r="U1" s="405"/>
      <c r="V1" s="405"/>
      <c r="W1" s="405"/>
      <c r="X1" s="405"/>
      <c r="Y1" s="405"/>
      <c r="Z1" s="406"/>
    </row>
    <row r="2" spans="1:26" ht="13.5" customHeight="1" thickBot="1" x14ac:dyDescent="0.25">
      <c r="A2" s="407" t="s">
        <v>57</v>
      </c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  <c r="N2" s="408"/>
      <c r="O2" s="408"/>
      <c r="P2" s="408"/>
      <c r="Q2" s="408"/>
      <c r="R2" s="408"/>
      <c r="S2" s="408"/>
      <c r="T2" s="408"/>
      <c r="U2" s="408"/>
      <c r="V2" s="408"/>
      <c r="W2" s="408"/>
      <c r="X2" s="408"/>
      <c r="Y2" s="408"/>
      <c r="Z2" s="409"/>
    </row>
    <row r="3" spans="1:26" ht="13.5" customHeight="1" thickBot="1" x14ac:dyDescent="0.25">
      <c r="A3" s="433" t="s">
        <v>628</v>
      </c>
      <c r="B3" s="434"/>
      <c r="C3" s="434"/>
      <c r="D3" s="434"/>
      <c r="E3" s="434"/>
      <c r="F3" s="434"/>
      <c r="G3" s="434"/>
      <c r="H3" s="434"/>
      <c r="I3" s="434"/>
      <c r="J3" s="434"/>
      <c r="K3" s="434"/>
      <c r="L3" s="434"/>
      <c r="M3" s="434"/>
      <c r="N3" s="434"/>
      <c r="O3" s="434"/>
      <c r="P3" s="434"/>
      <c r="Q3" s="434"/>
      <c r="R3" s="434"/>
      <c r="S3" s="434"/>
      <c r="T3" s="434"/>
      <c r="U3" s="434"/>
      <c r="V3" s="434"/>
      <c r="W3" s="434"/>
      <c r="X3" s="434"/>
      <c r="Y3" s="434"/>
      <c r="Z3" s="435"/>
    </row>
    <row r="4" spans="1:26" ht="18" customHeight="1" thickBot="1" x14ac:dyDescent="0.25">
      <c r="A4" s="393" t="s">
        <v>59</v>
      </c>
      <c r="B4" s="394"/>
      <c r="C4" s="394"/>
      <c r="D4" s="394"/>
      <c r="E4" s="394"/>
      <c r="F4" s="395"/>
      <c r="G4" s="438" t="s">
        <v>60</v>
      </c>
      <c r="H4" s="440"/>
      <c r="I4" s="440"/>
      <c r="J4" s="440"/>
      <c r="K4" s="440"/>
      <c r="L4" s="440"/>
      <c r="M4" s="440"/>
      <c r="N4" s="440"/>
      <c r="O4" s="440"/>
      <c r="P4" s="440"/>
      <c r="Q4" s="440"/>
      <c r="R4" s="440"/>
      <c r="S4" s="440"/>
      <c r="T4" s="440"/>
      <c r="U4" s="440"/>
      <c r="V4" s="440"/>
      <c r="W4" s="440"/>
      <c r="X4" s="441"/>
      <c r="Y4" s="438"/>
      <c r="Z4" s="439"/>
    </row>
    <row r="5" spans="1:26" ht="18" customHeight="1" x14ac:dyDescent="0.2">
      <c r="A5" s="427" t="s">
        <v>61</v>
      </c>
      <c r="B5" s="402" t="s">
        <v>62</v>
      </c>
      <c r="C5" s="391" t="s">
        <v>63</v>
      </c>
      <c r="D5" s="391" t="s">
        <v>64</v>
      </c>
      <c r="E5" s="423" t="s">
        <v>65</v>
      </c>
      <c r="F5" s="425" t="s">
        <v>66</v>
      </c>
      <c r="G5" s="397" t="s">
        <v>67</v>
      </c>
      <c r="H5" s="397"/>
      <c r="I5" s="416"/>
      <c r="J5" s="396" t="s">
        <v>68</v>
      </c>
      <c r="K5" s="397"/>
      <c r="L5" s="416"/>
      <c r="M5" s="396" t="s">
        <v>69</v>
      </c>
      <c r="N5" s="397"/>
      <c r="O5" s="416"/>
      <c r="P5" s="396" t="s">
        <v>70</v>
      </c>
      <c r="Q5" s="397"/>
      <c r="R5" s="416"/>
      <c r="S5" s="396" t="s">
        <v>71</v>
      </c>
      <c r="T5" s="397"/>
      <c r="U5" s="397"/>
      <c r="V5" s="417" t="s">
        <v>72</v>
      </c>
      <c r="W5" s="418"/>
      <c r="X5" s="419"/>
      <c r="Y5" s="420" t="s">
        <v>73</v>
      </c>
      <c r="Z5" s="420" t="s">
        <v>74</v>
      </c>
    </row>
    <row r="6" spans="1:26" ht="18" customHeight="1" x14ac:dyDescent="0.2">
      <c r="A6" s="428"/>
      <c r="B6" s="403"/>
      <c r="C6" s="392"/>
      <c r="D6" s="392"/>
      <c r="E6" s="424"/>
      <c r="F6" s="426"/>
      <c r="G6" s="195" t="s">
        <v>75</v>
      </c>
      <c r="H6" s="58" t="s">
        <v>76</v>
      </c>
      <c r="I6" s="183" t="s">
        <v>77</v>
      </c>
      <c r="J6" s="57" t="s">
        <v>75</v>
      </c>
      <c r="K6" s="58" t="s">
        <v>76</v>
      </c>
      <c r="L6" s="183" t="s">
        <v>77</v>
      </c>
      <c r="M6" s="57" t="s">
        <v>75</v>
      </c>
      <c r="N6" s="58" t="s">
        <v>76</v>
      </c>
      <c r="O6" s="183" t="s">
        <v>77</v>
      </c>
      <c r="P6" s="57" t="s">
        <v>75</v>
      </c>
      <c r="Q6" s="58" t="s">
        <v>76</v>
      </c>
      <c r="R6" s="183" t="s">
        <v>77</v>
      </c>
      <c r="S6" s="57" t="s">
        <v>75</v>
      </c>
      <c r="T6" s="58" t="s">
        <v>76</v>
      </c>
      <c r="U6" s="183" t="s">
        <v>77</v>
      </c>
      <c r="V6" s="196" t="s">
        <v>75</v>
      </c>
      <c r="W6" s="197" t="s">
        <v>76</v>
      </c>
      <c r="X6" s="198" t="s">
        <v>77</v>
      </c>
      <c r="Y6" s="421"/>
      <c r="Z6" s="422"/>
    </row>
    <row r="7" spans="1:26" ht="13.5" customHeight="1" x14ac:dyDescent="0.2">
      <c r="A7" s="410" t="s">
        <v>78</v>
      </c>
      <c r="B7" s="411"/>
      <c r="C7" s="411"/>
      <c r="D7" s="411"/>
      <c r="E7" s="411"/>
      <c r="F7" s="411"/>
      <c r="G7" s="411"/>
      <c r="H7" s="411"/>
      <c r="I7" s="411"/>
      <c r="J7" s="411"/>
      <c r="K7" s="411"/>
      <c r="L7" s="411"/>
      <c r="M7" s="411"/>
      <c r="N7" s="411"/>
      <c r="O7" s="411"/>
      <c r="P7" s="411"/>
      <c r="Q7" s="411"/>
      <c r="R7" s="411"/>
      <c r="S7" s="411"/>
      <c r="T7" s="411"/>
      <c r="U7" s="411"/>
      <c r="V7" s="411"/>
      <c r="W7" s="411"/>
      <c r="X7" s="411"/>
      <c r="Y7" s="411"/>
      <c r="Z7" s="412"/>
    </row>
    <row r="8" spans="1:26" ht="13.5" customHeight="1" x14ac:dyDescent="0.2">
      <c r="A8" s="18" t="s">
        <v>178</v>
      </c>
      <c r="B8" s="11" t="s">
        <v>179</v>
      </c>
      <c r="C8" s="12" t="s">
        <v>81</v>
      </c>
      <c r="D8" s="12" t="s">
        <v>82</v>
      </c>
      <c r="E8" s="12" t="s">
        <v>83</v>
      </c>
      <c r="F8" s="13">
        <v>60</v>
      </c>
      <c r="G8" s="14">
        <v>2</v>
      </c>
      <c r="H8" s="15">
        <v>9</v>
      </c>
      <c r="I8" s="19" t="s">
        <v>84</v>
      </c>
      <c r="J8" s="14">
        <v>2</v>
      </c>
      <c r="K8" s="15">
        <v>9</v>
      </c>
      <c r="L8" s="16" t="s">
        <v>84</v>
      </c>
      <c r="M8" s="14">
        <v>2</v>
      </c>
      <c r="N8" s="15">
        <v>9</v>
      </c>
      <c r="O8" s="19" t="s">
        <v>84</v>
      </c>
      <c r="P8" s="14">
        <v>2</v>
      </c>
      <c r="Q8" s="15">
        <v>9</v>
      </c>
      <c r="R8" s="16" t="s">
        <v>84</v>
      </c>
      <c r="S8" s="14">
        <v>2</v>
      </c>
      <c r="T8" s="15">
        <v>9</v>
      </c>
      <c r="U8" s="19" t="s">
        <v>84</v>
      </c>
      <c r="V8" s="14">
        <v>2</v>
      </c>
      <c r="W8" s="15">
        <v>9</v>
      </c>
      <c r="X8" s="16" t="s">
        <v>83</v>
      </c>
      <c r="Y8" s="59">
        <f t="shared" ref="Y8:Y19" si="0">SUM(G8,J8,M8,P8,S8,V8)*15</f>
        <v>180</v>
      </c>
      <c r="Z8" s="17">
        <f t="shared" ref="Z8:Z19" si="1">SUM(H8,K8,N8,Q8,T8,W8)</f>
        <v>54</v>
      </c>
    </row>
    <row r="9" spans="1:26" ht="13.5" customHeight="1" x14ac:dyDescent="0.2">
      <c r="A9" s="20" t="s">
        <v>87</v>
      </c>
      <c r="B9" s="203" t="s">
        <v>88</v>
      </c>
      <c r="C9" s="7" t="s">
        <v>81</v>
      </c>
      <c r="D9" s="7" t="s">
        <v>86</v>
      </c>
      <c r="E9" s="7" t="s">
        <v>83</v>
      </c>
      <c r="F9" s="8">
        <v>60</v>
      </c>
      <c r="G9" s="9">
        <v>1</v>
      </c>
      <c r="H9" s="4">
        <v>5</v>
      </c>
      <c r="I9" s="5" t="s">
        <v>83</v>
      </c>
      <c r="J9" s="9">
        <v>1</v>
      </c>
      <c r="K9" s="4">
        <v>5</v>
      </c>
      <c r="L9" s="2" t="s">
        <v>84</v>
      </c>
      <c r="M9" s="9">
        <v>1</v>
      </c>
      <c r="N9" s="4">
        <v>5</v>
      </c>
      <c r="O9" s="5" t="s">
        <v>83</v>
      </c>
      <c r="P9" s="9">
        <v>1</v>
      </c>
      <c r="Q9" s="4">
        <v>5</v>
      </c>
      <c r="R9" s="2" t="s">
        <v>84</v>
      </c>
      <c r="S9" s="9">
        <v>1</v>
      </c>
      <c r="T9" s="4">
        <v>5</v>
      </c>
      <c r="U9" s="5" t="s">
        <v>83</v>
      </c>
      <c r="V9" s="9">
        <v>1</v>
      </c>
      <c r="W9" s="4">
        <v>5</v>
      </c>
      <c r="X9" s="2" t="s">
        <v>83</v>
      </c>
      <c r="Y9" s="54">
        <f t="shared" si="0"/>
        <v>90</v>
      </c>
      <c r="Z9" s="10">
        <f t="shared" si="1"/>
        <v>30</v>
      </c>
    </row>
    <row r="10" spans="1:26" ht="13.5" customHeight="1" x14ac:dyDescent="0.2">
      <c r="A10" s="6" t="s">
        <v>180</v>
      </c>
      <c r="B10" s="44" t="s">
        <v>181</v>
      </c>
      <c r="C10" s="7" t="s">
        <v>81</v>
      </c>
      <c r="D10" s="7" t="s">
        <v>86</v>
      </c>
      <c r="E10" s="7" t="s">
        <v>92</v>
      </c>
      <c r="F10" s="8">
        <v>45</v>
      </c>
      <c r="G10" s="9">
        <v>2</v>
      </c>
      <c r="H10" s="4">
        <v>4</v>
      </c>
      <c r="I10" s="5" t="s">
        <v>83</v>
      </c>
      <c r="J10" s="9">
        <v>2</v>
      </c>
      <c r="K10" s="4">
        <v>4</v>
      </c>
      <c r="L10" s="2" t="s">
        <v>83</v>
      </c>
      <c r="M10" s="9">
        <v>2</v>
      </c>
      <c r="N10" s="4">
        <v>4</v>
      </c>
      <c r="O10" s="5" t="s">
        <v>84</v>
      </c>
      <c r="P10" s="9"/>
      <c r="Q10" s="4"/>
      <c r="R10" s="2"/>
      <c r="S10" s="9"/>
      <c r="T10" s="4"/>
      <c r="U10" s="5"/>
      <c r="V10" s="9"/>
      <c r="W10" s="4"/>
      <c r="X10" s="2"/>
      <c r="Y10" s="54">
        <f t="shared" si="0"/>
        <v>90</v>
      </c>
      <c r="Z10" s="10">
        <f t="shared" si="1"/>
        <v>12</v>
      </c>
    </row>
    <row r="11" spans="1:26" ht="13.5" customHeight="1" x14ac:dyDescent="0.2">
      <c r="A11" s="6" t="s">
        <v>4</v>
      </c>
      <c r="B11" s="44" t="s">
        <v>176</v>
      </c>
      <c r="C11" s="7" t="s">
        <v>81</v>
      </c>
      <c r="D11" s="7" t="s">
        <v>82</v>
      </c>
      <c r="E11" s="7" t="s">
        <v>83</v>
      </c>
      <c r="F11" s="8">
        <v>60</v>
      </c>
      <c r="G11" s="9">
        <v>0.5</v>
      </c>
      <c r="H11" s="4">
        <v>2</v>
      </c>
      <c r="I11" s="5" t="s">
        <v>83</v>
      </c>
      <c r="J11" s="9">
        <v>0.5</v>
      </c>
      <c r="K11" s="4">
        <v>2</v>
      </c>
      <c r="L11" s="2" t="s">
        <v>83</v>
      </c>
      <c r="M11" s="9"/>
      <c r="N11" s="4"/>
      <c r="O11" s="5"/>
      <c r="P11" s="9"/>
      <c r="Q11" s="4"/>
      <c r="R11" s="2"/>
      <c r="S11" s="9"/>
      <c r="T11" s="4"/>
      <c r="U11" s="5"/>
      <c r="V11" s="9"/>
      <c r="W11" s="4"/>
      <c r="X11" s="2"/>
      <c r="Y11" s="54">
        <f t="shared" si="0"/>
        <v>15</v>
      </c>
      <c r="Z11" s="10">
        <f t="shared" si="1"/>
        <v>4</v>
      </c>
    </row>
    <row r="12" spans="1:26" ht="13.5" customHeight="1" x14ac:dyDescent="0.2">
      <c r="A12" s="32" t="s">
        <v>94</v>
      </c>
      <c r="B12" s="204" t="s">
        <v>182</v>
      </c>
      <c r="C12" s="34" t="s">
        <v>81</v>
      </c>
      <c r="D12" s="34" t="s">
        <v>86</v>
      </c>
      <c r="E12" s="34" t="s">
        <v>83</v>
      </c>
      <c r="F12" s="35">
        <v>45</v>
      </c>
      <c r="G12" s="29">
        <v>3</v>
      </c>
      <c r="H12" s="30">
        <v>3</v>
      </c>
      <c r="I12" s="31" t="s">
        <v>83</v>
      </c>
      <c r="J12" s="29">
        <v>3</v>
      </c>
      <c r="K12" s="30">
        <v>3</v>
      </c>
      <c r="L12" s="3" t="s">
        <v>83</v>
      </c>
      <c r="M12" s="29">
        <v>3</v>
      </c>
      <c r="N12" s="30">
        <v>3</v>
      </c>
      <c r="O12" s="31" t="s">
        <v>83</v>
      </c>
      <c r="P12" s="29">
        <v>3</v>
      </c>
      <c r="Q12" s="30">
        <v>3</v>
      </c>
      <c r="R12" s="3" t="s">
        <v>83</v>
      </c>
      <c r="S12" s="29">
        <v>3</v>
      </c>
      <c r="T12" s="30">
        <v>3</v>
      </c>
      <c r="U12" s="31" t="s">
        <v>83</v>
      </c>
      <c r="V12" s="29">
        <v>3</v>
      </c>
      <c r="W12" s="30">
        <v>3</v>
      </c>
      <c r="X12" s="3" t="s">
        <v>83</v>
      </c>
      <c r="Y12" s="56">
        <f t="shared" si="0"/>
        <v>270</v>
      </c>
      <c r="Z12" s="37">
        <f t="shared" si="1"/>
        <v>18</v>
      </c>
    </row>
    <row r="13" spans="1:26" ht="13.5" customHeight="1" x14ac:dyDescent="0.2">
      <c r="A13" s="21" t="s">
        <v>96</v>
      </c>
      <c r="B13" s="22" t="s">
        <v>153</v>
      </c>
      <c r="C13" s="23" t="s">
        <v>81</v>
      </c>
      <c r="D13" s="23" t="s">
        <v>86</v>
      </c>
      <c r="E13" s="23" t="s">
        <v>92</v>
      </c>
      <c r="F13" s="24">
        <v>45</v>
      </c>
      <c r="G13" s="25">
        <v>2</v>
      </c>
      <c r="H13" s="26">
        <v>2</v>
      </c>
      <c r="I13" s="1" t="s">
        <v>83</v>
      </c>
      <c r="J13" s="25">
        <v>2</v>
      </c>
      <c r="K13" s="26">
        <v>2</v>
      </c>
      <c r="L13" s="1" t="s">
        <v>84</v>
      </c>
      <c r="M13" s="25">
        <v>1</v>
      </c>
      <c r="N13" s="26">
        <v>1</v>
      </c>
      <c r="O13" s="1" t="s">
        <v>83</v>
      </c>
      <c r="P13" s="25">
        <v>1</v>
      </c>
      <c r="Q13" s="26">
        <v>1</v>
      </c>
      <c r="R13" s="1" t="s">
        <v>84</v>
      </c>
      <c r="S13" s="25">
        <v>1</v>
      </c>
      <c r="T13" s="26">
        <v>1</v>
      </c>
      <c r="U13" s="1" t="s">
        <v>83</v>
      </c>
      <c r="V13" s="25">
        <v>1</v>
      </c>
      <c r="W13" s="26">
        <v>1</v>
      </c>
      <c r="X13" s="1" t="s">
        <v>84</v>
      </c>
      <c r="Y13" s="77">
        <f t="shared" si="0"/>
        <v>120</v>
      </c>
      <c r="Z13" s="28">
        <f t="shared" si="1"/>
        <v>8</v>
      </c>
    </row>
    <row r="14" spans="1:26" ht="13.5" customHeight="1" x14ac:dyDescent="0.2">
      <c r="A14" s="6" t="s">
        <v>97</v>
      </c>
      <c r="B14" s="44" t="s">
        <v>154</v>
      </c>
      <c r="C14" s="7" t="s">
        <v>81</v>
      </c>
      <c r="D14" s="7" t="s">
        <v>86</v>
      </c>
      <c r="E14" s="7" t="s">
        <v>92</v>
      </c>
      <c r="F14" s="8">
        <v>45</v>
      </c>
      <c r="G14" s="9">
        <v>2</v>
      </c>
      <c r="H14" s="4">
        <v>2</v>
      </c>
      <c r="I14" s="2" t="s">
        <v>83</v>
      </c>
      <c r="J14" s="9">
        <v>2</v>
      </c>
      <c r="K14" s="4">
        <v>2</v>
      </c>
      <c r="L14" s="2" t="s">
        <v>84</v>
      </c>
      <c r="M14" s="9">
        <v>1</v>
      </c>
      <c r="N14" s="4">
        <v>1</v>
      </c>
      <c r="O14" s="2" t="s">
        <v>83</v>
      </c>
      <c r="P14" s="9">
        <v>1</v>
      </c>
      <c r="Q14" s="4">
        <v>1</v>
      </c>
      <c r="R14" s="2" t="s">
        <v>84</v>
      </c>
      <c r="S14" s="9">
        <v>1</v>
      </c>
      <c r="T14" s="4">
        <v>1</v>
      </c>
      <c r="U14" s="2" t="s">
        <v>83</v>
      </c>
      <c r="V14" s="9">
        <v>1</v>
      </c>
      <c r="W14" s="4">
        <v>1</v>
      </c>
      <c r="X14" s="2" t="s">
        <v>84</v>
      </c>
      <c r="Y14" s="61">
        <f t="shared" si="0"/>
        <v>120</v>
      </c>
      <c r="Z14" s="10">
        <f t="shared" si="1"/>
        <v>8</v>
      </c>
    </row>
    <row r="15" spans="1:26" ht="13.5" customHeight="1" x14ac:dyDescent="0.2">
      <c r="A15" s="6" t="s">
        <v>98</v>
      </c>
      <c r="B15" s="44" t="s">
        <v>155</v>
      </c>
      <c r="C15" s="7"/>
      <c r="D15" s="7" t="s">
        <v>86</v>
      </c>
      <c r="E15" s="7" t="s">
        <v>99</v>
      </c>
      <c r="F15" s="8">
        <v>45</v>
      </c>
      <c r="G15" s="9">
        <v>2</v>
      </c>
      <c r="H15" s="4">
        <v>2</v>
      </c>
      <c r="I15" s="2" t="s">
        <v>84</v>
      </c>
      <c r="J15" s="9">
        <v>2</v>
      </c>
      <c r="K15" s="4">
        <v>2</v>
      </c>
      <c r="L15" s="2" t="s">
        <v>84</v>
      </c>
      <c r="M15" s="9">
        <v>2</v>
      </c>
      <c r="N15" s="4">
        <v>2</v>
      </c>
      <c r="O15" s="2" t="s">
        <v>84</v>
      </c>
      <c r="P15" s="9">
        <v>2</v>
      </c>
      <c r="Q15" s="4">
        <v>2</v>
      </c>
      <c r="R15" s="2" t="s">
        <v>84</v>
      </c>
      <c r="S15" s="9">
        <v>2</v>
      </c>
      <c r="T15" s="4">
        <v>2</v>
      </c>
      <c r="U15" s="2" t="s">
        <v>84</v>
      </c>
      <c r="V15" s="9">
        <v>2</v>
      </c>
      <c r="W15" s="4">
        <v>2</v>
      </c>
      <c r="X15" s="2" t="s">
        <v>84</v>
      </c>
      <c r="Y15" s="61">
        <f t="shared" si="0"/>
        <v>180</v>
      </c>
      <c r="Z15" s="10">
        <f t="shared" si="1"/>
        <v>12</v>
      </c>
    </row>
    <row r="16" spans="1:26" ht="13.5" customHeight="1" x14ac:dyDescent="0.2">
      <c r="A16" s="6" t="s">
        <v>100</v>
      </c>
      <c r="B16" s="44" t="s">
        <v>156</v>
      </c>
      <c r="C16" s="7"/>
      <c r="D16" s="7" t="s">
        <v>86</v>
      </c>
      <c r="E16" s="7" t="s">
        <v>99</v>
      </c>
      <c r="F16" s="8">
        <v>45</v>
      </c>
      <c r="G16" s="9"/>
      <c r="H16" s="4"/>
      <c r="I16" s="2"/>
      <c r="J16" s="9"/>
      <c r="K16" s="4"/>
      <c r="L16" s="2"/>
      <c r="M16" s="9"/>
      <c r="N16" s="4"/>
      <c r="O16" s="2"/>
      <c r="P16" s="9"/>
      <c r="Q16" s="4"/>
      <c r="R16" s="2"/>
      <c r="S16" s="9"/>
      <c r="T16" s="4"/>
      <c r="U16" s="2"/>
      <c r="V16" s="9">
        <v>1</v>
      </c>
      <c r="W16" s="4">
        <v>2</v>
      </c>
      <c r="X16" s="2" t="s">
        <v>84</v>
      </c>
      <c r="Y16" s="61">
        <f t="shared" si="0"/>
        <v>15</v>
      </c>
      <c r="Z16" s="10">
        <f t="shared" si="1"/>
        <v>2</v>
      </c>
    </row>
    <row r="17" spans="1:26" ht="13.5" customHeight="1" x14ac:dyDescent="0.2">
      <c r="A17" s="6" t="s">
        <v>101</v>
      </c>
      <c r="B17" s="44" t="s">
        <v>157</v>
      </c>
      <c r="C17" s="7" t="s">
        <v>81</v>
      </c>
      <c r="D17" s="7" t="s">
        <v>86</v>
      </c>
      <c r="E17" s="7" t="s">
        <v>99</v>
      </c>
      <c r="F17" s="8">
        <v>45</v>
      </c>
      <c r="G17" s="9">
        <v>1</v>
      </c>
      <c r="H17" s="4">
        <v>2</v>
      </c>
      <c r="I17" s="2" t="s">
        <v>83</v>
      </c>
      <c r="J17" s="9">
        <v>1</v>
      </c>
      <c r="K17" s="4">
        <v>2</v>
      </c>
      <c r="L17" s="2" t="s">
        <v>83</v>
      </c>
      <c r="M17" s="9"/>
      <c r="N17" s="4"/>
      <c r="O17" s="2"/>
      <c r="P17" s="9"/>
      <c r="Q17" s="4"/>
      <c r="R17" s="2"/>
      <c r="S17" s="9"/>
      <c r="T17" s="4"/>
      <c r="U17" s="2"/>
      <c r="V17" s="9"/>
      <c r="W17" s="4"/>
      <c r="X17" s="2"/>
      <c r="Y17" s="61">
        <f t="shared" si="0"/>
        <v>30</v>
      </c>
      <c r="Z17" s="10">
        <f t="shared" si="1"/>
        <v>4</v>
      </c>
    </row>
    <row r="18" spans="1:26" ht="13.5" customHeight="1" x14ac:dyDescent="0.2">
      <c r="A18" s="6" t="s">
        <v>102</v>
      </c>
      <c r="B18" s="44" t="s">
        <v>158</v>
      </c>
      <c r="C18" s="7" t="s">
        <v>81</v>
      </c>
      <c r="D18" s="7" t="s">
        <v>86</v>
      </c>
      <c r="E18" s="7" t="s">
        <v>99</v>
      </c>
      <c r="F18" s="8">
        <v>45</v>
      </c>
      <c r="G18" s="9"/>
      <c r="H18" s="4"/>
      <c r="I18" s="2"/>
      <c r="J18" s="9"/>
      <c r="K18" s="4"/>
      <c r="L18" s="2"/>
      <c r="M18" s="9"/>
      <c r="N18" s="4"/>
      <c r="O18" s="2"/>
      <c r="P18" s="9"/>
      <c r="Q18" s="4"/>
      <c r="R18" s="2"/>
      <c r="S18" s="9">
        <v>1</v>
      </c>
      <c r="T18" s="4">
        <v>1</v>
      </c>
      <c r="U18" s="2" t="s">
        <v>83</v>
      </c>
      <c r="V18" s="9">
        <v>1</v>
      </c>
      <c r="W18" s="4">
        <v>1</v>
      </c>
      <c r="X18" s="2" t="s">
        <v>83</v>
      </c>
      <c r="Y18" s="61">
        <f t="shared" si="0"/>
        <v>30</v>
      </c>
      <c r="Z18" s="10">
        <f t="shared" si="1"/>
        <v>2</v>
      </c>
    </row>
    <row r="19" spans="1:26" ht="13.5" customHeight="1" thickBot="1" x14ac:dyDescent="0.25">
      <c r="A19" s="6" t="s">
        <v>103</v>
      </c>
      <c r="B19" s="44" t="s">
        <v>159</v>
      </c>
      <c r="C19" s="7"/>
      <c r="D19" s="7" t="s">
        <v>86</v>
      </c>
      <c r="E19" s="7" t="s">
        <v>99</v>
      </c>
      <c r="F19" s="8">
        <v>45</v>
      </c>
      <c r="G19" s="9"/>
      <c r="H19" s="4"/>
      <c r="I19" s="2"/>
      <c r="J19" s="9"/>
      <c r="K19" s="4"/>
      <c r="L19" s="2"/>
      <c r="M19" s="9">
        <v>1</v>
      </c>
      <c r="N19" s="4">
        <v>1</v>
      </c>
      <c r="O19" s="2" t="s">
        <v>83</v>
      </c>
      <c r="P19" s="9"/>
      <c r="Q19" s="4"/>
      <c r="R19" s="2"/>
      <c r="S19" s="9"/>
      <c r="T19" s="4"/>
      <c r="U19" s="2"/>
      <c r="V19" s="9"/>
      <c r="W19" s="4"/>
      <c r="X19" s="2"/>
      <c r="Y19" s="61">
        <f t="shared" si="0"/>
        <v>15</v>
      </c>
      <c r="Z19" s="10">
        <f t="shared" si="1"/>
        <v>1</v>
      </c>
    </row>
    <row r="20" spans="1:26" ht="13.5" customHeight="1" thickTop="1" thickBot="1" x14ac:dyDescent="0.25">
      <c r="A20" s="410" t="s">
        <v>104</v>
      </c>
      <c r="B20" s="411"/>
      <c r="C20" s="411"/>
      <c r="D20" s="411"/>
      <c r="E20" s="411"/>
      <c r="F20" s="411"/>
      <c r="G20" s="411"/>
      <c r="H20" s="411"/>
      <c r="I20" s="411"/>
      <c r="J20" s="411"/>
      <c r="K20" s="411"/>
      <c r="L20" s="411"/>
      <c r="M20" s="411"/>
      <c r="N20" s="411"/>
      <c r="O20" s="411"/>
      <c r="P20" s="411"/>
      <c r="Q20" s="411"/>
      <c r="R20" s="411"/>
      <c r="S20" s="411"/>
      <c r="T20" s="411"/>
      <c r="U20" s="411"/>
      <c r="V20" s="411"/>
      <c r="W20" s="411"/>
      <c r="X20" s="411"/>
      <c r="Y20" s="411"/>
      <c r="Z20" s="412"/>
    </row>
    <row r="21" spans="1:26" ht="13.5" customHeight="1" thickBot="1" x14ac:dyDescent="0.25">
      <c r="A21" s="39" t="s">
        <v>105</v>
      </c>
      <c r="B21" s="83" t="s">
        <v>106</v>
      </c>
      <c r="C21" s="84"/>
      <c r="D21" s="84"/>
      <c r="E21" s="84"/>
      <c r="F21" s="85"/>
      <c r="G21" s="71"/>
      <c r="H21" s="72"/>
      <c r="I21" s="40"/>
      <c r="J21" s="71"/>
      <c r="K21" s="72"/>
      <c r="L21" s="40"/>
      <c r="M21" s="71"/>
      <c r="N21" s="72">
        <v>4</v>
      </c>
      <c r="O21" s="40"/>
      <c r="P21" s="71"/>
      <c r="Q21" s="72">
        <v>8</v>
      </c>
      <c r="R21" s="40"/>
      <c r="S21" s="71"/>
      <c r="T21" s="72">
        <v>4</v>
      </c>
      <c r="U21" s="40"/>
      <c r="V21" s="71"/>
      <c r="W21" s="72">
        <v>3</v>
      </c>
      <c r="X21" s="40"/>
      <c r="Y21" s="52"/>
      <c r="Z21" s="137">
        <f>SUM(H21,K21,N21,Q21,T21,W21)</f>
        <v>19</v>
      </c>
    </row>
    <row r="22" spans="1:26" ht="13.5" customHeight="1" thickTop="1" thickBot="1" x14ac:dyDescent="0.25">
      <c r="A22" s="41" t="s">
        <v>107</v>
      </c>
      <c r="B22" s="86" t="s">
        <v>108</v>
      </c>
      <c r="C22" s="87"/>
      <c r="D22" s="87"/>
      <c r="E22" s="87" t="s">
        <v>109</v>
      </c>
      <c r="F22" s="88"/>
      <c r="G22" s="89"/>
      <c r="H22" s="90"/>
      <c r="I22" s="91"/>
      <c r="J22" s="89"/>
      <c r="K22" s="90"/>
      <c r="L22" s="91"/>
      <c r="M22" s="89"/>
      <c r="N22" s="90"/>
      <c r="O22" s="91"/>
      <c r="P22" s="89"/>
      <c r="Q22" s="90"/>
      <c r="R22" s="91"/>
      <c r="S22" s="89">
        <v>0</v>
      </c>
      <c r="T22" s="90">
        <v>3</v>
      </c>
      <c r="U22" s="91" t="s">
        <v>83</v>
      </c>
      <c r="V22" s="89">
        <v>0</v>
      </c>
      <c r="W22" s="90">
        <v>3</v>
      </c>
      <c r="X22" s="91" t="s">
        <v>83</v>
      </c>
      <c r="Y22" s="53">
        <f>SUM(G22,J22,M22,P22,S22,V22)*15</f>
        <v>0</v>
      </c>
      <c r="Z22" s="92">
        <f>SUM(H22,K22,N22,Q22,T22,W22)</f>
        <v>6</v>
      </c>
    </row>
    <row r="23" spans="1:26" ht="13.5" customHeight="1" thickTop="1" thickBot="1" x14ac:dyDescent="0.25">
      <c r="A23" s="413" t="s">
        <v>110</v>
      </c>
      <c r="B23" s="436"/>
      <c r="C23" s="436"/>
      <c r="D23" s="436"/>
      <c r="E23" s="436"/>
      <c r="F23" s="437"/>
      <c r="G23" s="93">
        <f>SUM(G8:G22)</f>
        <v>15.5</v>
      </c>
      <c r="H23" s="94">
        <f t="shared" ref="H23:W23" si="2">SUM(H8:H22)</f>
        <v>31</v>
      </c>
      <c r="I23" s="95"/>
      <c r="J23" s="93">
        <f t="shared" si="2"/>
        <v>15.5</v>
      </c>
      <c r="K23" s="94">
        <f t="shared" si="2"/>
        <v>31</v>
      </c>
      <c r="L23" s="95"/>
      <c r="M23" s="93">
        <f t="shared" si="2"/>
        <v>13</v>
      </c>
      <c r="N23" s="94">
        <f t="shared" si="2"/>
        <v>30</v>
      </c>
      <c r="O23" s="95"/>
      <c r="P23" s="93">
        <f t="shared" si="2"/>
        <v>10</v>
      </c>
      <c r="Q23" s="94">
        <f t="shared" si="2"/>
        <v>29</v>
      </c>
      <c r="R23" s="95"/>
      <c r="S23" s="93">
        <f t="shared" si="2"/>
        <v>11</v>
      </c>
      <c r="T23" s="94">
        <f t="shared" si="2"/>
        <v>29</v>
      </c>
      <c r="U23" s="95"/>
      <c r="V23" s="93">
        <f t="shared" si="2"/>
        <v>12</v>
      </c>
      <c r="W23" s="94">
        <f t="shared" si="2"/>
        <v>30</v>
      </c>
      <c r="X23" s="95"/>
      <c r="Y23" s="96">
        <f>SUM(Y8:Y22)</f>
        <v>1155</v>
      </c>
      <c r="Z23" s="97">
        <f>SUM(Z8:Z22)</f>
        <v>180</v>
      </c>
    </row>
    <row r="24" spans="1:26" ht="13.5" customHeight="1" thickTop="1" x14ac:dyDescent="0.2"/>
    <row r="25" spans="1:26" ht="12" customHeight="1" x14ac:dyDescent="0.2">
      <c r="A25" s="36" t="s">
        <v>111</v>
      </c>
      <c r="U25" s="38"/>
    </row>
    <row r="26" spans="1:26" ht="12" customHeight="1" x14ac:dyDescent="0.2">
      <c r="A26" s="36" t="s">
        <v>112</v>
      </c>
      <c r="U26" s="38"/>
    </row>
    <row r="27" spans="1:26" ht="12" customHeight="1" x14ac:dyDescent="0.2">
      <c r="U27" s="38"/>
    </row>
    <row r="28" spans="1:26" ht="12" customHeight="1" x14ac:dyDescent="0.2">
      <c r="A28" s="98" t="s">
        <v>113</v>
      </c>
      <c r="U28" s="38"/>
    </row>
    <row r="29" spans="1:26" ht="12" customHeight="1" x14ac:dyDescent="0.2">
      <c r="A29" s="36" t="s">
        <v>114</v>
      </c>
      <c r="D29" s="36" t="s">
        <v>115</v>
      </c>
      <c r="G29" s="36" t="s">
        <v>116</v>
      </c>
      <c r="M29" s="36" t="s">
        <v>117</v>
      </c>
      <c r="R29" s="38"/>
      <c r="T29" s="38"/>
      <c r="U29" s="38"/>
    </row>
    <row r="30" spans="1:26" ht="12" customHeight="1" x14ac:dyDescent="0.2">
      <c r="A30" s="36" t="s">
        <v>118</v>
      </c>
      <c r="D30" s="36" t="s">
        <v>119</v>
      </c>
      <c r="G30" s="36" t="s">
        <v>120</v>
      </c>
      <c r="M30" s="36" t="s">
        <v>121</v>
      </c>
      <c r="R30" s="38"/>
      <c r="T30" s="38"/>
      <c r="U30" s="38"/>
    </row>
    <row r="31" spans="1:26" ht="12" customHeight="1" x14ac:dyDescent="0.2">
      <c r="A31" s="36" t="s">
        <v>122</v>
      </c>
      <c r="D31" s="36" t="s">
        <v>123</v>
      </c>
      <c r="G31" s="36" t="s">
        <v>124</v>
      </c>
      <c r="M31" s="36" t="s">
        <v>125</v>
      </c>
      <c r="R31" s="38"/>
      <c r="T31" s="38"/>
      <c r="U31" s="38"/>
    </row>
    <row r="32" spans="1:26" ht="12" customHeight="1" x14ac:dyDescent="0.2">
      <c r="A32" s="36" t="s">
        <v>126</v>
      </c>
      <c r="G32" s="36" t="s">
        <v>127</v>
      </c>
      <c r="R32" s="38"/>
      <c r="T32" s="38"/>
      <c r="U32" s="38"/>
    </row>
    <row r="33" spans="1:21" ht="12" customHeight="1" x14ac:dyDescent="0.2">
      <c r="A33" s="36" t="s">
        <v>128</v>
      </c>
      <c r="G33" s="36" t="s">
        <v>129</v>
      </c>
      <c r="R33" s="38"/>
      <c r="T33" s="38"/>
      <c r="U33" s="38"/>
    </row>
    <row r="34" spans="1:21" ht="12" customHeight="1" x14ac:dyDescent="0.2">
      <c r="A34" s="99" t="s">
        <v>130</v>
      </c>
      <c r="R34" s="38"/>
      <c r="T34" s="38"/>
      <c r="U34" s="38"/>
    </row>
    <row r="35" spans="1:21" ht="12" customHeight="1" x14ac:dyDescent="0.2">
      <c r="T35" s="38"/>
      <c r="U35" s="38"/>
    </row>
    <row r="36" spans="1:21" ht="12" customHeight="1" x14ac:dyDescent="0.2">
      <c r="A36" s="98" t="s">
        <v>131</v>
      </c>
      <c r="S36" s="38"/>
      <c r="T36" s="38"/>
    </row>
    <row r="37" spans="1:21" ht="12" customHeight="1" x14ac:dyDescent="0.2">
      <c r="A37" s="36" t="s">
        <v>132</v>
      </c>
    </row>
    <row r="38" spans="1:21" ht="12" customHeight="1" x14ac:dyDescent="0.2">
      <c r="A38" s="36" t="s">
        <v>133</v>
      </c>
    </row>
    <row r="39" spans="1:21" ht="12" customHeight="1" x14ac:dyDescent="0.2">
      <c r="A39" s="36" t="s">
        <v>134</v>
      </c>
    </row>
    <row r="40" spans="1:21" ht="12" customHeight="1" x14ac:dyDescent="0.2">
      <c r="A40" s="36" t="s">
        <v>135</v>
      </c>
    </row>
    <row r="41" spans="1:21" ht="12" customHeight="1" x14ac:dyDescent="0.2">
      <c r="A41" s="36" t="s">
        <v>136</v>
      </c>
    </row>
  </sheetData>
  <sheetProtection algorithmName="SHA-512" hashValue="ZSr3fU1hS+Vo++hktZ5IOAGWWVwtVWe1KglANAW+bRuQIRhrabt8uNykjbTjM6cBdpaFeQNGKitTNeY5nmNkuA==" saltValue="gfdoJiTbhKJ8+ASz91Dwtg==" spinCount="100000" sheet="1" objects="1" scenarios="1"/>
  <customSheetViews>
    <customSheetView guid="{469C43B7-66D0-4AB4-9148-95ACE45F0B1A}">
      <selection activeCell="AA1" sqref="AA1"/>
      <pageMargins left="0" right="0" top="0" bottom="0" header="0" footer="0"/>
      <printOptions horizontalCentered="1" verticalCentered="1"/>
      <pageSetup paperSize="9" scale="90" orientation="landscape" horizontalDpi="300" r:id="rId1"/>
    </customSheetView>
    <customSheetView guid="{91A788A7-EA05-4A67-A5D3-2A427F0AB55D}">
      <selection activeCell="AA1" sqref="AA1"/>
      <pageMargins left="0" right="0" top="0" bottom="0" header="0" footer="0"/>
      <printOptions horizontalCentered="1" verticalCentered="1"/>
      <pageSetup paperSize="9" scale="90" orientation="landscape" horizontalDpi="300" r:id="rId2"/>
    </customSheetView>
  </customSheetViews>
  <mergeCells count="23">
    <mergeCell ref="A3:Z3"/>
    <mergeCell ref="A20:Z20"/>
    <mergeCell ref="A23:F23"/>
    <mergeCell ref="Y4:Z4"/>
    <mergeCell ref="A1:Z1"/>
    <mergeCell ref="A2:Z2"/>
    <mergeCell ref="G4:X4"/>
    <mergeCell ref="A4:F4"/>
    <mergeCell ref="A7:Z7"/>
    <mergeCell ref="C5:C6"/>
    <mergeCell ref="D5:D6"/>
    <mergeCell ref="E5:E6"/>
    <mergeCell ref="G5:I5"/>
    <mergeCell ref="J5:L5"/>
    <mergeCell ref="M5:O5"/>
    <mergeCell ref="A5:A6"/>
    <mergeCell ref="B5:B6"/>
    <mergeCell ref="V5:X5"/>
    <mergeCell ref="Y5:Y6"/>
    <mergeCell ref="Z5:Z6"/>
    <mergeCell ref="F5:F6"/>
    <mergeCell ref="P5:R5"/>
    <mergeCell ref="S5:U5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0" orientation="landscape" horizontalDpi="300" r:id="rId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>
    <tabColor theme="6" tint="-0.249977111117893"/>
  </sheetPr>
  <dimension ref="A1:Z51"/>
  <sheetViews>
    <sheetView topLeftCell="A10" zoomScaleNormal="100" workbookViewId="0">
      <selection sqref="A1:Z1"/>
    </sheetView>
  </sheetViews>
  <sheetFormatPr defaultColWidth="9.140625" defaultRowHeight="12" x14ac:dyDescent="0.2"/>
  <cols>
    <col min="1" max="1" width="38.42578125" style="36" customWidth="1"/>
    <col min="2" max="2" width="13" style="36" customWidth="1"/>
    <col min="3" max="3" width="12.42578125" style="36" customWidth="1"/>
    <col min="4" max="6" width="5.140625" style="36" customWidth="1"/>
    <col min="7" max="24" width="3.7109375" style="36" customWidth="1"/>
    <col min="25" max="26" width="5.5703125" style="38" customWidth="1"/>
    <col min="27" max="45" width="4" style="36" customWidth="1"/>
    <col min="46" max="16384" width="9.140625" style="36"/>
  </cols>
  <sheetData>
    <row r="1" spans="1:26" ht="13.5" customHeight="1" thickTop="1" x14ac:dyDescent="0.2">
      <c r="A1" s="404" t="s">
        <v>542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5"/>
      <c r="Q1" s="405"/>
      <c r="R1" s="405"/>
      <c r="S1" s="405"/>
      <c r="T1" s="405"/>
      <c r="U1" s="405"/>
      <c r="V1" s="405"/>
      <c r="W1" s="405"/>
      <c r="X1" s="405"/>
      <c r="Y1" s="405"/>
      <c r="Z1" s="406"/>
    </row>
    <row r="2" spans="1:26" ht="13.5" customHeight="1" thickBot="1" x14ac:dyDescent="0.25">
      <c r="A2" s="407" t="s">
        <v>57</v>
      </c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  <c r="N2" s="408"/>
      <c r="O2" s="408"/>
      <c r="P2" s="408"/>
      <c r="Q2" s="408"/>
      <c r="R2" s="408"/>
      <c r="S2" s="408"/>
      <c r="T2" s="408"/>
      <c r="U2" s="408"/>
      <c r="V2" s="408"/>
      <c r="W2" s="408"/>
      <c r="X2" s="408"/>
      <c r="Y2" s="408"/>
      <c r="Z2" s="409"/>
    </row>
    <row r="3" spans="1:26" ht="13.5" customHeight="1" thickBot="1" x14ac:dyDescent="0.25">
      <c r="A3" s="433" t="s">
        <v>628</v>
      </c>
      <c r="B3" s="434"/>
      <c r="C3" s="434"/>
      <c r="D3" s="434"/>
      <c r="E3" s="434"/>
      <c r="F3" s="434"/>
      <c r="G3" s="434"/>
      <c r="H3" s="434"/>
      <c r="I3" s="434"/>
      <c r="J3" s="434"/>
      <c r="K3" s="434"/>
      <c r="L3" s="434"/>
      <c r="M3" s="434"/>
      <c r="N3" s="434"/>
      <c r="O3" s="434"/>
      <c r="P3" s="434"/>
      <c r="Q3" s="434"/>
      <c r="R3" s="434"/>
      <c r="S3" s="434"/>
      <c r="T3" s="434"/>
      <c r="U3" s="434"/>
      <c r="V3" s="434"/>
      <c r="W3" s="434"/>
      <c r="X3" s="434"/>
      <c r="Y3" s="434"/>
      <c r="Z3" s="435"/>
    </row>
    <row r="4" spans="1:26" ht="18" customHeight="1" thickBot="1" x14ac:dyDescent="0.25">
      <c r="A4" s="393" t="s">
        <v>59</v>
      </c>
      <c r="B4" s="394"/>
      <c r="C4" s="394"/>
      <c r="D4" s="394"/>
      <c r="E4" s="394"/>
      <c r="F4" s="395"/>
      <c r="G4" s="396" t="s">
        <v>60</v>
      </c>
      <c r="H4" s="397"/>
      <c r="I4" s="397"/>
      <c r="J4" s="397"/>
      <c r="K4" s="397"/>
      <c r="L4" s="397"/>
      <c r="M4" s="397"/>
      <c r="N4" s="397"/>
      <c r="O4" s="397"/>
      <c r="P4" s="397"/>
      <c r="Q4" s="397"/>
      <c r="R4" s="397"/>
      <c r="S4" s="397"/>
      <c r="T4" s="397"/>
      <c r="U4" s="397"/>
      <c r="V4" s="397"/>
      <c r="W4" s="397"/>
      <c r="X4" s="397"/>
      <c r="Y4" s="396"/>
      <c r="Z4" s="398"/>
    </row>
    <row r="5" spans="1:26" ht="18" customHeight="1" x14ac:dyDescent="0.2">
      <c r="A5" s="427" t="s">
        <v>61</v>
      </c>
      <c r="B5" s="402" t="s">
        <v>62</v>
      </c>
      <c r="C5" s="391" t="s">
        <v>63</v>
      </c>
      <c r="D5" s="391" t="s">
        <v>64</v>
      </c>
      <c r="E5" s="423" t="s">
        <v>65</v>
      </c>
      <c r="F5" s="425" t="s">
        <v>66</v>
      </c>
      <c r="G5" s="397" t="s">
        <v>67</v>
      </c>
      <c r="H5" s="397"/>
      <c r="I5" s="416"/>
      <c r="J5" s="396" t="s">
        <v>68</v>
      </c>
      <c r="K5" s="397"/>
      <c r="L5" s="416"/>
      <c r="M5" s="396" t="s">
        <v>69</v>
      </c>
      <c r="N5" s="397"/>
      <c r="O5" s="416"/>
      <c r="P5" s="396" t="s">
        <v>70</v>
      </c>
      <c r="Q5" s="397"/>
      <c r="R5" s="416"/>
      <c r="S5" s="396" t="s">
        <v>71</v>
      </c>
      <c r="T5" s="397"/>
      <c r="U5" s="397"/>
      <c r="V5" s="417" t="s">
        <v>72</v>
      </c>
      <c r="W5" s="418"/>
      <c r="X5" s="419"/>
      <c r="Y5" s="420" t="s">
        <v>73</v>
      </c>
      <c r="Z5" s="420" t="s">
        <v>74</v>
      </c>
    </row>
    <row r="6" spans="1:26" ht="18" customHeight="1" x14ac:dyDescent="0.2">
      <c r="A6" s="428"/>
      <c r="B6" s="403"/>
      <c r="C6" s="392"/>
      <c r="D6" s="392"/>
      <c r="E6" s="424"/>
      <c r="F6" s="426"/>
      <c r="G6" s="195" t="s">
        <v>75</v>
      </c>
      <c r="H6" s="58" t="s">
        <v>76</v>
      </c>
      <c r="I6" s="183" t="s">
        <v>77</v>
      </c>
      <c r="J6" s="57" t="s">
        <v>75</v>
      </c>
      <c r="K6" s="58" t="s">
        <v>76</v>
      </c>
      <c r="L6" s="183" t="s">
        <v>77</v>
      </c>
      <c r="M6" s="57" t="s">
        <v>75</v>
      </c>
      <c r="N6" s="58" t="s">
        <v>76</v>
      </c>
      <c r="O6" s="183" t="s">
        <v>77</v>
      </c>
      <c r="P6" s="57" t="s">
        <v>75</v>
      </c>
      <c r="Q6" s="58" t="s">
        <v>76</v>
      </c>
      <c r="R6" s="183" t="s">
        <v>77</v>
      </c>
      <c r="S6" s="57" t="s">
        <v>75</v>
      </c>
      <c r="T6" s="58" t="s">
        <v>76</v>
      </c>
      <c r="U6" s="183" t="s">
        <v>77</v>
      </c>
      <c r="V6" s="196" t="s">
        <v>75</v>
      </c>
      <c r="W6" s="197" t="s">
        <v>76</v>
      </c>
      <c r="X6" s="198" t="s">
        <v>77</v>
      </c>
      <c r="Y6" s="421"/>
      <c r="Z6" s="422"/>
    </row>
    <row r="7" spans="1:26" ht="13.5" customHeight="1" x14ac:dyDescent="0.2">
      <c r="A7" s="410" t="s">
        <v>78</v>
      </c>
      <c r="B7" s="411"/>
      <c r="C7" s="411"/>
      <c r="D7" s="411"/>
      <c r="E7" s="411"/>
      <c r="F7" s="411"/>
      <c r="G7" s="411"/>
      <c r="H7" s="411"/>
      <c r="I7" s="411"/>
      <c r="J7" s="411"/>
      <c r="K7" s="411"/>
      <c r="L7" s="411"/>
      <c r="M7" s="411"/>
      <c r="N7" s="411"/>
      <c r="O7" s="411"/>
      <c r="P7" s="411"/>
      <c r="Q7" s="411"/>
      <c r="R7" s="411"/>
      <c r="S7" s="411"/>
      <c r="T7" s="411"/>
      <c r="U7" s="411"/>
      <c r="V7" s="411"/>
      <c r="W7" s="411"/>
      <c r="X7" s="411"/>
      <c r="Y7" s="411"/>
      <c r="Z7" s="412"/>
    </row>
    <row r="8" spans="1:26" ht="13.5" customHeight="1" x14ac:dyDescent="0.2">
      <c r="A8" s="18" t="s">
        <v>543</v>
      </c>
      <c r="B8" s="11" t="s">
        <v>544</v>
      </c>
      <c r="C8" s="12" t="s">
        <v>81</v>
      </c>
      <c r="D8" s="12" t="s">
        <v>86</v>
      </c>
      <c r="E8" s="12" t="s">
        <v>83</v>
      </c>
      <c r="F8" s="13">
        <v>60</v>
      </c>
      <c r="G8" s="14">
        <v>2</v>
      </c>
      <c r="H8" s="15">
        <v>5</v>
      </c>
      <c r="I8" s="19" t="s">
        <v>83</v>
      </c>
      <c r="J8" s="14">
        <v>2</v>
      </c>
      <c r="K8" s="15">
        <v>5</v>
      </c>
      <c r="L8" s="16" t="s">
        <v>84</v>
      </c>
      <c r="M8" s="14">
        <v>2</v>
      </c>
      <c r="N8" s="15">
        <v>5</v>
      </c>
      <c r="O8" s="19" t="s">
        <v>83</v>
      </c>
      <c r="P8" s="14">
        <v>2</v>
      </c>
      <c r="Q8" s="15">
        <v>5</v>
      </c>
      <c r="R8" s="16" t="s">
        <v>84</v>
      </c>
      <c r="S8" s="14">
        <v>2</v>
      </c>
      <c r="T8" s="15">
        <v>5</v>
      </c>
      <c r="U8" s="19" t="s">
        <v>83</v>
      </c>
      <c r="V8" s="14">
        <v>2</v>
      </c>
      <c r="W8" s="15">
        <v>5</v>
      </c>
      <c r="X8" s="16" t="s">
        <v>83</v>
      </c>
      <c r="Y8" s="59">
        <f t="shared" ref="Y8:Y23" si="0">SUM(G8,J8,M8,P8,S8,V8)*15</f>
        <v>180</v>
      </c>
      <c r="Z8" s="17">
        <f t="shared" ref="Z8:Z23" si="1">SUM(H8,K8,N8,Q8,T8,W8)</f>
        <v>30</v>
      </c>
    </row>
    <row r="9" spans="1:26" ht="13.5" customHeight="1" x14ac:dyDescent="0.2">
      <c r="A9" s="20" t="s">
        <v>545</v>
      </c>
      <c r="B9" s="44" t="s">
        <v>546</v>
      </c>
      <c r="C9" s="7" t="s">
        <v>81</v>
      </c>
      <c r="D9" s="7" t="s">
        <v>86</v>
      </c>
      <c r="E9" s="7" t="s">
        <v>83</v>
      </c>
      <c r="F9" s="8">
        <v>45</v>
      </c>
      <c r="G9" s="9">
        <v>2</v>
      </c>
      <c r="H9" s="4">
        <v>2</v>
      </c>
      <c r="I9" s="5" t="s">
        <v>83</v>
      </c>
      <c r="J9" s="9">
        <v>2</v>
      </c>
      <c r="K9" s="4">
        <v>2</v>
      </c>
      <c r="L9" s="2" t="s">
        <v>84</v>
      </c>
      <c r="M9" s="9">
        <v>2</v>
      </c>
      <c r="N9" s="4">
        <v>2</v>
      </c>
      <c r="O9" s="5" t="s">
        <v>83</v>
      </c>
      <c r="P9" s="9">
        <v>2</v>
      </c>
      <c r="Q9" s="4">
        <v>2</v>
      </c>
      <c r="R9" s="2" t="s">
        <v>84</v>
      </c>
      <c r="S9" s="9">
        <v>2</v>
      </c>
      <c r="T9" s="4">
        <v>2</v>
      </c>
      <c r="U9" s="5" t="s">
        <v>83</v>
      </c>
      <c r="V9" s="9">
        <v>2</v>
      </c>
      <c r="W9" s="4">
        <v>2</v>
      </c>
      <c r="X9" s="2" t="s">
        <v>84</v>
      </c>
      <c r="Y9" s="54">
        <f t="shared" si="0"/>
        <v>180</v>
      </c>
      <c r="Z9" s="10">
        <f t="shared" si="1"/>
        <v>12</v>
      </c>
    </row>
    <row r="10" spans="1:26" ht="13.5" customHeight="1" x14ac:dyDescent="0.2">
      <c r="A10" s="6" t="s">
        <v>547</v>
      </c>
      <c r="B10" s="44" t="s">
        <v>548</v>
      </c>
      <c r="C10" s="7" t="s">
        <v>81</v>
      </c>
      <c r="D10" s="7" t="s">
        <v>86</v>
      </c>
      <c r="E10" s="7" t="s">
        <v>83</v>
      </c>
      <c r="F10" s="8">
        <v>45</v>
      </c>
      <c r="G10" s="9">
        <v>2</v>
      </c>
      <c r="H10" s="4">
        <v>2</v>
      </c>
      <c r="I10" s="5" t="s">
        <v>83</v>
      </c>
      <c r="J10" s="9">
        <v>2</v>
      </c>
      <c r="K10" s="4">
        <v>2</v>
      </c>
      <c r="L10" s="5" t="s">
        <v>83</v>
      </c>
      <c r="M10" s="9"/>
      <c r="N10" s="4"/>
      <c r="O10" s="5"/>
      <c r="P10" s="9"/>
      <c r="Q10" s="4"/>
      <c r="R10" s="2"/>
      <c r="S10" s="9"/>
      <c r="T10" s="4"/>
      <c r="U10" s="5"/>
      <c r="V10" s="9"/>
      <c r="W10" s="4"/>
      <c r="X10" s="2"/>
      <c r="Y10" s="54">
        <f t="shared" si="0"/>
        <v>60</v>
      </c>
      <c r="Z10" s="10">
        <f t="shared" si="1"/>
        <v>4</v>
      </c>
    </row>
    <row r="11" spans="1:26" ht="13.5" customHeight="1" x14ac:dyDescent="0.2">
      <c r="A11" s="6" t="s">
        <v>549</v>
      </c>
      <c r="B11" s="44" t="s">
        <v>550</v>
      </c>
      <c r="C11" s="7" t="s">
        <v>551</v>
      </c>
      <c r="D11" s="7" t="s">
        <v>86</v>
      </c>
      <c r="E11" s="7" t="s">
        <v>83</v>
      </c>
      <c r="F11" s="8">
        <v>45</v>
      </c>
      <c r="G11" s="9"/>
      <c r="H11" s="4"/>
      <c r="I11" s="5"/>
      <c r="J11" s="9"/>
      <c r="K11" s="4"/>
      <c r="L11" s="2"/>
      <c r="M11" s="9">
        <v>2</v>
      </c>
      <c r="N11" s="4">
        <v>2</v>
      </c>
      <c r="O11" s="5" t="s">
        <v>83</v>
      </c>
      <c r="P11" s="9">
        <v>2</v>
      </c>
      <c r="Q11" s="4">
        <v>2</v>
      </c>
      <c r="R11" s="2" t="s">
        <v>84</v>
      </c>
      <c r="S11" s="9">
        <v>2</v>
      </c>
      <c r="T11" s="4">
        <v>2</v>
      </c>
      <c r="U11" s="5" t="s">
        <v>83</v>
      </c>
      <c r="V11" s="9">
        <v>2</v>
      </c>
      <c r="W11" s="4">
        <v>2</v>
      </c>
      <c r="X11" s="2" t="s">
        <v>84</v>
      </c>
      <c r="Y11" s="54">
        <f t="shared" si="0"/>
        <v>120</v>
      </c>
      <c r="Z11" s="10">
        <f t="shared" si="1"/>
        <v>8</v>
      </c>
    </row>
    <row r="12" spans="1:26" ht="13.5" customHeight="1" x14ac:dyDescent="0.2">
      <c r="A12" s="6" t="s">
        <v>552</v>
      </c>
      <c r="B12" s="44" t="s">
        <v>553</v>
      </c>
      <c r="C12" s="7" t="s">
        <v>81</v>
      </c>
      <c r="D12" s="7" t="s">
        <v>86</v>
      </c>
      <c r="E12" s="7" t="s">
        <v>83</v>
      </c>
      <c r="F12" s="8">
        <v>45</v>
      </c>
      <c r="G12" s="9">
        <v>2</v>
      </c>
      <c r="H12" s="4">
        <v>2</v>
      </c>
      <c r="I12" s="5" t="s">
        <v>83</v>
      </c>
      <c r="J12" s="9">
        <v>2</v>
      </c>
      <c r="K12" s="4">
        <v>2</v>
      </c>
      <c r="L12" s="5" t="s">
        <v>83</v>
      </c>
      <c r="M12" s="9">
        <v>2</v>
      </c>
      <c r="N12" s="4">
        <v>2</v>
      </c>
      <c r="O12" s="5" t="s">
        <v>83</v>
      </c>
      <c r="P12" s="9">
        <v>2</v>
      </c>
      <c r="Q12" s="4">
        <v>2</v>
      </c>
      <c r="R12" s="5" t="s">
        <v>83</v>
      </c>
      <c r="S12" s="9">
        <v>2</v>
      </c>
      <c r="T12" s="4">
        <v>2</v>
      </c>
      <c r="U12" s="5" t="s">
        <v>83</v>
      </c>
      <c r="V12" s="9">
        <v>2</v>
      </c>
      <c r="W12" s="4">
        <v>2</v>
      </c>
      <c r="X12" s="5" t="s">
        <v>83</v>
      </c>
      <c r="Y12" s="54">
        <f t="shared" si="0"/>
        <v>180</v>
      </c>
      <c r="Z12" s="10">
        <f t="shared" si="1"/>
        <v>12</v>
      </c>
    </row>
    <row r="13" spans="1:26" ht="13.5" customHeight="1" x14ac:dyDescent="0.2">
      <c r="A13" s="6" t="s">
        <v>554</v>
      </c>
      <c r="B13" s="44" t="s">
        <v>555</v>
      </c>
      <c r="C13" s="7"/>
      <c r="D13" s="7" t="s">
        <v>86</v>
      </c>
      <c r="E13" s="7" t="s">
        <v>83</v>
      </c>
      <c r="F13" s="8">
        <v>45</v>
      </c>
      <c r="G13" s="9"/>
      <c r="H13" s="4"/>
      <c r="I13" s="5"/>
      <c r="J13" s="9"/>
      <c r="K13" s="4"/>
      <c r="L13" s="2"/>
      <c r="M13" s="9">
        <v>2</v>
      </c>
      <c r="N13" s="4">
        <v>2</v>
      </c>
      <c r="O13" s="5" t="s">
        <v>83</v>
      </c>
      <c r="P13" s="9">
        <v>2</v>
      </c>
      <c r="Q13" s="4">
        <v>2</v>
      </c>
      <c r="R13" s="2" t="s">
        <v>84</v>
      </c>
      <c r="S13" s="9">
        <v>2</v>
      </c>
      <c r="T13" s="4">
        <v>2</v>
      </c>
      <c r="U13" s="5" t="s">
        <v>83</v>
      </c>
      <c r="V13" s="9">
        <v>2</v>
      </c>
      <c r="W13" s="4">
        <v>2</v>
      </c>
      <c r="X13" s="2" t="s">
        <v>84</v>
      </c>
      <c r="Y13" s="54">
        <f>SUM(G13,J13,M13,P13,S13,V13)*15</f>
        <v>120</v>
      </c>
      <c r="Z13" s="10">
        <f>SUM(H13,K13,N13,Q13,T13,W13)</f>
        <v>8</v>
      </c>
    </row>
    <row r="14" spans="1:26" ht="13.5" customHeight="1" x14ac:dyDescent="0.2">
      <c r="A14" s="6" t="s">
        <v>556</v>
      </c>
      <c r="B14" s="44" t="s">
        <v>557</v>
      </c>
      <c r="C14" s="7" t="s">
        <v>81</v>
      </c>
      <c r="D14" s="7" t="s">
        <v>86</v>
      </c>
      <c r="E14" s="7" t="s">
        <v>92</v>
      </c>
      <c r="F14" s="8">
        <v>45</v>
      </c>
      <c r="G14" s="9">
        <v>2</v>
      </c>
      <c r="H14" s="4">
        <v>2</v>
      </c>
      <c r="I14" s="5" t="s">
        <v>83</v>
      </c>
      <c r="J14" s="9">
        <v>2</v>
      </c>
      <c r="K14" s="4">
        <v>2</v>
      </c>
      <c r="L14" s="2" t="s">
        <v>84</v>
      </c>
      <c r="M14" s="9"/>
      <c r="N14" s="4"/>
      <c r="O14" s="5"/>
      <c r="P14" s="9"/>
      <c r="Q14" s="4"/>
      <c r="R14" s="2"/>
      <c r="S14" s="9"/>
      <c r="T14" s="4"/>
      <c r="U14" s="5"/>
      <c r="V14" s="9"/>
      <c r="W14" s="4"/>
      <c r="X14" s="2"/>
      <c r="Y14" s="54">
        <f>SUM(G14,J14,M14,P14,S14,V14)*15</f>
        <v>60</v>
      </c>
      <c r="Z14" s="10">
        <f>SUM(H14,K14,N14,Q14,T14,W14)</f>
        <v>4</v>
      </c>
    </row>
    <row r="15" spans="1:26" ht="13.5" customHeight="1" x14ac:dyDescent="0.2">
      <c r="A15" s="6" t="s">
        <v>558</v>
      </c>
      <c r="B15" s="44" t="s">
        <v>559</v>
      </c>
      <c r="C15" s="7" t="s">
        <v>81</v>
      </c>
      <c r="D15" s="7" t="s">
        <v>86</v>
      </c>
      <c r="E15" s="7" t="s">
        <v>83</v>
      </c>
      <c r="F15" s="8">
        <v>45</v>
      </c>
      <c r="G15" s="9">
        <v>2</v>
      </c>
      <c r="H15" s="4">
        <v>2</v>
      </c>
      <c r="I15" s="5" t="s">
        <v>83</v>
      </c>
      <c r="J15" s="9">
        <v>2</v>
      </c>
      <c r="K15" s="4">
        <v>2</v>
      </c>
      <c r="L15" s="2" t="s">
        <v>83</v>
      </c>
      <c r="M15" s="9"/>
      <c r="N15" s="4"/>
      <c r="O15" s="5"/>
      <c r="P15" s="9"/>
      <c r="Q15" s="4"/>
      <c r="R15" s="2"/>
      <c r="S15" s="9"/>
      <c r="T15" s="4"/>
      <c r="U15" s="5"/>
      <c r="V15" s="9"/>
      <c r="W15" s="4"/>
      <c r="X15" s="2"/>
      <c r="Y15" s="54">
        <f t="shared" si="0"/>
        <v>60</v>
      </c>
      <c r="Z15" s="10">
        <f t="shared" si="1"/>
        <v>4</v>
      </c>
    </row>
    <row r="16" spans="1:26" ht="13.5" customHeight="1" x14ac:dyDescent="0.2">
      <c r="A16" s="32" t="s">
        <v>96</v>
      </c>
      <c r="B16" s="33" t="s">
        <v>153</v>
      </c>
      <c r="C16" s="34" t="s">
        <v>560</v>
      </c>
      <c r="D16" s="34" t="s">
        <v>86</v>
      </c>
      <c r="E16" s="34" t="s">
        <v>92</v>
      </c>
      <c r="F16" s="35">
        <v>45</v>
      </c>
      <c r="G16" s="29">
        <v>2</v>
      </c>
      <c r="H16" s="30">
        <v>2</v>
      </c>
      <c r="I16" s="31" t="s">
        <v>83</v>
      </c>
      <c r="J16" s="29">
        <v>2</v>
      </c>
      <c r="K16" s="30">
        <v>2</v>
      </c>
      <c r="L16" s="3" t="s">
        <v>84</v>
      </c>
      <c r="M16" s="29">
        <v>1</v>
      </c>
      <c r="N16" s="30">
        <v>1</v>
      </c>
      <c r="O16" s="31" t="s">
        <v>83</v>
      </c>
      <c r="P16" s="29">
        <v>1</v>
      </c>
      <c r="Q16" s="30">
        <v>1</v>
      </c>
      <c r="R16" s="3" t="s">
        <v>84</v>
      </c>
      <c r="S16" s="29">
        <v>1</v>
      </c>
      <c r="T16" s="30">
        <v>1</v>
      </c>
      <c r="U16" s="31" t="s">
        <v>83</v>
      </c>
      <c r="V16" s="29">
        <v>1</v>
      </c>
      <c r="W16" s="30">
        <v>1</v>
      </c>
      <c r="X16" s="3" t="s">
        <v>84</v>
      </c>
      <c r="Y16" s="56">
        <f t="shared" ref="Y16:Y22" si="2">SUM(G16,J16,M16,P16,S16,V16)*15</f>
        <v>120</v>
      </c>
      <c r="Z16" s="37">
        <f t="shared" ref="Z16:Z22" si="3">SUM(H16,K16,N16,Q16,T16,W16)</f>
        <v>8</v>
      </c>
    </row>
    <row r="17" spans="1:26" ht="13.5" customHeight="1" x14ac:dyDescent="0.2">
      <c r="A17" s="32" t="s">
        <v>97</v>
      </c>
      <c r="B17" s="33" t="s">
        <v>154</v>
      </c>
      <c r="C17" s="34" t="s">
        <v>81</v>
      </c>
      <c r="D17" s="34" t="s">
        <v>86</v>
      </c>
      <c r="E17" s="34" t="s">
        <v>92</v>
      </c>
      <c r="F17" s="35">
        <v>45</v>
      </c>
      <c r="G17" s="29">
        <v>2</v>
      </c>
      <c r="H17" s="30">
        <v>2</v>
      </c>
      <c r="I17" s="31" t="s">
        <v>83</v>
      </c>
      <c r="J17" s="29">
        <v>2</v>
      </c>
      <c r="K17" s="30">
        <v>2</v>
      </c>
      <c r="L17" s="3" t="s">
        <v>84</v>
      </c>
      <c r="M17" s="29">
        <v>1</v>
      </c>
      <c r="N17" s="30">
        <v>1</v>
      </c>
      <c r="O17" s="31" t="s">
        <v>83</v>
      </c>
      <c r="P17" s="29">
        <v>1</v>
      </c>
      <c r="Q17" s="30">
        <v>1</v>
      </c>
      <c r="R17" s="3" t="s">
        <v>84</v>
      </c>
      <c r="S17" s="29">
        <v>1</v>
      </c>
      <c r="T17" s="30">
        <v>1</v>
      </c>
      <c r="U17" s="31" t="s">
        <v>83</v>
      </c>
      <c r="V17" s="29">
        <v>1</v>
      </c>
      <c r="W17" s="30">
        <v>1</v>
      </c>
      <c r="X17" s="3" t="s">
        <v>84</v>
      </c>
      <c r="Y17" s="56">
        <f t="shared" si="2"/>
        <v>120</v>
      </c>
      <c r="Z17" s="37">
        <f t="shared" si="3"/>
        <v>8</v>
      </c>
    </row>
    <row r="18" spans="1:26" ht="13.5" customHeight="1" x14ac:dyDescent="0.2">
      <c r="A18" s="32" t="s">
        <v>561</v>
      </c>
      <c r="B18" s="33" t="s">
        <v>562</v>
      </c>
      <c r="C18" s="34"/>
      <c r="D18" s="34" t="s">
        <v>86</v>
      </c>
      <c r="E18" s="34" t="s">
        <v>99</v>
      </c>
      <c r="F18" s="35">
        <v>45</v>
      </c>
      <c r="G18" s="29">
        <v>2</v>
      </c>
      <c r="H18" s="30">
        <v>2</v>
      </c>
      <c r="I18" s="31" t="s">
        <v>83</v>
      </c>
      <c r="J18" s="29">
        <v>2</v>
      </c>
      <c r="K18" s="30">
        <v>2</v>
      </c>
      <c r="L18" s="3" t="s">
        <v>84</v>
      </c>
      <c r="M18" s="29">
        <v>2</v>
      </c>
      <c r="N18" s="30">
        <v>2</v>
      </c>
      <c r="O18" s="31" t="s">
        <v>83</v>
      </c>
      <c r="P18" s="29">
        <v>2</v>
      </c>
      <c r="Q18" s="30">
        <v>2</v>
      </c>
      <c r="R18" s="3" t="s">
        <v>84</v>
      </c>
      <c r="S18" s="29"/>
      <c r="T18" s="30"/>
      <c r="U18" s="31"/>
      <c r="V18" s="29"/>
      <c r="W18" s="30"/>
      <c r="X18" s="3"/>
      <c r="Y18" s="56">
        <f>SUM(G18,J18,M18,P18,S18,V18)*15</f>
        <v>120</v>
      </c>
      <c r="Z18" s="37">
        <f>SUM(H18,K18,N18,Q18,T18,W18)</f>
        <v>8</v>
      </c>
    </row>
    <row r="19" spans="1:26" ht="13.5" customHeight="1" x14ac:dyDescent="0.2">
      <c r="A19" s="32" t="s">
        <v>563</v>
      </c>
      <c r="B19" s="33" t="s">
        <v>564</v>
      </c>
      <c r="C19" s="34"/>
      <c r="D19" s="34" t="s">
        <v>86</v>
      </c>
      <c r="E19" s="34" t="s">
        <v>92</v>
      </c>
      <c r="F19" s="35">
        <v>45</v>
      </c>
      <c r="G19" s="29"/>
      <c r="H19" s="30"/>
      <c r="I19" s="31"/>
      <c r="J19" s="29"/>
      <c r="K19" s="30"/>
      <c r="L19" s="3"/>
      <c r="M19" s="29"/>
      <c r="N19" s="30"/>
      <c r="O19" s="31"/>
      <c r="P19" s="29"/>
      <c r="Q19" s="30"/>
      <c r="R19" s="3"/>
      <c r="S19" s="29">
        <v>1</v>
      </c>
      <c r="T19" s="30">
        <v>1</v>
      </c>
      <c r="U19" s="31" t="s">
        <v>83</v>
      </c>
      <c r="V19" s="29">
        <v>1</v>
      </c>
      <c r="W19" s="30">
        <v>1</v>
      </c>
      <c r="X19" s="3" t="s">
        <v>83</v>
      </c>
      <c r="Y19" s="56">
        <f t="shared" si="2"/>
        <v>30</v>
      </c>
      <c r="Z19" s="37">
        <f t="shared" si="3"/>
        <v>2</v>
      </c>
    </row>
    <row r="20" spans="1:26" ht="13.5" customHeight="1" x14ac:dyDescent="0.2">
      <c r="A20" s="32" t="s">
        <v>149</v>
      </c>
      <c r="B20" s="33" t="s">
        <v>565</v>
      </c>
      <c r="C20" s="34" t="s">
        <v>81</v>
      </c>
      <c r="D20" s="34" t="s">
        <v>82</v>
      </c>
      <c r="E20" s="34" t="s">
        <v>83</v>
      </c>
      <c r="F20" s="35">
        <v>60</v>
      </c>
      <c r="G20" s="29">
        <v>0.5</v>
      </c>
      <c r="H20" s="30">
        <v>2</v>
      </c>
      <c r="I20" s="31" t="s">
        <v>83</v>
      </c>
      <c r="J20" s="29">
        <v>0.5</v>
      </c>
      <c r="K20" s="30">
        <v>2</v>
      </c>
      <c r="L20" s="3" t="s">
        <v>83</v>
      </c>
      <c r="M20" s="29">
        <v>0.5</v>
      </c>
      <c r="N20" s="30">
        <v>2</v>
      </c>
      <c r="O20" s="31" t="s">
        <v>83</v>
      </c>
      <c r="P20" s="29">
        <v>0.5</v>
      </c>
      <c r="Q20" s="30">
        <v>2</v>
      </c>
      <c r="R20" s="3" t="s">
        <v>83</v>
      </c>
      <c r="S20" s="29"/>
      <c r="T20" s="30"/>
      <c r="U20" s="31"/>
      <c r="V20" s="29"/>
      <c r="W20" s="30"/>
      <c r="X20" s="3"/>
      <c r="Y20" s="56">
        <f t="shared" si="2"/>
        <v>30</v>
      </c>
      <c r="Z20" s="37">
        <f t="shared" si="3"/>
        <v>8</v>
      </c>
    </row>
    <row r="21" spans="1:26" ht="13.5" customHeight="1" x14ac:dyDescent="0.2">
      <c r="A21" s="32" t="s">
        <v>566</v>
      </c>
      <c r="B21" s="33" t="s">
        <v>567</v>
      </c>
      <c r="C21" s="34" t="s">
        <v>81</v>
      </c>
      <c r="D21" s="34" t="s">
        <v>86</v>
      </c>
      <c r="E21" s="34" t="s">
        <v>83</v>
      </c>
      <c r="F21" s="35">
        <v>45</v>
      </c>
      <c r="G21" s="29"/>
      <c r="H21" s="30"/>
      <c r="I21" s="31"/>
      <c r="J21" s="29"/>
      <c r="K21" s="30"/>
      <c r="L21" s="3"/>
      <c r="M21" s="29"/>
      <c r="N21" s="30"/>
      <c r="O21" s="31"/>
      <c r="P21" s="29"/>
      <c r="Q21" s="30"/>
      <c r="R21" s="3"/>
      <c r="S21" s="29">
        <v>2</v>
      </c>
      <c r="T21" s="30">
        <v>2</v>
      </c>
      <c r="U21" s="31" t="s">
        <v>83</v>
      </c>
      <c r="V21" s="29">
        <v>2</v>
      </c>
      <c r="W21" s="30">
        <v>2</v>
      </c>
      <c r="X21" s="3" t="s">
        <v>83</v>
      </c>
      <c r="Y21" s="56">
        <f>SUM(G21,J21,M21,P21,S21,V21)*15</f>
        <v>60</v>
      </c>
      <c r="Z21" s="37">
        <f>SUM(H21,K21,N21,Q21,T21,W21)</f>
        <v>4</v>
      </c>
    </row>
    <row r="22" spans="1:26" ht="13.5" customHeight="1" x14ac:dyDescent="0.2">
      <c r="A22" s="32" t="s">
        <v>4</v>
      </c>
      <c r="B22" s="33" t="s">
        <v>568</v>
      </c>
      <c r="C22" s="34" t="s">
        <v>81</v>
      </c>
      <c r="D22" s="34" t="s">
        <v>82</v>
      </c>
      <c r="E22" s="34" t="s">
        <v>83</v>
      </c>
      <c r="F22" s="35">
        <v>60</v>
      </c>
      <c r="G22" s="29">
        <v>0.5</v>
      </c>
      <c r="H22" s="30">
        <v>2</v>
      </c>
      <c r="I22" s="31" t="s">
        <v>83</v>
      </c>
      <c r="J22" s="29">
        <v>0.5</v>
      </c>
      <c r="K22" s="30">
        <v>2</v>
      </c>
      <c r="L22" s="3" t="s">
        <v>83</v>
      </c>
      <c r="M22" s="29">
        <v>0.5</v>
      </c>
      <c r="N22" s="30">
        <v>2</v>
      </c>
      <c r="O22" s="31" t="s">
        <v>83</v>
      </c>
      <c r="P22" s="29">
        <v>0.5</v>
      </c>
      <c r="Q22" s="30">
        <v>2</v>
      </c>
      <c r="R22" s="3" t="s">
        <v>83</v>
      </c>
      <c r="S22" s="29">
        <v>0.5</v>
      </c>
      <c r="T22" s="30">
        <v>2</v>
      </c>
      <c r="U22" s="31" t="s">
        <v>83</v>
      </c>
      <c r="V22" s="29">
        <v>0.5</v>
      </c>
      <c r="W22" s="30">
        <v>2</v>
      </c>
      <c r="X22" s="3" t="s">
        <v>84</v>
      </c>
      <c r="Y22" s="56">
        <f t="shared" si="2"/>
        <v>45</v>
      </c>
      <c r="Z22" s="37">
        <f t="shared" si="3"/>
        <v>12</v>
      </c>
    </row>
    <row r="23" spans="1:26" ht="13.5" customHeight="1" x14ac:dyDescent="0.2">
      <c r="A23" s="32" t="s">
        <v>94</v>
      </c>
      <c r="B23" s="33" t="s">
        <v>95</v>
      </c>
      <c r="C23" s="34" t="s">
        <v>81</v>
      </c>
      <c r="D23" s="34" t="s">
        <v>86</v>
      </c>
      <c r="E23" s="34" t="s">
        <v>83</v>
      </c>
      <c r="F23" s="35">
        <v>45</v>
      </c>
      <c r="G23" s="29">
        <v>3</v>
      </c>
      <c r="H23" s="30">
        <v>2</v>
      </c>
      <c r="I23" s="31" t="s">
        <v>83</v>
      </c>
      <c r="J23" s="29">
        <v>3</v>
      </c>
      <c r="K23" s="30">
        <v>2</v>
      </c>
      <c r="L23" s="3" t="s">
        <v>83</v>
      </c>
      <c r="M23" s="29">
        <v>3</v>
      </c>
      <c r="N23" s="30">
        <v>2</v>
      </c>
      <c r="O23" s="31" t="s">
        <v>83</v>
      </c>
      <c r="P23" s="29">
        <v>3</v>
      </c>
      <c r="Q23" s="30">
        <v>2</v>
      </c>
      <c r="R23" s="3" t="s">
        <v>83</v>
      </c>
      <c r="S23" s="29"/>
      <c r="T23" s="30"/>
      <c r="U23" s="31"/>
      <c r="V23" s="29"/>
      <c r="W23" s="30"/>
      <c r="X23" s="3"/>
      <c r="Y23" s="56">
        <f t="shared" si="0"/>
        <v>180</v>
      </c>
      <c r="Z23" s="37">
        <f t="shared" si="1"/>
        <v>8</v>
      </c>
    </row>
    <row r="24" spans="1:26" ht="13.5" customHeight="1" x14ac:dyDescent="0.2">
      <c r="A24" s="21" t="s">
        <v>98</v>
      </c>
      <c r="B24" s="22" t="s">
        <v>155</v>
      </c>
      <c r="C24" s="23"/>
      <c r="D24" s="23" t="s">
        <v>86</v>
      </c>
      <c r="E24" s="23" t="s">
        <v>99</v>
      </c>
      <c r="F24" s="24">
        <v>45</v>
      </c>
      <c r="G24" s="25">
        <v>2</v>
      </c>
      <c r="H24" s="26">
        <v>2</v>
      </c>
      <c r="I24" s="1" t="s">
        <v>84</v>
      </c>
      <c r="J24" s="25">
        <v>2</v>
      </c>
      <c r="K24" s="26">
        <v>2</v>
      </c>
      <c r="L24" s="1" t="s">
        <v>84</v>
      </c>
      <c r="M24" s="25">
        <v>2</v>
      </c>
      <c r="N24" s="26">
        <v>2</v>
      </c>
      <c r="O24" s="1" t="s">
        <v>84</v>
      </c>
      <c r="P24" s="25">
        <v>2</v>
      </c>
      <c r="Q24" s="26">
        <v>2</v>
      </c>
      <c r="R24" s="1" t="s">
        <v>84</v>
      </c>
      <c r="S24" s="25">
        <v>2</v>
      </c>
      <c r="T24" s="26">
        <v>2</v>
      </c>
      <c r="U24" s="1" t="s">
        <v>84</v>
      </c>
      <c r="V24" s="25">
        <v>2</v>
      </c>
      <c r="W24" s="26">
        <v>2</v>
      </c>
      <c r="X24" s="1" t="s">
        <v>84</v>
      </c>
      <c r="Y24" s="60">
        <f t="shared" ref="Y24:Y28" si="4">SUM(G24,J24,M24,P24,S24,V24)*15</f>
        <v>180</v>
      </c>
      <c r="Z24" s="28">
        <f t="shared" ref="Z24:Z28" si="5">SUM(H24,K24,N24,Q24,T24,W24)</f>
        <v>12</v>
      </c>
    </row>
    <row r="25" spans="1:26" ht="13.5" customHeight="1" x14ac:dyDescent="0.2">
      <c r="A25" s="6" t="s">
        <v>100</v>
      </c>
      <c r="B25" s="44" t="s">
        <v>156</v>
      </c>
      <c r="C25" s="7"/>
      <c r="D25" s="7" t="s">
        <v>86</v>
      </c>
      <c r="E25" s="7" t="s">
        <v>99</v>
      </c>
      <c r="F25" s="8">
        <v>45</v>
      </c>
      <c r="G25" s="9"/>
      <c r="H25" s="4"/>
      <c r="I25" s="2"/>
      <c r="J25" s="9"/>
      <c r="K25" s="4"/>
      <c r="L25" s="2"/>
      <c r="M25" s="9"/>
      <c r="N25" s="4"/>
      <c r="O25" s="2"/>
      <c r="P25" s="9"/>
      <c r="Q25" s="4"/>
      <c r="R25" s="2"/>
      <c r="S25" s="9"/>
      <c r="T25" s="4"/>
      <c r="U25" s="2"/>
      <c r="V25" s="9">
        <v>1</v>
      </c>
      <c r="W25" s="4">
        <v>2</v>
      </c>
      <c r="X25" s="2" t="s">
        <v>84</v>
      </c>
      <c r="Y25" s="61">
        <f t="shared" si="4"/>
        <v>15</v>
      </c>
      <c r="Z25" s="10">
        <f t="shared" si="5"/>
        <v>2</v>
      </c>
    </row>
    <row r="26" spans="1:26" ht="13.5" customHeight="1" x14ac:dyDescent="0.2">
      <c r="A26" s="6" t="s">
        <v>101</v>
      </c>
      <c r="B26" s="44" t="s">
        <v>157</v>
      </c>
      <c r="C26" s="7"/>
      <c r="D26" s="7" t="s">
        <v>86</v>
      </c>
      <c r="E26" s="7" t="s">
        <v>99</v>
      </c>
      <c r="F26" s="8">
        <v>45</v>
      </c>
      <c r="G26" s="9">
        <v>1</v>
      </c>
      <c r="H26" s="4">
        <v>2</v>
      </c>
      <c r="I26" s="2" t="s">
        <v>83</v>
      </c>
      <c r="J26" s="9">
        <v>1</v>
      </c>
      <c r="K26" s="4">
        <v>2</v>
      </c>
      <c r="L26" s="2" t="s">
        <v>83</v>
      </c>
      <c r="M26" s="9"/>
      <c r="N26" s="4"/>
      <c r="O26" s="2"/>
      <c r="P26" s="9"/>
      <c r="Q26" s="4"/>
      <c r="R26" s="2"/>
      <c r="S26" s="9"/>
      <c r="T26" s="4"/>
      <c r="U26" s="2"/>
      <c r="V26" s="9"/>
      <c r="W26" s="4"/>
      <c r="X26" s="2"/>
      <c r="Y26" s="61">
        <f t="shared" si="4"/>
        <v>30</v>
      </c>
      <c r="Z26" s="10">
        <f t="shared" si="5"/>
        <v>4</v>
      </c>
    </row>
    <row r="27" spans="1:26" ht="13.5" customHeight="1" x14ac:dyDescent="0.2">
      <c r="A27" s="6" t="s">
        <v>102</v>
      </c>
      <c r="B27" s="44" t="s">
        <v>158</v>
      </c>
      <c r="C27" s="7" t="s">
        <v>81</v>
      </c>
      <c r="D27" s="7" t="s">
        <v>86</v>
      </c>
      <c r="E27" s="7" t="s">
        <v>99</v>
      </c>
      <c r="F27" s="8">
        <v>45</v>
      </c>
      <c r="G27" s="9"/>
      <c r="H27" s="4"/>
      <c r="I27" s="2"/>
      <c r="J27" s="9"/>
      <c r="K27" s="4"/>
      <c r="L27" s="2"/>
      <c r="M27" s="9"/>
      <c r="N27" s="4"/>
      <c r="O27" s="2"/>
      <c r="P27" s="9"/>
      <c r="Q27" s="4"/>
      <c r="R27" s="2"/>
      <c r="S27" s="9">
        <v>1</v>
      </c>
      <c r="T27" s="4">
        <v>1</v>
      </c>
      <c r="U27" s="2" t="s">
        <v>83</v>
      </c>
      <c r="V27" s="9">
        <v>1</v>
      </c>
      <c r="W27" s="4">
        <v>1</v>
      </c>
      <c r="X27" s="2" t="s">
        <v>83</v>
      </c>
      <c r="Y27" s="61">
        <f t="shared" si="4"/>
        <v>30</v>
      </c>
      <c r="Z27" s="10">
        <f t="shared" si="5"/>
        <v>2</v>
      </c>
    </row>
    <row r="28" spans="1:26" ht="13.5" customHeight="1" thickBot="1" x14ac:dyDescent="0.25">
      <c r="A28" s="6" t="s">
        <v>103</v>
      </c>
      <c r="B28" s="44" t="s">
        <v>159</v>
      </c>
      <c r="C28" s="7"/>
      <c r="D28" s="7" t="s">
        <v>86</v>
      </c>
      <c r="E28" s="7" t="s">
        <v>99</v>
      </c>
      <c r="F28" s="8">
        <v>45</v>
      </c>
      <c r="G28" s="9"/>
      <c r="H28" s="4"/>
      <c r="I28" s="2"/>
      <c r="J28" s="9"/>
      <c r="K28" s="4"/>
      <c r="L28" s="2"/>
      <c r="M28" s="9">
        <v>1</v>
      </c>
      <c r="N28" s="4">
        <v>1</v>
      </c>
      <c r="O28" s="2" t="s">
        <v>83</v>
      </c>
      <c r="P28" s="9"/>
      <c r="Q28" s="4"/>
      <c r="R28" s="2"/>
      <c r="S28" s="9"/>
      <c r="T28" s="4"/>
      <c r="U28" s="2"/>
      <c r="V28" s="9"/>
      <c r="W28" s="4"/>
      <c r="X28" s="2"/>
      <c r="Y28" s="61">
        <f t="shared" si="4"/>
        <v>15</v>
      </c>
      <c r="Z28" s="10">
        <f t="shared" si="5"/>
        <v>1</v>
      </c>
    </row>
    <row r="29" spans="1:26" ht="13.5" customHeight="1" thickTop="1" thickBot="1" x14ac:dyDescent="0.25">
      <c r="A29" s="410" t="s">
        <v>104</v>
      </c>
      <c r="B29" s="411"/>
      <c r="C29" s="411"/>
      <c r="D29" s="411"/>
      <c r="E29" s="411"/>
      <c r="F29" s="411"/>
      <c r="G29" s="411"/>
      <c r="H29" s="411"/>
      <c r="I29" s="411"/>
      <c r="J29" s="411"/>
      <c r="K29" s="411"/>
      <c r="L29" s="411"/>
      <c r="M29" s="411"/>
      <c r="N29" s="411"/>
      <c r="O29" s="411"/>
      <c r="P29" s="411"/>
      <c r="Q29" s="411"/>
      <c r="R29" s="411"/>
      <c r="S29" s="411"/>
      <c r="T29" s="411"/>
      <c r="U29" s="411"/>
      <c r="V29" s="411"/>
      <c r="W29" s="411"/>
      <c r="X29" s="411"/>
      <c r="Y29" s="411"/>
      <c r="Z29" s="412"/>
    </row>
    <row r="30" spans="1:26" ht="13.5" customHeight="1" thickBot="1" x14ac:dyDescent="0.25">
      <c r="A30" s="39" t="s">
        <v>105</v>
      </c>
      <c r="B30" s="83" t="s">
        <v>106</v>
      </c>
      <c r="C30" s="84"/>
      <c r="D30" s="84"/>
      <c r="E30" s="84"/>
      <c r="F30" s="85"/>
      <c r="G30" s="71"/>
      <c r="H30" s="72"/>
      <c r="I30" s="40"/>
      <c r="J30" s="71"/>
      <c r="K30" s="72"/>
      <c r="L30" s="40"/>
      <c r="M30" s="71"/>
      <c r="N30" s="72">
        <v>4</v>
      </c>
      <c r="O30" s="40"/>
      <c r="P30" s="71"/>
      <c r="Q30" s="72">
        <v>5</v>
      </c>
      <c r="R30" s="40"/>
      <c r="S30" s="71"/>
      <c r="T30" s="72">
        <v>4</v>
      </c>
      <c r="U30" s="40"/>
      <c r="V30" s="71"/>
      <c r="W30" s="72"/>
      <c r="X30" s="40"/>
      <c r="Y30" s="52"/>
      <c r="Z30" s="137">
        <f>SUM(H30,K30,N30,Q30,T30,W30)</f>
        <v>13</v>
      </c>
    </row>
    <row r="31" spans="1:26" ht="13.5" customHeight="1" thickTop="1" thickBot="1" x14ac:dyDescent="0.25">
      <c r="A31" s="41" t="s">
        <v>107</v>
      </c>
      <c r="B31" s="86" t="s">
        <v>108</v>
      </c>
      <c r="C31" s="87"/>
      <c r="D31" s="87"/>
      <c r="E31" s="87" t="s">
        <v>109</v>
      </c>
      <c r="F31" s="88"/>
      <c r="G31" s="89"/>
      <c r="H31" s="90"/>
      <c r="I31" s="91"/>
      <c r="J31" s="89"/>
      <c r="K31" s="90"/>
      <c r="L31" s="91"/>
      <c r="M31" s="89"/>
      <c r="N31" s="90"/>
      <c r="O31" s="91"/>
      <c r="P31" s="89"/>
      <c r="Q31" s="90"/>
      <c r="R31" s="91"/>
      <c r="S31" s="89">
        <v>0</v>
      </c>
      <c r="T31" s="90">
        <v>3</v>
      </c>
      <c r="U31" s="91" t="s">
        <v>83</v>
      </c>
      <c r="V31" s="89">
        <v>0</v>
      </c>
      <c r="W31" s="90">
        <v>3</v>
      </c>
      <c r="X31" s="91" t="s">
        <v>83</v>
      </c>
      <c r="Y31" s="53">
        <f>SUM(G31,J31,M31,P31,S31,V31)*15</f>
        <v>0</v>
      </c>
      <c r="Z31" s="92">
        <f>SUM(H31,K31,N31,Q31,T31,W31)</f>
        <v>6</v>
      </c>
    </row>
    <row r="32" spans="1:26" ht="13.5" customHeight="1" thickTop="1" thickBot="1" x14ac:dyDescent="0.25">
      <c r="A32" s="413" t="s">
        <v>110</v>
      </c>
      <c r="B32" s="414"/>
      <c r="C32" s="414"/>
      <c r="D32" s="414"/>
      <c r="E32" s="414"/>
      <c r="F32" s="415"/>
      <c r="G32" s="93">
        <f>SUM(G8:G31)</f>
        <v>25</v>
      </c>
      <c r="H32" s="94">
        <f t="shared" ref="H32:W32" si="6">SUM(H8:H31)</f>
        <v>31</v>
      </c>
      <c r="I32" s="95"/>
      <c r="J32" s="93">
        <f t="shared" si="6"/>
        <v>25</v>
      </c>
      <c r="K32" s="94">
        <f t="shared" si="6"/>
        <v>31</v>
      </c>
      <c r="L32" s="95"/>
      <c r="M32" s="93">
        <f t="shared" si="6"/>
        <v>21</v>
      </c>
      <c r="N32" s="94">
        <f t="shared" si="6"/>
        <v>30</v>
      </c>
      <c r="O32" s="95"/>
      <c r="P32" s="93">
        <f t="shared" si="6"/>
        <v>20</v>
      </c>
      <c r="Q32" s="94">
        <f t="shared" si="6"/>
        <v>30</v>
      </c>
      <c r="R32" s="95"/>
      <c r="S32" s="93">
        <f t="shared" si="6"/>
        <v>18.5</v>
      </c>
      <c r="T32" s="94">
        <f t="shared" si="6"/>
        <v>30</v>
      </c>
      <c r="U32" s="95"/>
      <c r="V32" s="93">
        <f t="shared" si="6"/>
        <v>19.5</v>
      </c>
      <c r="W32" s="94">
        <f t="shared" si="6"/>
        <v>28</v>
      </c>
      <c r="X32" s="95"/>
      <c r="Y32" s="96">
        <f>SUM(Y8:Y31)</f>
        <v>1935</v>
      </c>
      <c r="Z32" s="97">
        <f>SUM(Z8:Z31)</f>
        <v>180</v>
      </c>
    </row>
    <row r="33" spans="1:21" ht="13.5" customHeight="1" thickTop="1" x14ac:dyDescent="0.2"/>
    <row r="34" spans="1:21" ht="12" customHeight="1" x14ac:dyDescent="0.2">
      <c r="A34" s="36" t="s">
        <v>111</v>
      </c>
      <c r="U34" s="38"/>
    </row>
    <row r="35" spans="1:21" ht="12" customHeight="1" x14ac:dyDescent="0.2">
      <c r="A35" s="36" t="s">
        <v>112</v>
      </c>
      <c r="U35" s="38"/>
    </row>
    <row r="36" spans="1:21" ht="12" customHeight="1" x14ac:dyDescent="0.2">
      <c r="U36" s="38"/>
    </row>
    <row r="37" spans="1:21" ht="12" customHeight="1" x14ac:dyDescent="0.2">
      <c r="A37" s="98" t="s">
        <v>113</v>
      </c>
      <c r="U37" s="38"/>
    </row>
    <row r="38" spans="1:21" ht="12" customHeight="1" x14ac:dyDescent="0.2">
      <c r="A38" s="36" t="s">
        <v>114</v>
      </c>
      <c r="D38" s="36" t="s">
        <v>115</v>
      </c>
      <c r="G38" s="36" t="s">
        <v>116</v>
      </c>
      <c r="M38" s="36" t="s">
        <v>117</v>
      </c>
      <c r="R38" s="38"/>
      <c r="T38" s="38"/>
      <c r="U38" s="38"/>
    </row>
    <row r="39" spans="1:21" ht="12" customHeight="1" x14ac:dyDescent="0.2">
      <c r="A39" s="36" t="s">
        <v>118</v>
      </c>
      <c r="D39" s="36" t="s">
        <v>119</v>
      </c>
      <c r="G39" s="36" t="s">
        <v>120</v>
      </c>
      <c r="M39" s="36" t="s">
        <v>121</v>
      </c>
      <c r="R39" s="38"/>
      <c r="T39" s="38"/>
      <c r="U39" s="38"/>
    </row>
    <row r="40" spans="1:21" ht="12" customHeight="1" x14ac:dyDescent="0.2">
      <c r="A40" s="36" t="s">
        <v>122</v>
      </c>
      <c r="D40" s="36" t="s">
        <v>123</v>
      </c>
      <c r="G40" s="36" t="s">
        <v>124</v>
      </c>
      <c r="M40" s="36" t="s">
        <v>125</v>
      </c>
      <c r="R40" s="38"/>
      <c r="T40" s="38"/>
      <c r="U40" s="38"/>
    </row>
    <row r="41" spans="1:21" ht="12" customHeight="1" x14ac:dyDescent="0.2">
      <c r="A41" s="36" t="s">
        <v>126</v>
      </c>
      <c r="G41" s="36" t="s">
        <v>127</v>
      </c>
      <c r="R41" s="38"/>
      <c r="T41" s="38"/>
      <c r="U41" s="38"/>
    </row>
    <row r="42" spans="1:21" ht="12" customHeight="1" x14ac:dyDescent="0.2">
      <c r="A42" s="36" t="s">
        <v>128</v>
      </c>
      <c r="G42" s="36" t="s">
        <v>129</v>
      </c>
      <c r="R42" s="38"/>
      <c r="T42" s="38"/>
      <c r="U42" s="38"/>
    </row>
    <row r="43" spans="1:21" ht="12" customHeight="1" x14ac:dyDescent="0.2">
      <c r="A43" s="99" t="s">
        <v>130</v>
      </c>
      <c r="R43" s="38"/>
      <c r="T43" s="38"/>
      <c r="U43" s="38"/>
    </row>
    <row r="44" spans="1:21" ht="12" customHeight="1" x14ac:dyDescent="0.2">
      <c r="T44" s="38"/>
      <c r="U44" s="38"/>
    </row>
    <row r="45" spans="1:21" ht="12" customHeight="1" x14ac:dyDescent="0.2">
      <c r="A45" s="98" t="s">
        <v>131</v>
      </c>
      <c r="S45" s="38"/>
      <c r="T45" s="38"/>
    </row>
    <row r="46" spans="1:21" ht="12" customHeight="1" x14ac:dyDescent="0.2">
      <c r="A46" s="36" t="s">
        <v>132</v>
      </c>
    </row>
    <row r="47" spans="1:21" ht="12" customHeight="1" x14ac:dyDescent="0.2">
      <c r="A47" s="36" t="s">
        <v>133</v>
      </c>
    </row>
    <row r="48" spans="1:21" ht="12" customHeight="1" x14ac:dyDescent="0.2">
      <c r="A48" s="36" t="s">
        <v>134</v>
      </c>
    </row>
    <row r="49" spans="1:1" ht="12" customHeight="1" x14ac:dyDescent="0.2">
      <c r="A49" s="36" t="s">
        <v>135</v>
      </c>
    </row>
    <row r="50" spans="1:1" ht="12" customHeight="1" x14ac:dyDescent="0.2">
      <c r="A50" s="36" t="s">
        <v>136</v>
      </c>
    </row>
    <row r="51" spans="1:1" ht="13.5" customHeight="1" x14ac:dyDescent="0.2"/>
  </sheetData>
  <sheetProtection algorithmName="SHA-512" hashValue="Udi4Tnn0OkL1cFM4EqK4qx2+bwkgFVpTf6lzgAvzKAPBtgeyPNRNcV1fo3SOWRLqGf21+I0iYNXKML02pVP9AA==" saltValue="/LrU3S7Ug2xq+eNYDxgd2A==" spinCount="100000" sheet="1" objects="1" scenarios="1"/>
  <customSheetViews>
    <customSheetView guid="{469C43B7-66D0-4AB4-9148-95ACE45F0B1A}">
      <selection sqref="A1:Z2"/>
      <pageMargins left="0" right="0" top="0" bottom="0" header="0" footer="0"/>
      <printOptions horizontalCentered="1" verticalCentered="1"/>
      <pageSetup paperSize="9" scale="80" orientation="landscape" r:id="rId1"/>
    </customSheetView>
    <customSheetView guid="{91A788A7-EA05-4A67-A5D3-2A427F0AB55D}">
      <selection activeCell="AA1" sqref="AA1"/>
      <pageMargins left="0" right="0" top="0" bottom="0" header="0" footer="0"/>
      <printOptions horizontalCentered="1" verticalCentered="1"/>
      <pageSetup paperSize="9" scale="80" orientation="landscape" r:id="rId2"/>
    </customSheetView>
  </customSheetViews>
  <mergeCells count="23">
    <mergeCell ref="S5:U5"/>
    <mergeCell ref="V5:X5"/>
    <mergeCell ref="Y5:Y6"/>
    <mergeCell ref="A1:Z1"/>
    <mergeCell ref="A2:Z2"/>
    <mergeCell ref="Z5:Z6"/>
    <mergeCell ref="A3:Z3"/>
    <mergeCell ref="A7:Z7"/>
    <mergeCell ref="A29:Z29"/>
    <mergeCell ref="A32:F32"/>
    <mergeCell ref="A4:F4"/>
    <mergeCell ref="G4:X4"/>
    <mergeCell ref="Y4:Z4"/>
    <mergeCell ref="A5:A6"/>
    <mergeCell ref="B5:B6"/>
    <mergeCell ref="C5:C6"/>
    <mergeCell ref="D5:D6"/>
    <mergeCell ref="E5:E6"/>
    <mergeCell ref="F5:F6"/>
    <mergeCell ref="G5:I5"/>
    <mergeCell ref="J5:L5"/>
    <mergeCell ref="M5:O5"/>
    <mergeCell ref="P5:R5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80" orientation="landscape" r:id="rId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>
    <tabColor theme="6" tint="-0.249977111117893"/>
  </sheetPr>
  <dimension ref="A1:Z54"/>
  <sheetViews>
    <sheetView topLeftCell="A13" workbookViewId="0">
      <selection activeCell="AM37" sqref="AM37"/>
    </sheetView>
  </sheetViews>
  <sheetFormatPr defaultColWidth="9.140625" defaultRowHeight="12" x14ac:dyDescent="0.2"/>
  <cols>
    <col min="1" max="1" width="41.42578125" style="36" customWidth="1"/>
    <col min="2" max="2" width="13" style="36" customWidth="1"/>
    <col min="3" max="3" width="11.7109375" style="36" customWidth="1"/>
    <col min="4" max="6" width="5.140625" style="36" customWidth="1"/>
    <col min="7" max="24" width="3.7109375" style="36" customWidth="1"/>
    <col min="25" max="26" width="5.5703125" style="38" customWidth="1"/>
    <col min="27" max="45" width="4" style="36" customWidth="1"/>
    <col min="46" max="16384" width="9.140625" style="36"/>
  </cols>
  <sheetData>
    <row r="1" spans="1:26" ht="13.5" customHeight="1" thickTop="1" x14ac:dyDescent="0.2">
      <c r="A1" s="404" t="s">
        <v>569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5"/>
      <c r="Q1" s="405"/>
      <c r="R1" s="405"/>
      <c r="S1" s="405"/>
      <c r="T1" s="405"/>
      <c r="U1" s="405"/>
      <c r="V1" s="405"/>
      <c r="W1" s="405"/>
      <c r="X1" s="405"/>
      <c r="Y1" s="405"/>
      <c r="Z1" s="406"/>
    </row>
    <row r="2" spans="1:26" ht="13.5" customHeight="1" thickBot="1" x14ac:dyDescent="0.25">
      <c r="A2" s="407" t="s">
        <v>57</v>
      </c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  <c r="N2" s="408"/>
      <c r="O2" s="408"/>
      <c r="P2" s="408"/>
      <c r="Q2" s="408"/>
      <c r="R2" s="408"/>
      <c r="S2" s="408"/>
      <c r="T2" s="408"/>
      <c r="U2" s="408"/>
      <c r="V2" s="408"/>
      <c r="W2" s="408"/>
      <c r="X2" s="408"/>
      <c r="Y2" s="408"/>
      <c r="Z2" s="409"/>
    </row>
    <row r="3" spans="1:26" ht="13.5" customHeight="1" thickBot="1" x14ac:dyDescent="0.25">
      <c r="A3" s="433" t="s">
        <v>628</v>
      </c>
      <c r="B3" s="434"/>
      <c r="C3" s="434"/>
      <c r="D3" s="434"/>
      <c r="E3" s="434"/>
      <c r="F3" s="434"/>
      <c r="G3" s="434"/>
      <c r="H3" s="434"/>
      <c r="I3" s="434"/>
      <c r="J3" s="434"/>
      <c r="K3" s="434"/>
      <c r="L3" s="434"/>
      <c r="M3" s="434"/>
      <c r="N3" s="434"/>
      <c r="O3" s="434"/>
      <c r="P3" s="434"/>
      <c r="Q3" s="434"/>
      <c r="R3" s="434"/>
      <c r="S3" s="434"/>
      <c r="T3" s="434"/>
      <c r="U3" s="434"/>
      <c r="V3" s="434"/>
      <c r="W3" s="434"/>
      <c r="X3" s="434"/>
      <c r="Y3" s="434"/>
      <c r="Z3" s="435"/>
    </row>
    <row r="4" spans="1:26" ht="18" customHeight="1" thickBot="1" x14ac:dyDescent="0.25">
      <c r="A4" s="393" t="s">
        <v>59</v>
      </c>
      <c r="B4" s="394"/>
      <c r="C4" s="394"/>
      <c r="D4" s="394"/>
      <c r="E4" s="394"/>
      <c r="F4" s="395"/>
      <c r="G4" s="396" t="s">
        <v>60</v>
      </c>
      <c r="H4" s="397"/>
      <c r="I4" s="397"/>
      <c r="J4" s="397"/>
      <c r="K4" s="397"/>
      <c r="L4" s="397"/>
      <c r="M4" s="397"/>
      <c r="N4" s="397"/>
      <c r="O4" s="397"/>
      <c r="P4" s="397"/>
      <c r="Q4" s="397"/>
      <c r="R4" s="397"/>
      <c r="S4" s="397"/>
      <c r="T4" s="397"/>
      <c r="U4" s="397"/>
      <c r="V4" s="397"/>
      <c r="W4" s="397"/>
      <c r="X4" s="397"/>
      <c r="Y4" s="396"/>
      <c r="Z4" s="398"/>
    </row>
    <row r="5" spans="1:26" ht="18" customHeight="1" x14ac:dyDescent="0.2">
      <c r="A5" s="427" t="s">
        <v>61</v>
      </c>
      <c r="B5" s="402" t="s">
        <v>62</v>
      </c>
      <c r="C5" s="391" t="s">
        <v>63</v>
      </c>
      <c r="D5" s="391" t="s">
        <v>64</v>
      </c>
      <c r="E5" s="423" t="s">
        <v>65</v>
      </c>
      <c r="F5" s="425" t="s">
        <v>66</v>
      </c>
      <c r="G5" s="397" t="s">
        <v>67</v>
      </c>
      <c r="H5" s="397"/>
      <c r="I5" s="416"/>
      <c r="J5" s="396" t="s">
        <v>68</v>
      </c>
      <c r="K5" s="397"/>
      <c r="L5" s="416"/>
      <c r="M5" s="396" t="s">
        <v>69</v>
      </c>
      <c r="N5" s="397"/>
      <c r="O5" s="416"/>
      <c r="P5" s="396" t="s">
        <v>70</v>
      </c>
      <c r="Q5" s="397"/>
      <c r="R5" s="416"/>
      <c r="S5" s="396" t="s">
        <v>71</v>
      </c>
      <c r="T5" s="397"/>
      <c r="U5" s="397"/>
      <c r="V5" s="417" t="s">
        <v>72</v>
      </c>
      <c r="W5" s="418"/>
      <c r="X5" s="419"/>
      <c r="Y5" s="420" t="s">
        <v>73</v>
      </c>
      <c r="Z5" s="420" t="s">
        <v>74</v>
      </c>
    </row>
    <row r="6" spans="1:26" ht="18" customHeight="1" x14ac:dyDescent="0.2">
      <c r="A6" s="428"/>
      <c r="B6" s="403"/>
      <c r="C6" s="392"/>
      <c r="D6" s="392"/>
      <c r="E6" s="424"/>
      <c r="F6" s="426"/>
      <c r="G6" s="195" t="s">
        <v>75</v>
      </c>
      <c r="H6" s="58" t="s">
        <v>76</v>
      </c>
      <c r="I6" s="183" t="s">
        <v>77</v>
      </c>
      <c r="J6" s="57" t="s">
        <v>75</v>
      </c>
      <c r="K6" s="58" t="s">
        <v>76</v>
      </c>
      <c r="L6" s="183" t="s">
        <v>77</v>
      </c>
      <c r="M6" s="57" t="s">
        <v>75</v>
      </c>
      <c r="N6" s="58" t="s">
        <v>76</v>
      </c>
      <c r="O6" s="183" t="s">
        <v>77</v>
      </c>
      <c r="P6" s="57" t="s">
        <v>75</v>
      </c>
      <c r="Q6" s="58" t="s">
        <v>76</v>
      </c>
      <c r="R6" s="183" t="s">
        <v>77</v>
      </c>
      <c r="S6" s="57" t="s">
        <v>75</v>
      </c>
      <c r="T6" s="58" t="s">
        <v>76</v>
      </c>
      <c r="U6" s="183" t="s">
        <v>77</v>
      </c>
      <c r="V6" s="196" t="s">
        <v>75</v>
      </c>
      <c r="W6" s="197" t="s">
        <v>76</v>
      </c>
      <c r="X6" s="198" t="s">
        <v>77</v>
      </c>
      <c r="Y6" s="421"/>
      <c r="Z6" s="422"/>
    </row>
    <row r="7" spans="1:26" ht="13.5" customHeight="1" x14ac:dyDescent="0.2">
      <c r="A7" s="410" t="s">
        <v>78</v>
      </c>
      <c r="B7" s="411"/>
      <c r="C7" s="411"/>
      <c r="D7" s="411"/>
      <c r="E7" s="411"/>
      <c r="F7" s="411"/>
      <c r="G7" s="411"/>
      <c r="H7" s="411"/>
      <c r="I7" s="411"/>
      <c r="J7" s="411"/>
      <c r="K7" s="411"/>
      <c r="L7" s="411"/>
      <c r="M7" s="411"/>
      <c r="N7" s="411"/>
      <c r="O7" s="411"/>
      <c r="P7" s="411"/>
      <c r="Q7" s="411"/>
      <c r="R7" s="411"/>
      <c r="S7" s="411"/>
      <c r="T7" s="411"/>
      <c r="U7" s="411"/>
      <c r="V7" s="411"/>
      <c r="W7" s="411"/>
      <c r="X7" s="411"/>
      <c r="Y7" s="411"/>
      <c r="Z7" s="412"/>
    </row>
    <row r="8" spans="1:26" ht="13.5" customHeight="1" x14ac:dyDescent="0.2">
      <c r="A8" s="18" t="s">
        <v>570</v>
      </c>
      <c r="B8" s="11" t="s">
        <v>571</v>
      </c>
      <c r="C8" s="42" t="s">
        <v>572</v>
      </c>
      <c r="D8" s="12" t="s">
        <v>86</v>
      </c>
      <c r="E8" s="12" t="s">
        <v>83</v>
      </c>
      <c r="F8" s="13">
        <v>45</v>
      </c>
      <c r="G8" s="14">
        <v>2</v>
      </c>
      <c r="H8" s="15">
        <v>3</v>
      </c>
      <c r="I8" s="19" t="s">
        <v>83</v>
      </c>
      <c r="J8" s="14">
        <v>2</v>
      </c>
      <c r="K8" s="15">
        <v>3</v>
      </c>
      <c r="L8" s="16" t="s">
        <v>84</v>
      </c>
      <c r="M8" s="14">
        <v>2</v>
      </c>
      <c r="N8" s="15">
        <v>3</v>
      </c>
      <c r="O8" s="19" t="s">
        <v>83</v>
      </c>
      <c r="P8" s="14">
        <v>2</v>
      </c>
      <c r="Q8" s="15">
        <v>3</v>
      </c>
      <c r="R8" s="16" t="s">
        <v>84</v>
      </c>
      <c r="S8" s="14">
        <v>2</v>
      </c>
      <c r="T8" s="15">
        <v>3</v>
      </c>
      <c r="U8" s="19" t="s">
        <v>83</v>
      </c>
      <c r="V8" s="14">
        <v>2</v>
      </c>
      <c r="W8" s="15">
        <v>3</v>
      </c>
      <c r="X8" s="5" t="s">
        <v>83</v>
      </c>
      <c r="Y8" s="59">
        <f t="shared" ref="Y8:Y29" si="0">SUM(G8,J8,M8,P8,S8,V8)*15</f>
        <v>180</v>
      </c>
      <c r="Z8" s="17">
        <f>SUM(H8,K8,N8,Q8,T8,W8)</f>
        <v>18</v>
      </c>
    </row>
    <row r="9" spans="1:26" ht="13.5" customHeight="1" x14ac:dyDescent="0.2">
      <c r="A9" s="20" t="s">
        <v>573</v>
      </c>
      <c r="B9" s="44" t="s">
        <v>574</v>
      </c>
      <c r="C9" s="43" t="s">
        <v>575</v>
      </c>
      <c r="D9" s="7" t="s">
        <v>82</v>
      </c>
      <c r="E9" s="7" t="s">
        <v>83</v>
      </c>
      <c r="F9" s="8">
        <v>60</v>
      </c>
      <c r="G9" s="9">
        <v>1</v>
      </c>
      <c r="H9" s="4">
        <v>3</v>
      </c>
      <c r="I9" s="5" t="s">
        <v>83</v>
      </c>
      <c r="J9" s="9">
        <v>1</v>
      </c>
      <c r="K9" s="4">
        <v>3</v>
      </c>
      <c r="L9" s="2" t="s">
        <v>84</v>
      </c>
      <c r="M9" s="9">
        <v>1</v>
      </c>
      <c r="N9" s="4">
        <v>3</v>
      </c>
      <c r="O9" s="5" t="s">
        <v>83</v>
      </c>
      <c r="P9" s="9">
        <v>1</v>
      </c>
      <c r="Q9" s="4">
        <v>3</v>
      </c>
      <c r="R9" s="2" t="s">
        <v>84</v>
      </c>
      <c r="S9" s="9">
        <v>1</v>
      </c>
      <c r="T9" s="4">
        <v>3</v>
      </c>
      <c r="U9" s="5" t="s">
        <v>83</v>
      </c>
      <c r="V9" s="9">
        <v>1</v>
      </c>
      <c r="W9" s="4">
        <v>3</v>
      </c>
      <c r="X9" s="3" t="s">
        <v>83</v>
      </c>
      <c r="Y9" s="54">
        <f t="shared" si="0"/>
        <v>90</v>
      </c>
      <c r="Z9" s="10">
        <f t="shared" ref="Z9:Z29" si="1">SUM(H9,K9,N9,Q9,T9,W9)</f>
        <v>18</v>
      </c>
    </row>
    <row r="10" spans="1:26" ht="13.5" customHeight="1" x14ac:dyDescent="0.2">
      <c r="A10" s="32" t="s">
        <v>576</v>
      </c>
      <c r="B10" s="33" t="s">
        <v>577</v>
      </c>
      <c r="C10" s="34"/>
      <c r="D10" s="34" t="s">
        <v>86</v>
      </c>
      <c r="E10" s="34" t="s">
        <v>83</v>
      </c>
      <c r="F10" s="35">
        <v>45</v>
      </c>
      <c r="G10" s="29">
        <v>2</v>
      </c>
      <c r="H10" s="30">
        <v>2</v>
      </c>
      <c r="I10" s="31" t="s">
        <v>83</v>
      </c>
      <c r="J10" s="29">
        <v>2</v>
      </c>
      <c r="K10" s="30">
        <v>2</v>
      </c>
      <c r="L10" s="3" t="s">
        <v>84</v>
      </c>
      <c r="M10" s="29">
        <v>2</v>
      </c>
      <c r="N10" s="30">
        <v>2</v>
      </c>
      <c r="O10" s="31" t="s">
        <v>83</v>
      </c>
      <c r="P10" s="29">
        <v>2</v>
      </c>
      <c r="Q10" s="30">
        <v>2</v>
      </c>
      <c r="R10" s="3" t="s">
        <v>84</v>
      </c>
      <c r="S10" s="29">
        <v>2</v>
      </c>
      <c r="T10" s="30">
        <v>2</v>
      </c>
      <c r="U10" s="31" t="s">
        <v>83</v>
      </c>
      <c r="V10" s="29">
        <v>2</v>
      </c>
      <c r="W10" s="30">
        <v>2</v>
      </c>
      <c r="X10" s="3" t="s">
        <v>84</v>
      </c>
      <c r="Y10" s="56">
        <f>SUM(G10,J10,M10,P10,S10,V10)*15</f>
        <v>180</v>
      </c>
      <c r="Z10" s="37">
        <f t="shared" si="1"/>
        <v>12</v>
      </c>
    </row>
    <row r="11" spans="1:26" ht="13.5" customHeight="1" x14ac:dyDescent="0.2">
      <c r="A11" s="32" t="s">
        <v>578</v>
      </c>
      <c r="B11" s="33" t="s">
        <v>579</v>
      </c>
      <c r="C11" s="34"/>
      <c r="D11" s="34" t="s">
        <v>86</v>
      </c>
      <c r="E11" s="34" t="s">
        <v>83</v>
      </c>
      <c r="F11" s="35">
        <v>45</v>
      </c>
      <c r="G11" s="29">
        <v>1</v>
      </c>
      <c r="H11" s="30">
        <v>2</v>
      </c>
      <c r="I11" s="31" t="s">
        <v>83</v>
      </c>
      <c r="J11" s="29">
        <v>1</v>
      </c>
      <c r="K11" s="30">
        <v>2</v>
      </c>
      <c r="L11" s="3" t="s">
        <v>84</v>
      </c>
      <c r="M11" s="103"/>
      <c r="N11" s="104"/>
      <c r="O11" s="110"/>
      <c r="P11" s="29"/>
      <c r="Q11" s="30"/>
      <c r="R11" s="3"/>
      <c r="S11" s="29"/>
      <c r="T11" s="30"/>
      <c r="U11" s="31"/>
      <c r="V11" s="29"/>
      <c r="W11" s="30"/>
      <c r="X11" s="3"/>
      <c r="Y11" s="56">
        <f>SUM(G11,J11,M11,P11,S11,V11)*15</f>
        <v>30</v>
      </c>
      <c r="Z11" s="37">
        <f t="shared" si="1"/>
        <v>4</v>
      </c>
    </row>
    <row r="12" spans="1:26" ht="13.5" customHeight="1" x14ac:dyDescent="0.2">
      <c r="A12" s="6" t="s">
        <v>580</v>
      </c>
      <c r="B12" s="44" t="s">
        <v>581</v>
      </c>
      <c r="C12" s="7"/>
      <c r="D12" s="7" t="s">
        <v>86</v>
      </c>
      <c r="E12" s="7" t="s">
        <v>83</v>
      </c>
      <c r="F12" s="8">
        <v>45</v>
      </c>
      <c r="G12" s="9"/>
      <c r="H12" s="4"/>
      <c r="I12" s="5"/>
      <c r="J12" s="9"/>
      <c r="K12" s="4"/>
      <c r="L12" s="2"/>
      <c r="M12" s="103"/>
      <c r="N12" s="104"/>
      <c r="O12" s="110"/>
      <c r="P12" s="103"/>
      <c r="Q12" s="104"/>
      <c r="R12" s="105"/>
      <c r="S12" s="9">
        <v>1</v>
      </c>
      <c r="T12" s="4">
        <v>3</v>
      </c>
      <c r="U12" s="5" t="s">
        <v>83</v>
      </c>
      <c r="V12" s="9">
        <v>1</v>
      </c>
      <c r="W12" s="4">
        <v>3</v>
      </c>
      <c r="X12" s="2" t="s">
        <v>83</v>
      </c>
      <c r="Y12" s="54">
        <f t="shared" si="0"/>
        <v>30</v>
      </c>
      <c r="Z12" s="10">
        <f t="shared" si="1"/>
        <v>6</v>
      </c>
    </row>
    <row r="13" spans="1:26" ht="13.5" customHeight="1" x14ac:dyDescent="0.2">
      <c r="A13" s="6" t="s">
        <v>582</v>
      </c>
      <c r="B13" s="44" t="s">
        <v>583</v>
      </c>
      <c r="C13" s="7" t="s">
        <v>584</v>
      </c>
      <c r="D13" s="7" t="s">
        <v>86</v>
      </c>
      <c r="E13" s="7" t="s">
        <v>83</v>
      </c>
      <c r="F13" s="8">
        <v>45</v>
      </c>
      <c r="G13" s="9"/>
      <c r="H13" s="4"/>
      <c r="I13" s="5"/>
      <c r="J13" s="9"/>
      <c r="K13" s="4"/>
      <c r="L13" s="2"/>
      <c r="M13" s="9">
        <v>2</v>
      </c>
      <c r="N13" s="4">
        <v>3</v>
      </c>
      <c r="O13" s="5" t="s">
        <v>83</v>
      </c>
      <c r="P13" s="9">
        <v>2</v>
      </c>
      <c r="Q13" s="4">
        <v>3</v>
      </c>
      <c r="R13" s="2" t="s">
        <v>84</v>
      </c>
      <c r="S13" s="9"/>
      <c r="T13" s="4"/>
      <c r="U13" s="5"/>
      <c r="V13" s="9"/>
      <c r="W13" s="4"/>
      <c r="X13" s="2"/>
      <c r="Y13" s="54">
        <f t="shared" si="0"/>
        <v>60</v>
      </c>
      <c r="Z13" s="10">
        <f t="shared" si="1"/>
        <v>6</v>
      </c>
    </row>
    <row r="14" spans="1:26" ht="13.5" customHeight="1" x14ac:dyDescent="0.2">
      <c r="A14" s="32" t="s">
        <v>585</v>
      </c>
      <c r="B14" s="33" t="s">
        <v>586</v>
      </c>
      <c r="C14" s="34"/>
      <c r="D14" s="34" t="s">
        <v>86</v>
      </c>
      <c r="E14" s="34" t="s">
        <v>83</v>
      </c>
      <c r="F14" s="35">
        <v>45</v>
      </c>
      <c r="G14" s="9">
        <v>2</v>
      </c>
      <c r="H14" s="4">
        <v>2</v>
      </c>
      <c r="I14" s="5" t="s">
        <v>83</v>
      </c>
      <c r="J14" s="9">
        <v>2</v>
      </c>
      <c r="K14" s="4">
        <v>2</v>
      </c>
      <c r="L14" s="5" t="s">
        <v>83</v>
      </c>
      <c r="M14" s="9">
        <v>2</v>
      </c>
      <c r="N14" s="4">
        <v>2</v>
      </c>
      <c r="O14" s="5" t="s">
        <v>83</v>
      </c>
      <c r="P14" s="9">
        <v>2</v>
      </c>
      <c r="Q14" s="4">
        <v>2</v>
      </c>
      <c r="R14" s="5" t="s">
        <v>83</v>
      </c>
      <c r="S14" s="9">
        <v>1</v>
      </c>
      <c r="T14" s="4">
        <v>1</v>
      </c>
      <c r="U14" s="5" t="s">
        <v>83</v>
      </c>
      <c r="V14" s="9"/>
      <c r="W14" s="4"/>
      <c r="X14" s="2"/>
      <c r="Y14" s="56">
        <f t="shared" si="0"/>
        <v>135</v>
      </c>
      <c r="Z14" s="37">
        <f t="shared" si="1"/>
        <v>9</v>
      </c>
    </row>
    <row r="15" spans="1:26" ht="13.5" customHeight="1" x14ac:dyDescent="0.2">
      <c r="A15" s="32" t="s">
        <v>587</v>
      </c>
      <c r="B15" s="33" t="s">
        <v>588</v>
      </c>
      <c r="C15" s="34"/>
      <c r="D15" s="34" t="s">
        <v>86</v>
      </c>
      <c r="E15" s="34" t="s">
        <v>83</v>
      </c>
      <c r="F15" s="35">
        <v>45</v>
      </c>
      <c r="G15" s="29">
        <v>1</v>
      </c>
      <c r="H15" s="30">
        <v>2</v>
      </c>
      <c r="I15" s="31" t="s">
        <v>83</v>
      </c>
      <c r="J15" s="29">
        <v>1</v>
      </c>
      <c r="K15" s="30">
        <v>2</v>
      </c>
      <c r="L15" s="3" t="s">
        <v>84</v>
      </c>
      <c r="M15" s="29"/>
      <c r="N15" s="30"/>
      <c r="O15" s="31"/>
      <c r="P15" s="29"/>
      <c r="Q15" s="30"/>
      <c r="R15" s="3"/>
      <c r="S15" s="29"/>
      <c r="T15" s="30"/>
      <c r="U15" s="31"/>
      <c r="V15" s="29"/>
      <c r="W15" s="30"/>
      <c r="X15" s="3"/>
      <c r="Y15" s="56">
        <f t="shared" si="0"/>
        <v>30</v>
      </c>
      <c r="Z15" s="37">
        <f t="shared" si="1"/>
        <v>4</v>
      </c>
    </row>
    <row r="16" spans="1:26" ht="13.5" customHeight="1" thickBot="1" x14ac:dyDescent="0.25">
      <c r="A16" s="109" t="s">
        <v>589</v>
      </c>
      <c r="B16" s="78" t="s">
        <v>590</v>
      </c>
      <c r="C16" s="79"/>
      <c r="D16" s="79" t="s">
        <v>86</v>
      </c>
      <c r="E16" s="79" t="s">
        <v>83</v>
      </c>
      <c r="F16" s="80">
        <v>45</v>
      </c>
      <c r="G16" s="67"/>
      <c r="H16" s="68"/>
      <c r="I16" s="69"/>
      <c r="J16" s="67"/>
      <c r="K16" s="68"/>
      <c r="L16" s="70"/>
      <c r="M16" s="67"/>
      <c r="N16" s="68"/>
      <c r="O16" s="69"/>
      <c r="P16" s="67">
        <v>2</v>
      </c>
      <c r="Q16" s="68">
        <v>2</v>
      </c>
      <c r="R16" s="70" t="s">
        <v>83</v>
      </c>
      <c r="S16" s="67">
        <v>2</v>
      </c>
      <c r="T16" s="68">
        <v>2</v>
      </c>
      <c r="U16" s="69" t="s">
        <v>83</v>
      </c>
      <c r="V16" s="67"/>
      <c r="W16" s="68"/>
      <c r="X16" s="70"/>
      <c r="Y16" s="82">
        <f t="shared" si="0"/>
        <v>60</v>
      </c>
      <c r="Z16" s="81">
        <f t="shared" si="1"/>
        <v>4</v>
      </c>
    </row>
    <row r="17" spans="1:26" ht="13.5" customHeight="1" x14ac:dyDescent="0.2">
      <c r="A17" s="106" t="s">
        <v>413</v>
      </c>
      <c r="B17" s="73" t="s">
        <v>591</v>
      </c>
      <c r="C17" s="107"/>
      <c r="D17" s="107" t="s">
        <v>86</v>
      </c>
      <c r="E17" s="107" t="s">
        <v>83</v>
      </c>
      <c r="F17" s="108">
        <v>45</v>
      </c>
      <c r="G17" s="62">
        <v>2</v>
      </c>
      <c r="H17" s="63">
        <v>2</v>
      </c>
      <c r="I17" s="64" t="s">
        <v>83</v>
      </c>
      <c r="J17" s="62">
        <v>2</v>
      </c>
      <c r="K17" s="15">
        <v>2</v>
      </c>
      <c r="L17" s="16" t="s">
        <v>83</v>
      </c>
      <c r="M17" s="14">
        <v>2</v>
      </c>
      <c r="N17" s="15">
        <v>2</v>
      </c>
      <c r="O17" s="19" t="s">
        <v>83</v>
      </c>
      <c r="P17" s="14">
        <v>2</v>
      </c>
      <c r="Q17" s="15">
        <v>2</v>
      </c>
      <c r="R17" s="16" t="s">
        <v>83</v>
      </c>
      <c r="S17" s="14"/>
      <c r="T17" s="63"/>
      <c r="U17" s="64"/>
      <c r="V17" s="62"/>
      <c r="W17" s="63"/>
      <c r="X17" s="65"/>
      <c r="Y17" s="55">
        <f t="shared" si="0"/>
        <v>120</v>
      </c>
      <c r="Z17" s="66">
        <f t="shared" si="1"/>
        <v>8</v>
      </c>
    </row>
    <row r="18" spans="1:26" ht="13.5" customHeight="1" x14ac:dyDescent="0.2">
      <c r="A18" s="6" t="s">
        <v>592</v>
      </c>
      <c r="B18" s="44" t="s">
        <v>593</v>
      </c>
      <c r="C18" s="7" t="s">
        <v>81</v>
      </c>
      <c r="D18" s="7" t="s">
        <v>86</v>
      </c>
      <c r="E18" s="7" t="s">
        <v>92</v>
      </c>
      <c r="F18" s="8">
        <v>45</v>
      </c>
      <c r="G18" s="9">
        <v>2</v>
      </c>
      <c r="H18" s="4">
        <v>2</v>
      </c>
      <c r="I18" s="5" t="s">
        <v>83</v>
      </c>
      <c r="J18" s="9">
        <v>2</v>
      </c>
      <c r="K18" s="15">
        <v>2</v>
      </c>
      <c r="L18" s="16" t="s">
        <v>84</v>
      </c>
      <c r="M18" s="14">
        <v>2</v>
      </c>
      <c r="N18" s="15">
        <v>2</v>
      </c>
      <c r="O18" s="19" t="s">
        <v>83</v>
      </c>
      <c r="P18" s="14">
        <v>2</v>
      </c>
      <c r="Q18" s="15">
        <v>2</v>
      </c>
      <c r="R18" s="16" t="s">
        <v>84</v>
      </c>
      <c r="S18" s="14"/>
      <c r="T18" s="4"/>
      <c r="U18" s="5"/>
      <c r="V18" s="9"/>
      <c r="W18" s="4"/>
      <c r="X18" s="2"/>
      <c r="Y18" s="54">
        <f t="shared" si="0"/>
        <v>120</v>
      </c>
      <c r="Z18" s="10">
        <f t="shared" si="1"/>
        <v>8</v>
      </c>
    </row>
    <row r="19" spans="1:26" ht="13.5" customHeight="1" x14ac:dyDescent="0.2">
      <c r="A19" s="6" t="s">
        <v>563</v>
      </c>
      <c r="B19" s="44" t="s">
        <v>594</v>
      </c>
      <c r="C19" s="7"/>
      <c r="D19" s="7" t="s">
        <v>86</v>
      </c>
      <c r="E19" s="7" t="s">
        <v>92</v>
      </c>
      <c r="F19" s="8">
        <v>45</v>
      </c>
      <c r="G19" s="9">
        <v>1</v>
      </c>
      <c r="H19" s="4">
        <v>1</v>
      </c>
      <c r="I19" s="5" t="s">
        <v>83</v>
      </c>
      <c r="J19" s="9">
        <v>1</v>
      </c>
      <c r="K19" s="4">
        <v>1</v>
      </c>
      <c r="L19" s="2" t="s">
        <v>84</v>
      </c>
      <c r="M19" s="9">
        <v>1</v>
      </c>
      <c r="N19" s="4">
        <v>1</v>
      </c>
      <c r="O19" s="5" t="s">
        <v>83</v>
      </c>
      <c r="P19" s="9">
        <v>1</v>
      </c>
      <c r="Q19" s="4">
        <v>1</v>
      </c>
      <c r="R19" s="2" t="s">
        <v>84</v>
      </c>
      <c r="S19" s="9"/>
      <c r="T19" s="4"/>
      <c r="U19" s="5"/>
      <c r="V19" s="9"/>
      <c r="W19" s="4"/>
      <c r="X19" s="2"/>
      <c r="Y19" s="54">
        <f t="shared" si="0"/>
        <v>60</v>
      </c>
      <c r="Z19" s="10">
        <f t="shared" si="1"/>
        <v>4</v>
      </c>
    </row>
    <row r="20" spans="1:26" ht="13.5" customHeight="1" x14ac:dyDescent="0.2">
      <c r="A20" s="6" t="s">
        <v>595</v>
      </c>
      <c r="B20" s="44" t="s">
        <v>596</v>
      </c>
      <c r="C20" s="7"/>
      <c r="D20" s="7" t="s">
        <v>86</v>
      </c>
      <c r="E20" s="7" t="s">
        <v>99</v>
      </c>
      <c r="F20" s="8">
        <v>45</v>
      </c>
      <c r="G20" s="9"/>
      <c r="H20" s="4"/>
      <c r="I20" s="5"/>
      <c r="J20" s="9"/>
      <c r="K20" s="4"/>
      <c r="L20" s="2"/>
      <c r="M20" s="9">
        <v>2</v>
      </c>
      <c r="N20" s="4">
        <v>2</v>
      </c>
      <c r="O20" s="5" t="s">
        <v>83</v>
      </c>
      <c r="P20" s="9">
        <v>2</v>
      </c>
      <c r="Q20" s="4">
        <v>2</v>
      </c>
      <c r="R20" s="2" t="s">
        <v>83</v>
      </c>
      <c r="S20" s="9">
        <v>2</v>
      </c>
      <c r="T20" s="4">
        <v>2</v>
      </c>
      <c r="U20" s="5" t="s">
        <v>83</v>
      </c>
      <c r="V20" s="9">
        <v>2</v>
      </c>
      <c r="W20" s="4">
        <v>2</v>
      </c>
      <c r="X20" s="2" t="s">
        <v>83</v>
      </c>
      <c r="Y20" s="54">
        <f>SUM(G20,J20,M20,P20,S20,V20)*15</f>
        <v>120</v>
      </c>
      <c r="Z20" s="10">
        <f t="shared" si="1"/>
        <v>8</v>
      </c>
    </row>
    <row r="21" spans="1:26" ht="13.5" customHeight="1" x14ac:dyDescent="0.2">
      <c r="A21" s="6" t="s">
        <v>561</v>
      </c>
      <c r="B21" s="44" t="s">
        <v>562</v>
      </c>
      <c r="C21" s="7"/>
      <c r="D21" s="7" t="s">
        <v>86</v>
      </c>
      <c r="E21" s="7" t="s">
        <v>99</v>
      </c>
      <c r="F21" s="8">
        <v>45</v>
      </c>
      <c r="G21" s="9"/>
      <c r="H21" s="4"/>
      <c r="I21" s="5"/>
      <c r="J21" s="9"/>
      <c r="K21" s="4"/>
      <c r="L21" s="2"/>
      <c r="M21" s="9">
        <v>2</v>
      </c>
      <c r="N21" s="4">
        <v>2</v>
      </c>
      <c r="O21" s="5" t="s">
        <v>83</v>
      </c>
      <c r="P21" s="9">
        <v>2</v>
      </c>
      <c r="Q21" s="4">
        <v>2</v>
      </c>
      <c r="R21" s="2" t="s">
        <v>84</v>
      </c>
      <c r="S21" s="9">
        <v>2</v>
      </c>
      <c r="T21" s="4">
        <v>2</v>
      </c>
      <c r="U21" s="5" t="s">
        <v>83</v>
      </c>
      <c r="V21" s="9">
        <v>2</v>
      </c>
      <c r="W21" s="4">
        <v>2</v>
      </c>
      <c r="X21" s="2" t="s">
        <v>84</v>
      </c>
      <c r="Y21" s="54">
        <f t="shared" si="0"/>
        <v>120</v>
      </c>
      <c r="Z21" s="10">
        <f t="shared" si="1"/>
        <v>8</v>
      </c>
    </row>
    <row r="22" spans="1:26" ht="13.5" customHeight="1" x14ac:dyDescent="0.2">
      <c r="A22" s="32" t="s">
        <v>597</v>
      </c>
      <c r="B22" s="33" t="s">
        <v>598</v>
      </c>
      <c r="C22" s="34"/>
      <c r="D22" s="34" t="s">
        <v>86</v>
      </c>
      <c r="E22" s="34" t="s">
        <v>99</v>
      </c>
      <c r="F22" s="35">
        <v>45</v>
      </c>
      <c r="G22" s="29"/>
      <c r="H22" s="30"/>
      <c r="I22" s="31"/>
      <c r="J22" s="29"/>
      <c r="K22" s="30"/>
      <c r="L22" s="3"/>
      <c r="M22" s="29">
        <v>2</v>
      </c>
      <c r="N22" s="30">
        <v>2</v>
      </c>
      <c r="O22" s="31" t="s">
        <v>83</v>
      </c>
      <c r="P22" s="29">
        <v>2</v>
      </c>
      <c r="Q22" s="30">
        <v>2</v>
      </c>
      <c r="R22" s="3" t="s">
        <v>84</v>
      </c>
      <c r="S22" s="29"/>
      <c r="T22" s="30"/>
      <c r="U22" s="31"/>
      <c r="V22" s="29"/>
      <c r="W22" s="30"/>
      <c r="X22" s="3"/>
      <c r="Y22" s="56">
        <f t="shared" si="0"/>
        <v>60</v>
      </c>
      <c r="Z22" s="37">
        <f t="shared" si="1"/>
        <v>4</v>
      </c>
    </row>
    <row r="23" spans="1:26" ht="13.5" customHeight="1" x14ac:dyDescent="0.2">
      <c r="A23" s="32" t="s">
        <v>599</v>
      </c>
      <c r="B23" s="33" t="s">
        <v>600</v>
      </c>
      <c r="C23" s="34"/>
      <c r="D23" s="34" t="s">
        <v>86</v>
      </c>
      <c r="E23" s="34" t="s">
        <v>83</v>
      </c>
      <c r="F23" s="35">
        <v>45</v>
      </c>
      <c r="G23" s="29"/>
      <c r="H23" s="30"/>
      <c r="I23" s="31"/>
      <c r="J23" s="29"/>
      <c r="K23" s="30"/>
      <c r="L23" s="3"/>
      <c r="M23" s="29">
        <v>1</v>
      </c>
      <c r="N23" s="30">
        <v>2</v>
      </c>
      <c r="O23" s="31" t="s">
        <v>83</v>
      </c>
      <c r="P23" s="29">
        <v>1</v>
      </c>
      <c r="Q23" s="30">
        <v>2</v>
      </c>
      <c r="R23" s="3" t="s">
        <v>83</v>
      </c>
      <c r="S23" s="29"/>
      <c r="T23" s="30"/>
      <c r="U23" s="31"/>
      <c r="V23" s="29"/>
      <c r="W23" s="30"/>
      <c r="X23" s="3"/>
      <c r="Y23" s="56">
        <f t="shared" si="0"/>
        <v>30</v>
      </c>
      <c r="Z23" s="37">
        <f t="shared" si="1"/>
        <v>4</v>
      </c>
    </row>
    <row r="24" spans="1:26" ht="13.5" customHeight="1" thickBot="1" x14ac:dyDescent="0.25">
      <c r="A24" s="32" t="s">
        <v>601</v>
      </c>
      <c r="B24" s="33" t="s">
        <v>602</v>
      </c>
      <c r="C24" s="34"/>
      <c r="D24" s="34" t="s">
        <v>86</v>
      </c>
      <c r="E24" s="34" t="s">
        <v>83</v>
      </c>
      <c r="F24" s="35">
        <v>45</v>
      </c>
      <c r="G24" s="29"/>
      <c r="H24" s="30"/>
      <c r="I24" s="31"/>
      <c r="J24" s="29"/>
      <c r="K24" s="30"/>
      <c r="L24" s="3"/>
      <c r="M24" s="29"/>
      <c r="N24" s="30"/>
      <c r="O24" s="31"/>
      <c r="P24" s="29"/>
      <c r="Q24" s="30"/>
      <c r="R24" s="3"/>
      <c r="S24" s="29">
        <v>1</v>
      </c>
      <c r="T24" s="30">
        <v>2</v>
      </c>
      <c r="U24" s="31" t="s">
        <v>83</v>
      </c>
      <c r="V24" s="29">
        <v>1</v>
      </c>
      <c r="W24" s="30">
        <v>2</v>
      </c>
      <c r="X24" s="3" t="s">
        <v>83</v>
      </c>
      <c r="Y24" s="56">
        <f t="shared" si="0"/>
        <v>30</v>
      </c>
      <c r="Z24" s="37">
        <f t="shared" si="1"/>
        <v>4</v>
      </c>
    </row>
    <row r="25" spans="1:26" ht="13.5" customHeight="1" x14ac:dyDescent="0.2">
      <c r="A25" s="21" t="s">
        <v>98</v>
      </c>
      <c r="B25" s="22" t="s">
        <v>155</v>
      </c>
      <c r="C25" s="23"/>
      <c r="D25" s="23" t="s">
        <v>86</v>
      </c>
      <c r="E25" s="23" t="s">
        <v>99</v>
      </c>
      <c r="F25" s="24">
        <v>45</v>
      </c>
      <c r="G25" s="25">
        <v>2</v>
      </c>
      <c r="H25" s="26">
        <v>2</v>
      </c>
      <c r="I25" s="1" t="s">
        <v>84</v>
      </c>
      <c r="J25" s="25">
        <v>2</v>
      </c>
      <c r="K25" s="26">
        <v>2</v>
      </c>
      <c r="L25" s="1" t="s">
        <v>84</v>
      </c>
      <c r="M25" s="25">
        <v>2</v>
      </c>
      <c r="N25" s="26">
        <v>2</v>
      </c>
      <c r="O25" s="1" t="s">
        <v>84</v>
      </c>
      <c r="P25" s="25">
        <v>2</v>
      </c>
      <c r="Q25" s="26">
        <v>2</v>
      </c>
      <c r="R25" s="1" t="s">
        <v>84</v>
      </c>
      <c r="S25" s="25">
        <v>2</v>
      </c>
      <c r="T25" s="26">
        <v>2</v>
      </c>
      <c r="U25" s="1" t="s">
        <v>84</v>
      </c>
      <c r="V25" s="25">
        <v>2</v>
      </c>
      <c r="W25" s="26">
        <v>2</v>
      </c>
      <c r="X25" s="1" t="s">
        <v>84</v>
      </c>
      <c r="Y25" s="60">
        <f t="shared" si="0"/>
        <v>180</v>
      </c>
      <c r="Z25" s="28">
        <f t="shared" si="1"/>
        <v>12</v>
      </c>
    </row>
    <row r="26" spans="1:26" ht="13.5" customHeight="1" x14ac:dyDescent="0.2">
      <c r="A26" s="6" t="s">
        <v>100</v>
      </c>
      <c r="B26" s="44" t="s">
        <v>156</v>
      </c>
      <c r="C26" s="7"/>
      <c r="D26" s="7" t="s">
        <v>86</v>
      </c>
      <c r="E26" s="7" t="s">
        <v>99</v>
      </c>
      <c r="F26" s="8">
        <v>45</v>
      </c>
      <c r="G26" s="9"/>
      <c r="H26" s="4"/>
      <c r="I26" s="2"/>
      <c r="J26" s="9"/>
      <c r="K26" s="4"/>
      <c r="L26" s="2"/>
      <c r="M26" s="9"/>
      <c r="N26" s="4"/>
      <c r="O26" s="2"/>
      <c r="P26" s="9"/>
      <c r="Q26" s="4"/>
      <c r="R26" s="2"/>
      <c r="S26" s="9"/>
      <c r="T26" s="4"/>
      <c r="U26" s="2"/>
      <c r="V26" s="9">
        <v>1</v>
      </c>
      <c r="W26" s="4">
        <v>2</v>
      </c>
      <c r="X26" s="2" t="s">
        <v>84</v>
      </c>
      <c r="Y26" s="61">
        <f t="shared" si="0"/>
        <v>15</v>
      </c>
      <c r="Z26" s="10">
        <f t="shared" si="1"/>
        <v>2</v>
      </c>
    </row>
    <row r="27" spans="1:26" ht="13.5" customHeight="1" x14ac:dyDescent="0.2">
      <c r="A27" s="6" t="s">
        <v>101</v>
      </c>
      <c r="B27" s="44" t="s">
        <v>157</v>
      </c>
      <c r="C27" s="7" t="s">
        <v>81</v>
      </c>
      <c r="D27" s="7" t="s">
        <v>86</v>
      </c>
      <c r="E27" s="7" t="s">
        <v>99</v>
      </c>
      <c r="F27" s="8">
        <v>45</v>
      </c>
      <c r="G27" s="9">
        <v>1</v>
      </c>
      <c r="H27" s="4">
        <v>2</v>
      </c>
      <c r="I27" s="2" t="s">
        <v>83</v>
      </c>
      <c r="J27" s="9">
        <v>1</v>
      </c>
      <c r="K27" s="4">
        <v>2</v>
      </c>
      <c r="L27" s="2" t="s">
        <v>83</v>
      </c>
      <c r="M27" s="9"/>
      <c r="N27" s="4"/>
      <c r="O27" s="2"/>
      <c r="P27" s="9"/>
      <c r="Q27" s="4"/>
      <c r="R27" s="2"/>
      <c r="S27" s="9"/>
      <c r="T27" s="4"/>
      <c r="U27" s="2"/>
      <c r="V27" s="9"/>
      <c r="W27" s="4"/>
      <c r="X27" s="2"/>
      <c r="Y27" s="61">
        <f t="shared" si="0"/>
        <v>30</v>
      </c>
      <c r="Z27" s="10">
        <f t="shared" si="1"/>
        <v>4</v>
      </c>
    </row>
    <row r="28" spans="1:26" ht="13.5" customHeight="1" x14ac:dyDescent="0.2">
      <c r="A28" s="6" t="s">
        <v>102</v>
      </c>
      <c r="B28" s="44" t="s">
        <v>158</v>
      </c>
      <c r="C28" s="7" t="s">
        <v>81</v>
      </c>
      <c r="D28" s="7" t="s">
        <v>86</v>
      </c>
      <c r="E28" s="7" t="s">
        <v>99</v>
      </c>
      <c r="F28" s="8">
        <v>45</v>
      </c>
      <c r="G28" s="9"/>
      <c r="H28" s="4"/>
      <c r="I28" s="2"/>
      <c r="J28" s="9"/>
      <c r="K28" s="4"/>
      <c r="L28" s="2"/>
      <c r="M28" s="9"/>
      <c r="N28" s="4"/>
      <c r="O28" s="2"/>
      <c r="P28" s="9"/>
      <c r="Q28" s="4"/>
      <c r="R28" s="2"/>
      <c r="S28" s="9">
        <v>1</v>
      </c>
      <c r="T28" s="4">
        <v>1</v>
      </c>
      <c r="U28" s="2" t="s">
        <v>83</v>
      </c>
      <c r="V28" s="9">
        <v>1</v>
      </c>
      <c r="W28" s="4">
        <v>1</v>
      </c>
      <c r="X28" s="2" t="s">
        <v>83</v>
      </c>
      <c r="Y28" s="61">
        <f t="shared" si="0"/>
        <v>30</v>
      </c>
      <c r="Z28" s="10">
        <f t="shared" si="1"/>
        <v>2</v>
      </c>
    </row>
    <row r="29" spans="1:26" ht="13.5" customHeight="1" thickBot="1" x14ac:dyDescent="0.25">
      <c r="A29" s="6" t="s">
        <v>603</v>
      </c>
      <c r="B29" s="44" t="s">
        <v>604</v>
      </c>
      <c r="C29" s="7"/>
      <c r="D29" s="7" t="s">
        <v>86</v>
      </c>
      <c r="E29" s="7" t="s">
        <v>99</v>
      </c>
      <c r="F29" s="8">
        <v>45</v>
      </c>
      <c r="G29" s="9"/>
      <c r="H29" s="4"/>
      <c r="I29" s="2"/>
      <c r="J29" s="9">
        <v>1</v>
      </c>
      <c r="K29" s="4">
        <v>1</v>
      </c>
      <c r="L29" s="2" t="s">
        <v>83</v>
      </c>
      <c r="M29" s="9">
        <v>1</v>
      </c>
      <c r="N29" s="4">
        <v>1</v>
      </c>
      <c r="O29" s="2" t="s">
        <v>83</v>
      </c>
      <c r="P29" s="103"/>
      <c r="Q29" s="104"/>
      <c r="R29" s="105"/>
      <c r="S29" s="9"/>
      <c r="T29" s="4"/>
      <c r="U29" s="2"/>
      <c r="V29" s="9"/>
      <c r="W29" s="4"/>
      <c r="X29" s="2"/>
      <c r="Y29" s="61">
        <f t="shared" si="0"/>
        <v>30</v>
      </c>
      <c r="Z29" s="10">
        <f t="shared" si="1"/>
        <v>2</v>
      </c>
    </row>
    <row r="30" spans="1:26" ht="13.5" customHeight="1" thickTop="1" thickBot="1" x14ac:dyDescent="0.25">
      <c r="A30" s="410" t="s">
        <v>104</v>
      </c>
      <c r="B30" s="411"/>
      <c r="C30" s="411"/>
      <c r="D30" s="411"/>
      <c r="E30" s="411"/>
      <c r="F30" s="411"/>
      <c r="G30" s="550"/>
      <c r="H30" s="550"/>
      <c r="I30" s="550"/>
      <c r="J30" s="550"/>
      <c r="K30" s="550"/>
      <c r="L30" s="550"/>
      <c r="M30" s="550"/>
      <c r="N30" s="550"/>
      <c r="O30" s="550"/>
      <c r="P30" s="550"/>
      <c r="Q30" s="550"/>
      <c r="R30" s="550"/>
      <c r="S30" s="550"/>
      <c r="T30" s="550"/>
      <c r="U30" s="550"/>
      <c r="V30" s="550"/>
      <c r="W30" s="550"/>
      <c r="X30" s="550"/>
      <c r="Y30" s="550"/>
      <c r="Z30" s="412"/>
    </row>
    <row r="31" spans="1:26" ht="13.5" customHeight="1" thickBot="1" x14ac:dyDescent="0.25">
      <c r="A31" s="39" t="s">
        <v>105</v>
      </c>
      <c r="B31" s="83" t="s">
        <v>106</v>
      </c>
      <c r="C31" s="84"/>
      <c r="D31" s="84"/>
      <c r="E31" s="84"/>
      <c r="F31" s="85"/>
      <c r="G31" s="71"/>
      <c r="H31" s="72">
        <v>5</v>
      </c>
      <c r="I31" s="40"/>
      <c r="J31" s="71"/>
      <c r="K31" s="72">
        <v>5</v>
      </c>
      <c r="L31" s="40"/>
      <c r="M31" s="71"/>
      <c r="N31" s="72">
        <v>2</v>
      </c>
      <c r="O31" s="40"/>
      <c r="P31" s="71"/>
      <c r="Q31" s="72">
        <v>1</v>
      </c>
      <c r="R31" s="40"/>
      <c r="S31" s="71"/>
      <c r="T31" s="72">
        <v>5</v>
      </c>
      <c r="U31" s="40"/>
      <c r="V31" s="71"/>
      <c r="W31" s="72">
        <v>5</v>
      </c>
      <c r="X31" s="40"/>
      <c r="Y31" s="52"/>
      <c r="Z31" s="137">
        <f>SUM(H31,K31,N31,Q31,T31,W31)</f>
        <v>23</v>
      </c>
    </row>
    <row r="32" spans="1:26" ht="13.5" customHeight="1" thickTop="1" thickBot="1" x14ac:dyDescent="0.25">
      <c r="A32" s="41" t="s">
        <v>107</v>
      </c>
      <c r="B32" s="86" t="s">
        <v>108</v>
      </c>
      <c r="C32" s="87"/>
      <c r="D32" s="87"/>
      <c r="E32" s="87" t="s">
        <v>109</v>
      </c>
      <c r="F32" s="88"/>
      <c r="G32" s="89"/>
      <c r="H32" s="90"/>
      <c r="I32" s="91"/>
      <c r="J32" s="89"/>
      <c r="K32" s="90"/>
      <c r="L32" s="91"/>
      <c r="M32" s="89"/>
      <c r="N32" s="90"/>
      <c r="O32" s="91"/>
      <c r="P32" s="89"/>
      <c r="Q32" s="90"/>
      <c r="R32" s="91"/>
      <c r="S32" s="89">
        <v>0</v>
      </c>
      <c r="T32" s="90">
        <v>3</v>
      </c>
      <c r="U32" s="91" t="s">
        <v>83</v>
      </c>
      <c r="V32" s="89">
        <v>0</v>
      </c>
      <c r="W32" s="90">
        <v>3</v>
      </c>
      <c r="X32" s="91" t="s">
        <v>83</v>
      </c>
      <c r="Y32" s="53">
        <f>SUM(G32,J32,M32,P32,S32,V32)*15</f>
        <v>0</v>
      </c>
      <c r="Z32" s="92">
        <f>SUM(H32,K32,N32,Q32,T32,W32)</f>
        <v>6</v>
      </c>
    </row>
    <row r="33" spans="1:26" ht="13.5" customHeight="1" thickTop="1" thickBot="1" x14ac:dyDescent="0.25">
      <c r="A33" s="413" t="s">
        <v>110</v>
      </c>
      <c r="B33" s="414"/>
      <c r="C33" s="414"/>
      <c r="D33" s="414"/>
      <c r="E33" s="414"/>
      <c r="F33" s="415"/>
      <c r="G33" s="93">
        <f>SUM(G8:G32)</f>
        <v>17</v>
      </c>
      <c r="H33" s="94">
        <f t="shared" ref="H33:W33" si="2">SUM(H8:H32)</f>
        <v>28</v>
      </c>
      <c r="I33" s="95"/>
      <c r="J33" s="93">
        <f t="shared" si="2"/>
        <v>18</v>
      </c>
      <c r="K33" s="94">
        <f t="shared" si="2"/>
        <v>29</v>
      </c>
      <c r="L33" s="95"/>
      <c r="M33" s="93">
        <f t="shared" si="2"/>
        <v>24</v>
      </c>
      <c r="N33" s="94">
        <f t="shared" si="2"/>
        <v>31</v>
      </c>
      <c r="O33" s="95"/>
      <c r="P33" s="93">
        <f t="shared" si="2"/>
        <v>25</v>
      </c>
      <c r="Q33" s="94">
        <f t="shared" si="2"/>
        <v>31</v>
      </c>
      <c r="R33" s="95"/>
      <c r="S33" s="93">
        <f t="shared" si="2"/>
        <v>17</v>
      </c>
      <c r="T33" s="94">
        <f t="shared" si="2"/>
        <v>31</v>
      </c>
      <c r="U33" s="95"/>
      <c r="V33" s="93">
        <f t="shared" si="2"/>
        <v>15</v>
      </c>
      <c r="W33" s="94">
        <f t="shared" si="2"/>
        <v>30</v>
      </c>
      <c r="X33" s="95"/>
      <c r="Y33" s="96">
        <f>SUM(Y8:Y32)</f>
        <v>1740</v>
      </c>
      <c r="Z33" s="97">
        <f>SUM(Z8:Z32)</f>
        <v>180</v>
      </c>
    </row>
    <row r="34" spans="1:26" ht="13.5" customHeight="1" thickTop="1" x14ac:dyDescent="0.2"/>
    <row r="35" spans="1:26" ht="12" customHeight="1" x14ac:dyDescent="0.2">
      <c r="A35" s="36" t="s">
        <v>111</v>
      </c>
      <c r="U35" s="38"/>
    </row>
    <row r="36" spans="1:26" ht="12" customHeight="1" x14ac:dyDescent="0.2">
      <c r="A36" s="36" t="s">
        <v>112</v>
      </c>
      <c r="U36" s="38"/>
    </row>
    <row r="37" spans="1:26" ht="12" customHeight="1" x14ac:dyDescent="0.2">
      <c r="U37" s="38"/>
    </row>
    <row r="38" spans="1:26" ht="12" customHeight="1" x14ac:dyDescent="0.2">
      <c r="A38" s="98" t="s">
        <v>113</v>
      </c>
      <c r="U38" s="38"/>
    </row>
    <row r="39" spans="1:26" ht="12" customHeight="1" x14ac:dyDescent="0.2">
      <c r="A39" s="36" t="s">
        <v>114</v>
      </c>
      <c r="D39" s="36" t="s">
        <v>115</v>
      </c>
      <c r="G39" s="36" t="s">
        <v>116</v>
      </c>
      <c r="M39" s="36" t="s">
        <v>117</v>
      </c>
      <c r="R39" s="38"/>
      <c r="T39" s="38"/>
      <c r="U39" s="38"/>
    </row>
    <row r="40" spans="1:26" ht="12" customHeight="1" x14ac:dyDescent="0.2">
      <c r="A40" s="36" t="s">
        <v>118</v>
      </c>
      <c r="D40" s="36" t="s">
        <v>119</v>
      </c>
      <c r="G40" s="36" t="s">
        <v>120</v>
      </c>
      <c r="M40" s="36" t="s">
        <v>121</v>
      </c>
      <c r="R40" s="38"/>
      <c r="T40" s="38"/>
      <c r="U40" s="38"/>
    </row>
    <row r="41" spans="1:26" ht="12" customHeight="1" x14ac:dyDescent="0.2">
      <c r="A41" s="36" t="s">
        <v>122</v>
      </c>
      <c r="D41" s="36" t="s">
        <v>123</v>
      </c>
      <c r="G41" s="36" t="s">
        <v>124</v>
      </c>
      <c r="M41" s="36" t="s">
        <v>125</v>
      </c>
      <c r="R41" s="38"/>
      <c r="T41" s="38"/>
      <c r="U41" s="38"/>
    </row>
    <row r="42" spans="1:26" ht="12" customHeight="1" x14ac:dyDescent="0.2">
      <c r="A42" s="36" t="s">
        <v>126</v>
      </c>
      <c r="G42" s="36" t="s">
        <v>127</v>
      </c>
      <c r="R42" s="38"/>
      <c r="T42" s="38"/>
      <c r="U42" s="38"/>
    </row>
    <row r="43" spans="1:26" ht="12" customHeight="1" x14ac:dyDescent="0.2">
      <c r="A43" s="36" t="s">
        <v>128</v>
      </c>
      <c r="G43" s="36" t="s">
        <v>129</v>
      </c>
      <c r="R43" s="38"/>
      <c r="T43" s="38"/>
      <c r="U43" s="38"/>
    </row>
    <row r="44" spans="1:26" ht="12" customHeight="1" x14ac:dyDescent="0.2">
      <c r="A44" s="99" t="s">
        <v>130</v>
      </c>
      <c r="R44" s="38"/>
      <c r="T44" s="38"/>
      <c r="U44" s="38"/>
    </row>
    <row r="45" spans="1:26" ht="12" customHeight="1" x14ac:dyDescent="0.2">
      <c r="T45" s="38"/>
      <c r="U45" s="38"/>
    </row>
    <row r="46" spans="1:26" ht="12" customHeight="1" x14ac:dyDescent="0.2">
      <c r="A46" s="98" t="s">
        <v>131</v>
      </c>
      <c r="S46" s="38"/>
      <c r="T46" s="38"/>
    </row>
    <row r="47" spans="1:26" ht="12" customHeight="1" x14ac:dyDescent="0.2">
      <c r="A47" s="36" t="s">
        <v>132</v>
      </c>
    </row>
    <row r="48" spans="1:26" ht="12" customHeight="1" x14ac:dyDescent="0.2">
      <c r="A48" s="36" t="s">
        <v>133</v>
      </c>
    </row>
    <row r="49" spans="1:1" ht="12" customHeight="1" x14ac:dyDescent="0.2">
      <c r="A49" s="36" t="s">
        <v>134</v>
      </c>
    </row>
    <row r="50" spans="1:1" ht="12" customHeight="1" x14ac:dyDescent="0.2">
      <c r="A50" s="36" t="s">
        <v>135</v>
      </c>
    </row>
    <row r="51" spans="1:1" ht="12" customHeight="1" x14ac:dyDescent="0.2">
      <c r="A51" s="36" t="s">
        <v>136</v>
      </c>
    </row>
    <row r="52" spans="1:1" ht="12" customHeight="1" x14ac:dyDescent="0.2"/>
    <row r="53" spans="1:1" ht="12" customHeight="1" x14ac:dyDescent="0.2">
      <c r="A53" s="98" t="s">
        <v>605</v>
      </c>
    </row>
    <row r="54" spans="1:1" ht="12" customHeight="1" x14ac:dyDescent="0.2">
      <c r="A54" s="98" t="s">
        <v>606</v>
      </c>
    </row>
  </sheetData>
  <sheetProtection algorithmName="SHA-512" hashValue="gq5fTT5ULdVARNm0fi2sSyXK5b8k3reZ4kjpvSGcUB338LCaYU7Qu8LPQqSJk+pFqkg6/L14Dti5zJ0eWr3Apw==" saltValue="n7W3+cvVvNgC3+hj+vbCbg==" spinCount="100000" sheet="1" objects="1" scenarios="1"/>
  <customSheetViews>
    <customSheetView guid="{469C43B7-66D0-4AB4-9148-95ACE45F0B1A}">
      <selection activeCell="B31" sqref="B31"/>
      <pageMargins left="0" right="0" top="0" bottom="0" header="0" footer="0"/>
      <printOptions horizontalCentered="1" verticalCentered="1"/>
      <pageSetup paperSize="9" scale="75" orientation="landscape" horizontalDpi="300" r:id="rId1"/>
    </customSheetView>
    <customSheetView guid="{91A788A7-EA05-4A67-A5D3-2A427F0AB55D}">
      <selection activeCell="A30" sqref="A30"/>
      <pageMargins left="0" right="0" top="0" bottom="0" header="0" footer="0"/>
      <printOptions horizontalCentered="1" verticalCentered="1"/>
      <pageSetup paperSize="9" scale="75" orientation="landscape" horizontalDpi="300" r:id="rId2"/>
    </customSheetView>
  </customSheetViews>
  <mergeCells count="23">
    <mergeCell ref="E5:E6"/>
    <mergeCell ref="A1:Z1"/>
    <mergeCell ref="A2:Z2"/>
    <mergeCell ref="A4:F4"/>
    <mergeCell ref="G4:X4"/>
    <mergeCell ref="Y4:Z4"/>
    <mergeCell ref="A3:Z3"/>
    <mergeCell ref="A30:Z30"/>
    <mergeCell ref="A33:F33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</mergeCells>
  <printOptions horizontalCentered="1" verticalCentered="1"/>
  <pageMargins left="0.39370078740157483" right="0.39370078740157483" top="0.23622047244094491" bottom="0.23622047244094491" header="0.31496062992125984" footer="0.31496062992125984"/>
  <pageSetup paperSize="9" scale="75" orientation="landscape" horizontalDpi="300" r:id="rId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>
    <tabColor theme="6" tint="-0.249977111117893"/>
  </sheetPr>
  <dimension ref="A1:Z52"/>
  <sheetViews>
    <sheetView workbookViewId="0">
      <selection activeCell="AM37" sqref="AM37"/>
    </sheetView>
  </sheetViews>
  <sheetFormatPr defaultColWidth="9.140625" defaultRowHeight="12" x14ac:dyDescent="0.2"/>
  <cols>
    <col min="1" max="1" width="34.85546875" style="36" customWidth="1"/>
    <col min="2" max="2" width="15" style="36" customWidth="1"/>
    <col min="3" max="3" width="12.85546875" style="36" customWidth="1"/>
    <col min="4" max="6" width="5.140625" style="36" customWidth="1"/>
    <col min="7" max="24" width="3.7109375" style="36" customWidth="1"/>
    <col min="25" max="26" width="5.5703125" style="38" customWidth="1"/>
    <col min="27" max="45" width="4" style="36" customWidth="1"/>
    <col min="46" max="16384" width="9.140625" style="36"/>
  </cols>
  <sheetData>
    <row r="1" spans="1:26" ht="13.5" customHeight="1" thickTop="1" x14ac:dyDescent="0.2">
      <c r="A1" s="404" t="s">
        <v>607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5"/>
      <c r="Q1" s="405"/>
      <c r="R1" s="405"/>
      <c r="S1" s="405"/>
      <c r="T1" s="405"/>
      <c r="U1" s="405"/>
      <c r="V1" s="405"/>
      <c r="W1" s="405"/>
      <c r="X1" s="405"/>
      <c r="Y1" s="405"/>
      <c r="Z1" s="406"/>
    </row>
    <row r="2" spans="1:26" ht="13.5" customHeight="1" thickBot="1" x14ac:dyDescent="0.25">
      <c r="A2" s="407" t="s">
        <v>57</v>
      </c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  <c r="N2" s="408"/>
      <c r="O2" s="408"/>
      <c r="P2" s="408"/>
      <c r="Q2" s="408"/>
      <c r="R2" s="408"/>
      <c r="S2" s="408"/>
      <c r="T2" s="408"/>
      <c r="U2" s="408"/>
      <c r="V2" s="408"/>
      <c r="W2" s="408"/>
      <c r="X2" s="408"/>
      <c r="Y2" s="408"/>
      <c r="Z2" s="409"/>
    </row>
    <row r="3" spans="1:26" ht="13.5" customHeight="1" thickBot="1" x14ac:dyDescent="0.25">
      <c r="A3" s="433" t="s">
        <v>628</v>
      </c>
      <c r="B3" s="434"/>
      <c r="C3" s="434"/>
      <c r="D3" s="434"/>
      <c r="E3" s="434"/>
      <c r="F3" s="434"/>
      <c r="G3" s="434"/>
      <c r="H3" s="434"/>
      <c r="I3" s="434"/>
      <c r="J3" s="434"/>
      <c r="K3" s="434"/>
      <c r="L3" s="434"/>
      <c r="M3" s="434"/>
      <c r="N3" s="434"/>
      <c r="O3" s="434"/>
      <c r="P3" s="434"/>
      <c r="Q3" s="434"/>
      <c r="R3" s="434"/>
      <c r="S3" s="434"/>
      <c r="T3" s="434"/>
      <c r="U3" s="434"/>
      <c r="V3" s="434"/>
      <c r="W3" s="434"/>
      <c r="X3" s="434"/>
      <c r="Y3" s="434"/>
      <c r="Z3" s="435"/>
    </row>
    <row r="4" spans="1:26" ht="18" customHeight="1" thickBot="1" x14ac:dyDescent="0.25">
      <c r="A4" s="393" t="s">
        <v>59</v>
      </c>
      <c r="B4" s="394"/>
      <c r="C4" s="394"/>
      <c r="D4" s="394"/>
      <c r="E4" s="394"/>
      <c r="F4" s="395"/>
      <c r="G4" s="396" t="s">
        <v>60</v>
      </c>
      <c r="H4" s="397"/>
      <c r="I4" s="397"/>
      <c r="J4" s="397"/>
      <c r="K4" s="397"/>
      <c r="L4" s="397"/>
      <c r="M4" s="397"/>
      <c r="N4" s="397"/>
      <c r="O4" s="397"/>
      <c r="P4" s="397"/>
      <c r="Q4" s="397"/>
      <c r="R4" s="397"/>
      <c r="S4" s="397"/>
      <c r="T4" s="397"/>
      <c r="U4" s="397"/>
      <c r="V4" s="397"/>
      <c r="W4" s="397"/>
      <c r="X4" s="397"/>
      <c r="Y4" s="396"/>
      <c r="Z4" s="398"/>
    </row>
    <row r="5" spans="1:26" ht="18" customHeight="1" x14ac:dyDescent="0.2">
      <c r="A5" s="427" t="s">
        <v>61</v>
      </c>
      <c r="B5" s="402" t="s">
        <v>62</v>
      </c>
      <c r="C5" s="391" t="s">
        <v>63</v>
      </c>
      <c r="D5" s="391" t="s">
        <v>64</v>
      </c>
      <c r="E5" s="423" t="s">
        <v>65</v>
      </c>
      <c r="F5" s="425" t="s">
        <v>66</v>
      </c>
      <c r="G5" s="397" t="s">
        <v>67</v>
      </c>
      <c r="H5" s="397"/>
      <c r="I5" s="416"/>
      <c r="J5" s="396" t="s">
        <v>68</v>
      </c>
      <c r="K5" s="397"/>
      <c r="L5" s="416"/>
      <c r="M5" s="396" t="s">
        <v>69</v>
      </c>
      <c r="N5" s="397"/>
      <c r="O5" s="416"/>
      <c r="P5" s="396" t="s">
        <v>70</v>
      </c>
      <c r="Q5" s="397"/>
      <c r="R5" s="416"/>
      <c r="S5" s="396" t="s">
        <v>71</v>
      </c>
      <c r="T5" s="397"/>
      <c r="U5" s="397"/>
      <c r="V5" s="417" t="s">
        <v>72</v>
      </c>
      <c r="W5" s="418"/>
      <c r="X5" s="419"/>
      <c r="Y5" s="420" t="s">
        <v>73</v>
      </c>
      <c r="Z5" s="420" t="s">
        <v>74</v>
      </c>
    </row>
    <row r="6" spans="1:26" ht="18" customHeight="1" x14ac:dyDescent="0.2">
      <c r="A6" s="428"/>
      <c r="B6" s="403"/>
      <c r="C6" s="392"/>
      <c r="D6" s="392"/>
      <c r="E6" s="424"/>
      <c r="F6" s="426"/>
      <c r="G6" s="195" t="s">
        <v>75</v>
      </c>
      <c r="H6" s="58" t="s">
        <v>76</v>
      </c>
      <c r="I6" s="183" t="s">
        <v>77</v>
      </c>
      <c r="J6" s="57" t="s">
        <v>75</v>
      </c>
      <c r="K6" s="58" t="s">
        <v>76</v>
      </c>
      <c r="L6" s="183" t="s">
        <v>77</v>
      </c>
      <c r="M6" s="57" t="s">
        <v>75</v>
      </c>
      <c r="N6" s="58" t="s">
        <v>76</v>
      </c>
      <c r="O6" s="183" t="s">
        <v>77</v>
      </c>
      <c r="P6" s="57" t="s">
        <v>75</v>
      </c>
      <c r="Q6" s="58" t="s">
        <v>76</v>
      </c>
      <c r="R6" s="183" t="s">
        <v>77</v>
      </c>
      <c r="S6" s="57" t="s">
        <v>75</v>
      </c>
      <c r="T6" s="58" t="s">
        <v>76</v>
      </c>
      <c r="U6" s="183" t="s">
        <v>77</v>
      </c>
      <c r="V6" s="196" t="s">
        <v>75</v>
      </c>
      <c r="W6" s="197" t="s">
        <v>76</v>
      </c>
      <c r="X6" s="198" t="s">
        <v>77</v>
      </c>
      <c r="Y6" s="421"/>
      <c r="Z6" s="422"/>
    </row>
    <row r="7" spans="1:26" ht="13.5" customHeight="1" x14ac:dyDescent="0.2">
      <c r="A7" s="410" t="s">
        <v>78</v>
      </c>
      <c r="B7" s="411"/>
      <c r="C7" s="411"/>
      <c r="D7" s="411"/>
      <c r="E7" s="411"/>
      <c r="F7" s="411"/>
      <c r="G7" s="411"/>
      <c r="H7" s="411"/>
      <c r="I7" s="411"/>
      <c r="J7" s="411"/>
      <c r="K7" s="411"/>
      <c r="L7" s="411"/>
      <c r="M7" s="411"/>
      <c r="N7" s="411"/>
      <c r="O7" s="411"/>
      <c r="P7" s="411"/>
      <c r="Q7" s="411"/>
      <c r="R7" s="411"/>
      <c r="S7" s="411"/>
      <c r="T7" s="411"/>
      <c r="U7" s="411"/>
      <c r="V7" s="411"/>
      <c r="W7" s="411"/>
      <c r="X7" s="411"/>
      <c r="Y7" s="411"/>
      <c r="Z7" s="412"/>
    </row>
    <row r="8" spans="1:26" ht="13.5" customHeight="1" x14ac:dyDescent="0.2">
      <c r="A8" s="20" t="s">
        <v>543</v>
      </c>
      <c r="B8" s="44" t="s">
        <v>608</v>
      </c>
      <c r="C8" s="7" t="s">
        <v>81</v>
      </c>
      <c r="D8" s="7" t="s">
        <v>86</v>
      </c>
      <c r="E8" s="7" t="s">
        <v>83</v>
      </c>
      <c r="F8" s="8">
        <v>60</v>
      </c>
      <c r="G8" s="9">
        <v>2</v>
      </c>
      <c r="H8" s="4">
        <v>2</v>
      </c>
      <c r="I8" s="5" t="s">
        <v>83</v>
      </c>
      <c r="J8" s="9">
        <v>2</v>
      </c>
      <c r="K8" s="4">
        <v>2</v>
      </c>
      <c r="L8" s="2" t="s">
        <v>84</v>
      </c>
      <c r="M8" s="9">
        <v>2</v>
      </c>
      <c r="N8" s="4">
        <v>2</v>
      </c>
      <c r="O8" s="5" t="s">
        <v>83</v>
      </c>
      <c r="P8" s="9">
        <v>2</v>
      </c>
      <c r="Q8" s="4">
        <v>2</v>
      </c>
      <c r="R8" s="2" t="s">
        <v>84</v>
      </c>
      <c r="S8" s="9">
        <v>2</v>
      </c>
      <c r="T8" s="4">
        <v>2</v>
      </c>
      <c r="U8" s="5" t="s">
        <v>83</v>
      </c>
      <c r="V8" s="9">
        <v>2</v>
      </c>
      <c r="W8" s="4">
        <v>2</v>
      </c>
      <c r="X8" s="2" t="s">
        <v>84</v>
      </c>
      <c r="Y8" s="54">
        <f t="shared" ref="Y8:Y9" si="0">SUM(G8,J8,M8,P8,S8,V8)*15</f>
        <v>180</v>
      </c>
      <c r="Z8" s="10">
        <f t="shared" ref="Z8:Z9" si="1">SUM(H8,K8,N8,Q8,T8,W8)</f>
        <v>12</v>
      </c>
    </row>
    <row r="9" spans="1:26" ht="13.5" customHeight="1" x14ac:dyDescent="0.2">
      <c r="A9" s="20" t="s">
        <v>545</v>
      </c>
      <c r="B9" s="44" t="s">
        <v>609</v>
      </c>
      <c r="C9" s="7" t="s">
        <v>81</v>
      </c>
      <c r="D9" s="7" t="s">
        <v>86</v>
      </c>
      <c r="E9" s="7" t="s">
        <v>83</v>
      </c>
      <c r="F9" s="8">
        <v>60</v>
      </c>
      <c r="G9" s="9">
        <v>2</v>
      </c>
      <c r="H9" s="4">
        <v>2</v>
      </c>
      <c r="I9" s="5" t="s">
        <v>83</v>
      </c>
      <c r="J9" s="9">
        <v>2</v>
      </c>
      <c r="K9" s="4">
        <v>2</v>
      </c>
      <c r="L9" s="2" t="s">
        <v>84</v>
      </c>
      <c r="M9" s="9">
        <v>2</v>
      </c>
      <c r="N9" s="4">
        <v>2</v>
      </c>
      <c r="O9" s="5" t="s">
        <v>83</v>
      </c>
      <c r="P9" s="9">
        <v>2</v>
      </c>
      <c r="Q9" s="4">
        <v>2</v>
      </c>
      <c r="R9" s="2" t="s">
        <v>84</v>
      </c>
      <c r="S9" s="9">
        <v>2</v>
      </c>
      <c r="T9" s="4">
        <v>2</v>
      </c>
      <c r="U9" s="5" t="s">
        <v>83</v>
      </c>
      <c r="V9" s="9">
        <v>2</v>
      </c>
      <c r="W9" s="4">
        <v>2</v>
      </c>
      <c r="X9" s="2" t="s">
        <v>84</v>
      </c>
      <c r="Y9" s="54">
        <f t="shared" si="0"/>
        <v>180</v>
      </c>
      <c r="Z9" s="10">
        <f t="shared" si="1"/>
        <v>12</v>
      </c>
    </row>
    <row r="10" spans="1:26" ht="13.5" customHeight="1" x14ac:dyDescent="0.2">
      <c r="A10" s="20" t="s">
        <v>552</v>
      </c>
      <c r="B10" s="44" t="s">
        <v>553</v>
      </c>
      <c r="C10" s="7" t="s">
        <v>81</v>
      </c>
      <c r="D10" s="7" t="s">
        <v>86</v>
      </c>
      <c r="E10" s="7" t="s">
        <v>83</v>
      </c>
      <c r="F10" s="8">
        <v>60</v>
      </c>
      <c r="G10" s="9">
        <v>2</v>
      </c>
      <c r="H10" s="4">
        <v>2</v>
      </c>
      <c r="I10" s="5" t="s">
        <v>83</v>
      </c>
      <c r="J10" s="9">
        <v>2</v>
      </c>
      <c r="K10" s="4">
        <v>2</v>
      </c>
      <c r="L10" s="2" t="s">
        <v>83</v>
      </c>
      <c r="M10" s="9">
        <v>2</v>
      </c>
      <c r="N10" s="4">
        <v>2</v>
      </c>
      <c r="O10" s="5" t="s">
        <v>83</v>
      </c>
      <c r="P10" s="9">
        <v>2</v>
      </c>
      <c r="Q10" s="4">
        <v>2</v>
      </c>
      <c r="R10" s="2" t="s">
        <v>83</v>
      </c>
      <c r="S10" s="9">
        <v>2</v>
      </c>
      <c r="T10" s="4">
        <v>2</v>
      </c>
      <c r="U10" s="5" t="s">
        <v>83</v>
      </c>
      <c r="V10" s="9">
        <v>2</v>
      </c>
      <c r="W10" s="4">
        <v>2</v>
      </c>
      <c r="X10" s="2" t="s">
        <v>83</v>
      </c>
      <c r="Y10" s="54">
        <f>SUM(G10,J10,M10,P10,S10,V10)*15</f>
        <v>180</v>
      </c>
      <c r="Z10" s="10">
        <f>SUM(H10,K10,N10,Q10,T10,W10)</f>
        <v>12</v>
      </c>
    </row>
    <row r="11" spans="1:26" ht="13.5" customHeight="1" x14ac:dyDescent="0.2">
      <c r="A11" s="6" t="s">
        <v>547</v>
      </c>
      <c r="B11" s="44" t="s">
        <v>548</v>
      </c>
      <c r="C11" s="7" t="s">
        <v>81</v>
      </c>
      <c r="D11" s="7" t="s">
        <v>86</v>
      </c>
      <c r="E11" s="7" t="s">
        <v>83</v>
      </c>
      <c r="F11" s="8">
        <v>45</v>
      </c>
      <c r="G11" s="9">
        <v>2</v>
      </c>
      <c r="H11" s="4">
        <v>2</v>
      </c>
      <c r="I11" s="5" t="s">
        <v>83</v>
      </c>
      <c r="J11" s="9">
        <v>2</v>
      </c>
      <c r="K11" s="4">
        <v>2</v>
      </c>
      <c r="L11" s="16" t="s">
        <v>83</v>
      </c>
      <c r="M11" s="9"/>
      <c r="N11" s="4"/>
      <c r="O11" s="5"/>
      <c r="P11" s="9"/>
      <c r="Q11" s="4"/>
      <c r="R11" s="2"/>
      <c r="S11" s="9"/>
      <c r="T11" s="4"/>
      <c r="U11" s="5"/>
      <c r="V11" s="9"/>
      <c r="W11" s="4"/>
      <c r="X11" s="2"/>
      <c r="Y11" s="54">
        <f t="shared" ref="Y11:Y12" si="2">SUM(G11,J11,M11,P11,S11,V11)*15</f>
        <v>60</v>
      </c>
      <c r="Z11" s="10">
        <f t="shared" ref="Z11:Z12" si="3">SUM(H11,K11,N11,Q11,T11,W11)</f>
        <v>4</v>
      </c>
    </row>
    <row r="12" spans="1:26" ht="13.5" customHeight="1" x14ac:dyDescent="0.2">
      <c r="A12" s="6" t="s">
        <v>549</v>
      </c>
      <c r="B12" s="44" t="s">
        <v>550</v>
      </c>
      <c r="C12" s="7" t="s">
        <v>551</v>
      </c>
      <c r="D12" s="7" t="s">
        <v>86</v>
      </c>
      <c r="E12" s="7" t="s">
        <v>83</v>
      </c>
      <c r="F12" s="8">
        <v>45</v>
      </c>
      <c r="G12" s="9"/>
      <c r="H12" s="4"/>
      <c r="I12" s="5"/>
      <c r="J12" s="9"/>
      <c r="K12" s="4"/>
      <c r="L12" s="2"/>
      <c r="M12" s="9">
        <v>2</v>
      </c>
      <c r="N12" s="4">
        <v>2</v>
      </c>
      <c r="O12" s="5" t="s">
        <v>83</v>
      </c>
      <c r="P12" s="9">
        <v>2</v>
      </c>
      <c r="Q12" s="4">
        <v>2</v>
      </c>
      <c r="R12" s="2" t="s">
        <v>84</v>
      </c>
      <c r="S12" s="9">
        <v>2</v>
      </c>
      <c r="T12" s="4">
        <v>2</v>
      </c>
      <c r="U12" s="5" t="s">
        <v>83</v>
      </c>
      <c r="V12" s="9">
        <v>2</v>
      </c>
      <c r="W12" s="4">
        <v>2</v>
      </c>
      <c r="X12" s="2" t="s">
        <v>84</v>
      </c>
      <c r="Y12" s="54">
        <f t="shared" si="2"/>
        <v>120</v>
      </c>
      <c r="Z12" s="10">
        <f t="shared" si="3"/>
        <v>8</v>
      </c>
    </row>
    <row r="13" spans="1:26" ht="13.5" customHeight="1" x14ac:dyDescent="0.2">
      <c r="A13" s="6" t="s">
        <v>610</v>
      </c>
      <c r="B13" s="44" t="s">
        <v>611</v>
      </c>
      <c r="C13" s="7" t="s">
        <v>81</v>
      </c>
      <c r="D13" s="7" t="s">
        <v>86</v>
      </c>
      <c r="E13" s="7" t="s">
        <v>83</v>
      </c>
      <c r="F13" s="8">
        <v>60</v>
      </c>
      <c r="G13" s="9">
        <v>2</v>
      </c>
      <c r="H13" s="4">
        <v>2</v>
      </c>
      <c r="I13" s="5" t="s">
        <v>83</v>
      </c>
      <c r="J13" s="9">
        <v>2</v>
      </c>
      <c r="K13" s="4">
        <v>2</v>
      </c>
      <c r="L13" s="2" t="s">
        <v>84</v>
      </c>
      <c r="M13" s="9">
        <v>2</v>
      </c>
      <c r="N13" s="4">
        <v>2</v>
      </c>
      <c r="O13" s="5" t="s">
        <v>83</v>
      </c>
      <c r="P13" s="9">
        <v>2</v>
      </c>
      <c r="Q13" s="4">
        <v>2</v>
      </c>
      <c r="R13" s="2" t="s">
        <v>84</v>
      </c>
      <c r="S13" s="9">
        <v>2</v>
      </c>
      <c r="T13" s="4">
        <v>2</v>
      </c>
      <c r="U13" s="5" t="s">
        <v>83</v>
      </c>
      <c r="V13" s="9">
        <v>2</v>
      </c>
      <c r="W13" s="4">
        <v>2</v>
      </c>
      <c r="X13" s="2" t="s">
        <v>84</v>
      </c>
      <c r="Y13" s="54">
        <f>SUM(G13,J13,M13,P13,S13,V13)*15</f>
        <v>180</v>
      </c>
      <c r="Z13" s="10">
        <f>SUM(H13,K13,N13,Q13,T13,W13)</f>
        <v>12</v>
      </c>
    </row>
    <row r="14" spans="1:26" ht="13.5" customHeight="1" x14ac:dyDescent="0.2">
      <c r="A14" s="18" t="s">
        <v>612</v>
      </c>
      <c r="B14" s="11" t="s">
        <v>613</v>
      </c>
      <c r="C14" s="12" t="s">
        <v>81</v>
      </c>
      <c r="D14" s="12" t="s">
        <v>86</v>
      </c>
      <c r="E14" s="12" t="s">
        <v>83</v>
      </c>
      <c r="F14" s="13">
        <v>60</v>
      </c>
      <c r="G14" s="14">
        <v>1</v>
      </c>
      <c r="H14" s="15">
        <v>2</v>
      </c>
      <c r="I14" s="19" t="s">
        <v>83</v>
      </c>
      <c r="J14" s="14">
        <v>1</v>
      </c>
      <c r="K14" s="15">
        <v>2</v>
      </c>
      <c r="L14" s="16" t="s">
        <v>84</v>
      </c>
      <c r="M14" s="14"/>
      <c r="N14" s="15"/>
      <c r="O14" s="19"/>
      <c r="P14" s="14"/>
      <c r="Q14" s="15"/>
      <c r="R14" s="16"/>
      <c r="S14" s="14"/>
      <c r="T14" s="15"/>
      <c r="U14" s="19"/>
      <c r="V14" s="14"/>
      <c r="W14" s="15"/>
      <c r="X14" s="16"/>
      <c r="Y14" s="59">
        <f t="shared" ref="Y14:Y30" si="4">SUM(G14,J14,M14,P14,S14,V14)*15</f>
        <v>30</v>
      </c>
      <c r="Z14" s="17">
        <f t="shared" ref="Z14:Z30" si="5">SUM(H14,K14,N14,Q14,T14,W14)</f>
        <v>4</v>
      </c>
    </row>
    <row r="15" spans="1:26" ht="13.5" customHeight="1" x14ac:dyDescent="0.2">
      <c r="A15" s="20" t="s">
        <v>614</v>
      </c>
      <c r="B15" s="44" t="s">
        <v>615</v>
      </c>
      <c r="C15" s="7" t="s">
        <v>616</v>
      </c>
      <c r="D15" s="7" t="s">
        <v>86</v>
      </c>
      <c r="E15" s="7" t="s">
        <v>83</v>
      </c>
      <c r="F15" s="8">
        <v>60</v>
      </c>
      <c r="G15" s="9"/>
      <c r="H15" s="4"/>
      <c r="I15" s="5"/>
      <c r="J15" s="9"/>
      <c r="K15" s="4"/>
      <c r="L15" s="2"/>
      <c r="M15" s="9">
        <v>2</v>
      </c>
      <c r="N15" s="4">
        <v>2</v>
      </c>
      <c r="O15" s="5" t="s">
        <v>83</v>
      </c>
      <c r="P15" s="9">
        <v>2</v>
      </c>
      <c r="Q15" s="4">
        <v>2</v>
      </c>
      <c r="R15" s="2" t="s">
        <v>84</v>
      </c>
      <c r="S15" s="9">
        <v>2</v>
      </c>
      <c r="T15" s="4">
        <v>2</v>
      </c>
      <c r="U15" s="5" t="s">
        <v>83</v>
      </c>
      <c r="V15" s="9">
        <v>2</v>
      </c>
      <c r="W15" s="4">
        <v>2</v>
      </c>
      <c r="X15" s="2" t="s">
        <v>84</v>
      </c>
      <c r="Y15" s="54">
        <f t="shared" si="4"/>
        <v>120</v>
      </c>
      <c r="Z15" s="10">
        <f t="shared" si="5"/>
        <v>8</v>
      </c>
    </row>
    <row r="16" spans="1:26" ht="13.5" customHeight="1" x14ac:dyDescent="0.2">
      <c r="A16" s="32" t="s">
        <v>96</v>
      </c>
      <c r="B16" s="33" t="s">
        <v>153</v>
      </c>
      <c r="C16" s="34" t="s">
        <v>81</v>
      </c>
      <c r="D16" s="34" t="s">
        <v>86</v>
      </c>
      <c r="E16" s="34" t="s">
        <v>92</v>
      </c>
      <c r="F16" s="35">
        <v>45</v>
      </c>
      <c r="G16" s="29">
        <v>2</v>
      </c>
      <c r="H16" s="30">
        <v>2</v>
      </c>
      <c r="I16" s="31" t="s">
        <v>83</v>
      </c>
      <c r="J16" s="29">
        <v>2</v>
      </c>
      <c r="K16" s="30">
        <v>2</v>
      </c>
      <c r="L16" s="3" t="s">
        <v>84</v>
      </c>
      <c r="M16" s="29">
        <v>1</v>
      </c>
      <c r="N16" s="30">
        <v>1</v>
      </c>
      <c r="O16" s="31" t="s">
        <v>83</v>
      </c>
      <c r="P16" s="29">
        <v>1</v>
      </c>
      <c r="Q16" s="30">
        <v>1</v>
      </c>
      <c r="R16" s="3" t="s">
        <v>84</v>
      </c>
      <c r="S16" s="29">
        <v>1</v>
      </c>
      <c r="T16" s="30">
        <v>1</v>
      </c>
      <c r="U16" s="31" t="s">
        <v>83</v>
      </c>
      <c r="V16" s="29">
        <v>1</v>
      </c>
      <c r="W16" s="30">
        <v>1</v>
      </c>
      <c r="X16" s="3" t="s">
        <v>84</v>
      </c>
      <c r="Y16" s="56">
        <f t="shared" si="4"/>
        <v>120</v>
      </c>
      <c r="Z16" s="37">
        <f t="shared" si="5"/>
        <v>8</v>
      </c>
    </row>
    <row r="17" spans="1:26" ht="13.5" customHeight="1" x14ac:dyDescent="0.2">
      <c r="A17" s="32" t="s">
        <v>97</v>
      </c>
      <c r="B17" s="33" t="s">
        <v>154</v>
      </c>
      <c r="C17" s="34" t="s">
        <v>81</v>
      </c>
      <c r="D17" s="34" t="s">
        <v>86</v>
      </c>
      <c r="E17" s="34" t="s">
        <v>92</v>
      </c>
      <c r="F17" s="35">
        <v>45</v>
      </c>
      <c r="G17" s="29">
        <v>2</v>
      </c>
      <c r="H17" s="30">
        <v>2</v>
      </c>
      <c r="I17" s="31" t="s">
        <v>83</v>
      </c>
      <c r="J17" s="29">
        <v>2</v>
      </c>
      <c r="K17" s="30">
        <v>2</v>
      </c>
      <c r="L17" s="3" t="s">
        <v>84</v>
      </c>
      <c r="M17" s="29">
        <v>1</v>
      </c>
      <c r="N17" s="30">
        <v>1</v>
      </c>
      <c r="O17" s="31" t="s">
        <v>83</v>
      </c>
      <c r="P17" s="29">
        <v>1</v>
      </c>
      <c r="Q17" s="30">
        <v>1</v>
      </c>
      <c r="R17" s="3" t="s">
        <v>84</v>
      </c>
      <c r="S17" s="29">
        <v>1</v>
      </c>
      <c r="T17" s="30">
        <v>1</v>
      </c>
      <c r="U17" s="31" t="s">
        <v>83</v>
      </c>
      <c r="V17" s="29">
        <v>1</v>
      </c>
      <c r="W17" s="30">
        <v>1</v>
      </c>
      <c r="X17" s="3" t="s">
        <v>84</v>
      </c>
      <c r="Y17" s="56">
        <f t="shared" si="4"/>
        <v>120</v>
      </c>
      <c r="Z17" s="37">
        <f t="shared" si="5"/>
        <v>8</v>
      </c>
    </row>
    <row r="18" spans="1:26" ht="13.5" customHeight="1" x14ac:dyDescent="0.2">
      <c r="A18" s="32" t="s">
        <v>561</v>
      </c>
      <c r="B18" s="33" t="s">
        <v>562</v>
      </c>
      <c r="C18" s="34"/>
      <c r="D18" s="34" t="s">
        <v>86</v>
      </c>
      <c r="E18" s="34" t="s">
        <v>99</v>
      </c>
      <c r="F18" s="35">
        <v>45</v>
      </c>
      <c r="G18" s="29">
        <v>2</v>
      </c>
      <c r="H18" s="30">
        <v>2</v>
      </c>
      <c r="I18" s="31" t="s">
        <v>83</v>
      </c>
      <c r="J18" s="29">
        <v>2</v>
      </c>
      <c r="K18" s="30">
        <v>2</v>
      </c>
      <c r="L18" s="3" t="s">
        <v>84</v>
      </c>
      <c r="M18" s="29">
        <v>2</v>
      </c>
      <c r="N18" s="30">
        <v>2</v>
      </c>
      <c r="O18" s="31" t="s">
        <v>83</v>
      </c>
      <c r="P18" s="29">
        <v>2</v>
      </c>
      <c r="Q18" s="30">
        <v>2</v>
      </c>
      <c r="R18" s="3" t="s">
        <v>84</v>
      </c>
      <c r="S18" s="29"/>
      <c r="T18" s="30"/>
      <c r="U18" s="31"/>
      <c r="V18" s="29"/>
      <c r="W18" s="30"/>
      <c r="X18" s="3"/>
      <c r="Y18" s="56">
        <f>SUM(G18,J18,M18,P18,S18,V18)*15</f>
        <v>120</v>
      </c>
      <c r="Z18" s="37">
        <f>SUM(H18,K18,N18,Q18,T18,W18)</f>
        <v>8</v>
      </c>
    </row>
    <row r="19" spans="1:26" ht="13.5" customHeight="1" x14ac:dyDescent="0.2">
      <c r="A19" s="32" t="s">
        <v>597</v>
      </c>
      <c r="B19" s="33" t="s">
        <v>598</v>
      </c>
      <c r="C19" s="34" t="s">
        <v>81</v>
      </c>
      <c r="D19" s="34" t="s">
        <v>86</v>
      </c>
      <c r="E19" s="34" t="s">
        <v>92</v>
      </c>
      <c r="F19" s="35">
        <v>45</v>
      </c>
      <c r="G19" s="29"/>
      <c r="H19" s="30"/>
      <c r="I19" s="31"/>
      <c r="J19" s="29"/>
      <c r="K19" s="30"/>
      <c r="L19" s="3"/>
      <c r="M19" s="29">
        <v>2</v>
      </c>
      <c r="N19" s="30">
        <v>2</v>
      </c>
      <c r="O19" s="31" t="s">
        <v>83</v>
      </c>
      <c r="P19" s="29">
        <v>2</v>
      </c>
      <c r="Q19" s="30">
        <v>2</v>
      </c>
      <c r="R19" s="3" t="s">
        <v>84</v>
      </c>
      <c r="S19" s="29"/>
      <c r="T19" s="30"/>
      <c r="U19" s="31"/>
      <c r="V19" s="29"/>
      <c r="W19" s="30"/>
      <c r="X19" s="3"/>
      <c r="Y19" s="56">
        <f t="shared" si="4"/>
        <v>60</v>
      </c>
      <c r="Z19" s="37">
        <f t="shared" si="5"/>
        <v>4</v>
      </c>
    </row>
    <row r="20" spans="1:26" ht="13.5" customHeight="1" x14ac:dyDescent="0.2">
      <c r="A20" s="32" t="s">
        <v>617</v>
      </c>
      <c r="B20" s="33" t="s">
        <v>618</v>
      </c>
      <c r="C20" s="34" t="s">
        <v>81</v>
      </c>
      <c r="D20" s="34" t="s">
        <v>86</v>
      </c>
      <c r="E20" s="34" t="s">
        <v>92</v>
      </c>
      <c r="F20" s="35">
        <v>45</v>
      </c>
      <c r="G20" s="29">
        <v>2</v>
      </c>
      <c r="H20" s="30">
        <v>2</v>
      </c>
      <c r="I20" s="31" t="s">
        <v>83</v>
      </c>
      <c r="J20" s="29">
        <v>2</v>
      </c>
      <c r="K20" s="30">
        <v>2</v>
      </c>
      <c r="L20" s="3" t="s">
        <v>83</v>
      </c>
      <c r="M20" s="29">
        <v>2</v>
      </c>
      <c r="N20" s="30">
        <v>2</v>
      </c>
      <c r="O20" s="31" t="s">
        <v>83</v>
      </c>
      <c r="P20" s="29">
        <v>2</v>
      </c>
      <c r="Q20" s="30">
        <v>2</v>
      </c>
      <c r="R20" s="3" t="s">
        <v>83</v>
      </c>
      <c r="S20" s="29"/>
      <c r="T20" s="30"/>
      <c r="U20" s="31"/>
      <c r="V20" s="29"/>
      <c r="W20" s="30"/>
      <c r="X20" s="3"/>
      <c r="Y20" s="56">
        <f>SUM(G20,J20,M20,P20,S20,V20)*15</f>
        <v>120</v>
      </c>
      <c r="Z20" s="37">
        <f>SUM(H20,K20,N20,Q20,T20,W20)</f>
        <v>8</v>
      </c>
    </row>
    <row r="21" spans="1:26" ht="13.5" customHeight="1" x14ac:dyDescent="0.2">
      <c r="A21" s="32" t="s">
        <v>149</v>
      </c>
      <c r="B21" s="33" t="s">
        <v>619</v>
      </c>
      <c r="C21" s="34" t="s">
        <v>81</v>
      </c>
      <c r="D21" s="34" t="s">
        <v>82</v>
      </c>
      <c r="E21" s="34" t="s">
        <v>83</v>
      </c>
      <c r="F21" s="35">
        <v>60</v>
      </c>
      <c r="G21" s="9">
        <v>0.5</v>
      </c>
      <c r="H21" s="4">
        <v>2</v>
      </c>
      <c r="I21" s="5" t="s">
        <v>83</v>
      </c>
      <c r="J21" s="9">
        <v>0.5</v>
      </c>
      <c r="K21" s="4">
        <v>2</v>
      </c>
      <c r="L21" s="5" t="s">
        <v>83</v>
      </c>
      <c r="M21" s="9">
        <v>0.5</v>
      </c>
      <c r="N21" s="4">
        <v>2</v>
      </c>
      <c r="O21" s="5" t="s">
        <v>83</v>
      </c>
      <c r="P21" s="9">
        <v>0.5</v>
      </c>
      <c r="Q21" s="4">
        <v>2</v>
      </c>
      <c r="R21" s="5" t="s">
        <v>83</v>
      </c>
      <c r="S21" s="29"/>
      <c r="T21" s="30"/>
      <c r="U21" s="31"/>
      <c r="V21" s="29"/>
      <c r="W21" s="30"/>
      <c r="X21" s="3"/>
      <c r="Y21" s="56">
        <f t="shared" si="4"/>
        <v>30</v>
      </c>
      <c r="Z21" s="37">
        <f t="shared" si="5"/>
        <v>8</v>
      </c>
    </row>
    <row r="22" spans="1:26" ht="13.5" customHeight="1" x14ac:dyDescent="0.2">
      <c r="A22" s="32" t="s">
        <v>620</v>
      </c>
      <c r="B22" s="33" t="s">
        <v>621</v>
      </c>
      <c r="C22" s="34"/>
      <c r="D22" s="34" t="s">
        <v>86</v>
      </c>
      <c r="E22" s="34" t="s">
        <v>83</v>
      </c>
      <c r="F22" s="35">
        <v>60</v>
      </c>
      <c r="G22" s="9">
        <v>2</v>
      </c>
      <c r="H22" s="4">
        <v>2</v>
      </c>
      <c r="I22" s="5" t="s">
        <v>83</v>
      </c>
      <c r="J22" s="9">
        <v>2</v>
      </c>
      <c r="K22" s="4">
        <v>2</v>
      </c>
      <c r="L22" s="2" t="s">
        <v>83</v>
      </c>
      <c r="M22" s="9"/>
      <c r="N22" s="4"/>
      <c r="O22" s="5"/>
      <c r="P22" s="9"/>
      <c r="Q22" s="4"/>
      <c r="R22" s="2"/>
      <c r="S22" s="9"/>
      <c r="T22" s="4"/>
      <c r="U22" s="5"/>
      <c r="V22" s="9"/>
      <c r="W22" s="4"/>
      <c r="X22" s="2"/>
      <c r="Y22" s="56">
        <f t="shared" ref="Y22" si="6">SUM(G22,J22,M22,P22,S22,V22)*15</f>
        <v>60</v>
      </c>
      <c r="Z22" s="37">
        <f t="shared" ref="Z22" si="7">SUM(H22,K22,N22,Q22,T22,W22)</f>
        <v>4</v>
      </c>
    </row>
    <row r="23" spans="1:26" ht="13.5" customHeight="1" x14ac:dyDescent="0.2">
      <c r="A23" s="32" t="s">
        <v>622</v>
      </c>
      <c r="B23" s="33" t="s">
        <v>623</v>
      </c>
      <c r="C23" s="34" t="s">
        <v>81</v>
      </c>
      <c r="D23" s="34" t="s">
        <v>86</v>
      </c>
      <c r="E23" s="34" t="s">
        <v>83</v>
      </c>
      <c r="F23" s="35">
        <v>60</v>
      </c>
      <c r="G23" s="29">
        <v>2</v>
      </c>
      <c r="H23" s="30">
        <v>1</v>
      </c>
      <c r="I23" s="31" t="s">
        <v>83</v>
      </c>
      <c r="J23" s="29">
        <v>2</v>
      </c>
      <c r="K23" s="30">
        <v>1</v>
      </c>
      <c r="L23" s="3" t="s">
        <v>83</v>
      </c>
      <c r="M23" s="29">
        <v>2</v>
      </c>
      <c r="N23" s="30">
        <v>1</v>
      </c>
      <c r="O23" s="31" t="s">
        <v>83</v>
      </c>
      <c r="P23" s="29">
        <v>2</v>
      </c>
      <c r="Q23" s="30">
        <v>1</v>
      </c>
      <c r="R23" s="3" t="s">
        <v>83</v>
      </c>
      <c r="S23" s="29">
        <v>2</v>
      </c>
      <c r="T23" s="30">
        <v>1</v>
      </c>
      <c r="U23" s="31" t="s">
        <v>83</v>
      </c>
      <c r="V23" s="29">
        <v>2</v>
      </c>
      <c r="W23" s="30">
        <v>1</v>
      </c>
      <c r="X23" s="3" t="s">
        <v>83</v>
      </c>
      <c r="Y23" s="56">
        <f>SUM(G23,J23,M23,P23,S23,V23)*15</f>
        <v>180</v>
      </c>
      <c r="Z23" s="37">
        <f>SUM(H23,K23,N23,Q23,T23,W23)</f>
        <v>6</v>
      </c>
    </row>
    <row r="24" spans="1:26" ht="13.5" customHeight="1" x14ac:dyDescent="0.2">
      <c r="A24" s="32" t="s">
        <v>566</v>
      </c>
      <c r="B24" s="33" t="s">
        <v>624</v>
      </c>
      <c r="C24" s="34" t="s">
        <v>81</v>
      </c>
      <c r="D24" s="34" t="s">
        <v>86</v>
      </c>
      <c r="E24" s="34" t="s">
        <v>83</v>
      </c>
      <c r="F24" s="35">
        <v>60</v>
      </c>
      <c r="G24" s="29"/>
      <c r="H24" s="30"/>
      <c r="I24" s="31"/>
      <c r="J24" s="29"/>
      <c r="K24" s="30"/>
      <c r="L24" s="3"/>
      <c r="M24" s="29"/>
      <c r="N24" s="30"/>
      <c r="O24" s="31"/>
      <c r="P24" s="29"/>
      <c r="Q24" s="30"/>
      <c r="R24" s="3"/>
      <c r="S24" s="9">
        <v>2</v>
      </c>
      <c r="T24" s="4">
        <v>2</v>
      </c>
      <c r="U24" s="5" t="s">
        <v>83</v>
      </c>
      <c r="V24" s="9">
        <v>2</v>
      </c>
      <c r="W24" s="4">
        <v>2</v>
      </c>
      <c r="X24" s="2" t="s">
        <v>83</v>
      </c>
      <c r="Y24" s="56">
        <f t="shared" si="4"/>
        <v>60</v>
      </c>
      <c r="Z24" s="37">
        <f t="shared" si="5"/>
        <v>4</v>
      </c>
    </row>
    <row r="25" spans="1:26" ht="13.5" customHeight="1" thickBot="1" x14ac:dyDescent="0.25">
      <c r="A25" s="32" t="s">
        <v>4</v>
      </c>
      <c r="B25" s="33" t="s">
        <v>568</v>
      </c>
      <c r="C25" s="34" t="s">
        <v>81</v>
      </c>
      <c r="D25" s="34" t="s">
        <v>82</v>
      </c>
      <c r="E25" s="34" t="s">
        <v>83</v>
      </c>
      <c r="F25" s="35">
        <v>60</v>
      </c>
      <c r="G25" s="29">
        <v>0.5</v>
      </c>
      <c r="H25" s="30">
        <v>2</v>
      </c>
      <c r="I25" s="31" t="s">
        <v>83</v>
      </c>
      <c r="J25" s="29">
        <v>0.5</v>
      </c>
      <c r="K25" s="30">
        <v>2</v>
      </c>
      <c r="L25" s="3" t="s">
        <v>83</v>
      </c>
      <c r="M25" s="29">
        <v>0.5</v>
      </c>
      <c r="N25" s="30">
        <v>2</v>
      </c>
      <c r="O25" s="31" t="s">
        <v>83</v>
      </c>
      <c r="P25" s="29">
        <v>0.5</v>
      </c>
      <c r="Q25" s="30">
        <v>2</v>
      </c>
      <c r="R25" s="3" t="s">
        <v>83</v>
      </c>
      <c r="S25" s="29">
        <v>0.5</v>
      </c>
      <c r="T25" s="30">
        <v>2</v>
      </c>
      <c r="U25" s="31" t="s">
        <v>83</v>
      </c>
      <c r="V25" s="29">
        <v>0.5</v>
      </c>
      <c r="W25" s="30">
        <v>2</v>
      </c>
      <c r="X25" s="3" t="s">
        <v>84</v>
      </c>
      <c r="Y25" s="56">
        <f t="shared" si="4"/>
        <v>45</v>
      </c>
      <c r="Z25" s="37">
        <f t="shared" si="5"/>
        <v>12</v>
      </c>
    </row>
    <row r="26" spans="1:26" ht="13.5" customHeight="1" x14ac:dyDescent="0.2">
      <c r="A26" s="21" t="s">
        <v>98</v>
      </c>
      <c r="B26" s="22" t="s">
        <v>155</v>
      </c>
      <c r="C26" s="23"/>
      <c r="D26" s="23" t="s">
        <v>86</v>
      </c>
      <c r="E26" s="23" t="s">
        <v>99</v>
      </c>
      <c r="F26" s="24">
        <v>45</v>
      </c>
      <c r="G26" s="25">
        <v>2</v>
      </c>
      <c r="H26" s="26">
        <v>2</v>
      </c>
      <c r="I26" s="1" t="s">
        <v>84</v>
      </c>
      <c r="J26" s="25">
        <v>2</v>
      </c>
      <c r="K26" s="26">
        <v>2</v>
      </c>
      <c r="L26" s="1" t="s">
        <v>84</v>
      </c>
      <c r="M26" s="25">
        <v>2</v>
      </c>
      <c r="N26" s="26">
        <v>2</v>
      </c>
      <c r="O26" s="1" t="s">
        <v>84</v>
      </c>
      <c r="P26" s="25">
        <v>2</v>
      </c>
      <c r="Q26" s="26">
        <v>2</v>
      </c>
      <c r="R26" s="1" t="s">
        <v>84</v>
      </c>
      <c r="S26" s="25">
        <v>2</v>
      </c>
      <c r="T26" s="26">
        <v>2</v>
      </c>
      <c r="U26" s="1" t="s">
        <v>84</v>
      </c>
      <c r="V26" s="25">
        <v>2</v>
      </c>
      <c r="W26" s="26">
        <v>2</v>
      </c>
      <c r="X26" s="1" t="s">
        <v>84</v>
      </c>
      <c r="Y26" s="60">
        <f t="shared" si="4"/>
        <v>180</v>
      </c>
      <c r="Z26" s="28">
        <f t="shared" si="5"/>
        <v>12</v>
      </c>
    </row>
    <row r="27" spans="1:26" ht="13.5" customHeight="1" x14ac:dyDescent="0.2">
      <c r="A27" s="6" t="s">
        <v>100</v>
      </c>
      <c r="B27" s="44" t="s">
        <v>156</v>
      </c>
      <c r="C27" s="7"/>
      <c r="D27" s="7" t="s">
        <v>86</v>
      </c>
      <c r="E27" s="7" t="s">
        <v>99</v>
      </c>
      <c r="F27" s="8">
        <v>45</v>
      </c>
      <c r="G27" s="9"/>
      <c r="H27" s="4"/>
      <c r="I27" s="2"/>
      <c r="J27" s="9"/>
      <c r="K27" s="4"/>
      <c r="L27" s="2"/>
      <c r="M27" s="9"/>
      <c r="N27" s="4"/>
      <c r="O27" s="2"/>
      <c r="P27" s="9"/>
      <c r="Q27" s="4"/>
      <c r="R27" s="2"/>
      <c r="S27" s="9"/>
      <c r="T27" s="4"/>
      <c r="U27" s="2"/>
      <c r="V27" s="9">
        <v>1</v>
      </c>
      <c r="W27" s="4">
        <v>2</v>
      </c>
      <c r="X27" s="2" t="s">
        <v>84</v>
      </c>
      <c r="Y27" s="61">
        <f t="shared" si="4"/>
        <v>15</v>
      </c>
      <c r="Z27" s="10">
        <f t="shared" si="5"/>
        <v>2</v>
      </c>
    </row>
    <row r="28" spans="1:26" ht="13.5" customHeight="1" x14ac:dyDescent="0.2">
      <c r="A28" s="6" t="s">
        <v>101</v>
      </c>
      <c r="B28" s="44" t="s">
        <v>157</v>
      </c>
      <c r="C28" s="7" t="s">
        <v>81</v>
      </c>
      <c r="D28" s="7" t="s">
        <v>86</v>
      </c>
      <c r="E28" s="7" t="s">
        <v>99</v>
      </c>
      <c r="F28" s="8">
        <v>45</v>
      </c>
      <c r="G28" s="9">
        <v>1</v>
      </c>
      <c r="H28" s="4">
        <v>2</v>
      </c>
      <c r="I28" s="2" t="s">
        <v>83</v>
      </c>
      <c r="J28" s="9">
        <v>1</v>
      </c>
      <c r="K28" s="4">
        <v>2</v>
      </c>
      <c r="L28" s="2" t="s">
        <v>83</v>
      </c>
      <c r="M28" s="9"/>
      <c r="N28" s="4"/>
      <c r="O28" s="2"/>
      <c r="P28" s="9"/>
      <c r="Q28" s="4"/>
      <c r="R28" s="2"/>
      <c r="S28" s="9"/>
      <c r="T28" s="4"/>
      <c r="U28" s="2"/>
      <c r="V28" s="9"/>
      <c r="W28" s="4"/>
      <c r="X28" s="2"/>
      <c r="Y28" s="61">
        <f t="shared" si="4"/>
        <v>30</v>
      </c>
      <c r="Z28" s="10">
        <f t="shared" si="5"/>
        <v>4</v>
      </c>
    </row>
    <row r="29" spans="1:26" ht="13.5" customHeight="1" x14ac:dyDescent="0.2">
      <c r="A29" s="6" t="s">
        <v>102</v>
      </c>
      <c r="B29" s="44" t="s">
        <v>158</v>
      </c>
      <c r="C29" s="7" t="s">
        <v>81</v>
      </c>
      <c r="D29" s="7" t="s">
        <v>86</v>
      </c>
      <c r="E29" s="7" t="s">
        <v>99</v>
      </c>
      <c r="F29" s="8">
        <v>45</v>
      </c>
      <c r="G29" s="9"/>
      <c r="H29" s="4"/>
      <c r="I29" s="2"/>
      <c r="J29" s="9"/>
      <c r="K29" s="4"/>
      <c r="L29" s="2"/>
      <c r="M29" s="9"/>
      <c r="N29" s="4"/>
      <c r="O29" s="2"/>
      <c r="P29" s="9"/>
      <c r="Q29" s="4"/>
      <c r="R29" s="2"/>
      <c r="S29" s="9">
        <v>1</v>
      </c>
      <c r="T29" s="4">
        <v>1</v>
      </c>
      <c r="U29" s="2" t="s">
        <v>83</v>
      </c>
      <c r="V29" s="9">
        <v>1</v>
      </c>
      <c r="W29" s="4">
        <v>1</v>
      </c>
      <c r="X29" s="2" t="s">
        <v>83</v>
      </c>
      <c r="Y29" s="61">
        <f t="shared" si="4"/>
        <v>30</v>
      </c>
      <c r="Z29" s="10">
        <f t="shared" si="5"/>
        <v>2</v>
      </c>
    </row>
    <row r="30" spans="1:26" ht="13.5" customHeight="1" thickBot="1" x14ac:dyDescent="0.25">
      <c r="A30" s="6" t="s">
        <v>103</v>
      </c>
      <c r="B30" s="44" t="s">
        <v>159</v>
      </c>
      <c r="C30" s="7"/>
      <c r="D30" s="7" t="s">
        <v>86</v>
      </c>
      <c r="E30" s="7" t="s">
        <v>99</v>
      </c>
      <c r="F30" s="8">
        <v>45</v>
      </c>
      <c r="G30" s="9"/>
      <c r="H30" s="4"/>
      <c r="I30" s="2"/>
      <c r="J30" s="9"/>
      <c r="K30" s="4"/>
      <c r="L30" s="2"/>
      <c r="M30" s="9">
        <v>1</v>
      </c>
      <c r="N30" s="4">
        <v>1</v>
      </c>
      <c r="O30" s="2" t="s">
        <v>83</v>
      </c>
      <c r="P30" s="9"/>
      <c r="Q30" s="4"/>
      <c r="R30" s="2"/>
      <c r="S30" s="9"/>
      <c r="T30" s="4"/>
      <c r="U30" s="2"/>
      <c r="V30" s="9"/>
      <c r="W30" s="4"/>
      <c r="X30" s="2"/>
      <c r="Y30" s="61">
        <f t="shared" si="4"/>
        <v>15</v>
      </c>
      <c r="Z30" s="10">
        <f t="shared" si="5"/>
        <v>1</v>
      </c>
    </row>
    <row r="31" spans="1:26" ht="13.5" customHeight="1" thickTop="1" thickBot="1" x14ac:dyDescent="0.25">
      <c r="A31" s="410" t="s">
        <v>104</v>
      </c>
      <c r="B31" s="411"/>
      <c r="C31" s="411"/>
      <c r="D31" s="411"/>
      <c r="E31" s="411"/>
      <c r="F31" s="411"/>
      <c r="G31" s="411"/>
      <c r="H31" s="411"/>
      <c r="I31" s="411"/>
      <c r="J31" s="411"/>
      <c r="K31" s="411"/>
      <c r="L31" s="411"/>
      <c r="M31" s="411"/>
      <c r="N31" s="411"/>
      <c r="O31" s="411"/>
      <c r="P31" s="411"/>
      <c r="Q31" s="411"/>
      <c r="R31" s="411"/>
      <c r="S31" s="411"/>
      <c r="T31" s="411"/>
      <c r="U31" s="411"/>
      <c r="V31" s="411"/>
      <c r="W31" s="411"/>
      <c r="X31" s="411"/>
      <c r="Y31" s="411"/>
      <c r="Z31" s="412"/>
    </row>
    <row r="32" spans="1:26" ht="13.5" customHeight="1" thickBot="1" x14ac:dyDescent="0.25">
      <c r="A32" s="39" t="s">
        <v>105</v>
      </c>
      <c r="B32" s="83" t="s">
        <v>106</v>
      </c>
      <c r="C32" s="84"/>
      <c r="D32" s="84"/>
      <c r="E32" s="84"/>
      <c r="F32" s="85"/>
      <c r="G32" s="71"/>
      <c r="H32" s="72"/>
      <c r="I32" s="40"/>
      <c r="J32" s="71"/>
      <c r="K32" s="72"/>
      <c r="L32" s="40"/>
      <c r="M32" s="71"/>
      <c r="N32" s="72">
        <v>2</v>
      </c>
      <c r="O32" s="40"/>
      <c r="P32" s="71"/>
      <c r="Q32" s="72">
        <v>4</v>
      </c>
      <c r="R32" s="40"/>
      <c r="S32" s="71"/>
      <c r="T32" s="72">
        <v>4</v>
      </c>
      <c r="U32" s="40"/>
      <c r="V32" s="71"/>
      <c r="W32" s="72">
        <v>1</v>
      </c>
      <c r="X32" s="40"/>
      <c r="Y32" s="52"/>
      <c r="Z32" s="137">
        <f>SUM(H32,K32,N32,Q32,T32,W32)</f>
        <v>11</v>
      </c>
    </row>
    <row r="33" spans="1:26" ht="13.5" customHeight="1" thickTop="1" thickBot="1" x14ac:dyDescent="0.25">
      <c r="A33" s="41" t="s">
        <v>107</v>
      </c>
      <c r="B33" s="86" t="s">
        <v>108</v>
      </c>
      <c r="C33" s="87"/>
      <c r="D33" s="87"/>
      <c r="E33" s="87" t="s">
        <v>109</v>
      </c>
      <c r="F33" s="88"/>
      <c r="G33" s="89"/>
      <c r="H33" s="90"/>
      <c r="I33" s="91"/>
      <c r="J33" s="89"/>
      <c r="K33" s="90"/>
      <c r="L33" s="91"/>
      <c r="M33" s="89"/>
      <c r="N33" s="90"/>
      <c r="O33" s="91"/>
      <c r="P33" s="89"/>
      <c r="Q33" s="90"/>
      <c r="R33" s="91"/>
      <c r="S33" s="89">
        <v>0</v>
      </c>
      <c r="T33" s="90">
        <v>3</v>
      </c>
      <c r="U33" s="91" t="s">
        <v>83</v>
      </c>
      <c r="V33" s="89">
        <v>0</v>
      </c>
      <c r="W33" s="90">
        <v>3</v>
      </c>
      <c r="X33" s="91" t="s">
        <v>83</v>
      </c>
      <c r="Y33" s="53">
        <f>SUM(G33,J33,M33,P33,S33,V33)*15</f>
        <v>0</v>
      </c>
      <c r="Z33" s="92">
        <f>SUM(H33,K33,N33,Q33,T33,W33)</f>
        <v>6</v>
      </c>
    </row>
    <row r="34" spans="1:26" ht="13.5" customHeight="1" thickTop="1" thickBot="1" x14ac:dyDescent="0.25">
      <c r="A34" s="413" t="s">
        <v>110</v>
      </c>
      <c r="B34" s="414"/>
      <c r="C34" s="414"/>
      <c r="D34" s="414"/>
      <c r="E34" s="414"/>
      <c r="F34" s="415"/>
      <c r="G34" s="93">
        <f>SUM(G8:G33)</f>
        <v>27</v>
      </c>
      <c r="H34" s="94">
        <f>SUM(H8:H33)</f>
        <v>31</v>
      </c>
      <c r="I34" s="95"/>
      <c r="J34" s="93">
        <f>SUM(J8:J33)</f>
        <v>27</v>
      </c>
      <c r="K34" s="94">
        <f>SUM(K8:K33)</f>
        <v>31</v>
      </c>
      <c r="L34" s="95"/>
      <c r="M34" s="93">
        <f>SUM(M8:M33)</f>
        <v>26</v>
      </c>
      <c r="N34" s="94">
        <f>SUM(N8:N33)</f>
        <v>30</v>
      </c>
      <c r="O34" s="95"/>
      <c r="P34" s="93">
        <f>SUM(P8:P33)</f>
        <v>25</v>
      </c>
      <c r="Q34" s="94">
        <f>SUM(Q8:Q33)</f>
        <v>31</v>
      </c>
      <c r="R34" s="95"/>
      <c r="S34" s="93">
        <f>SUM(S8:S33)</f>
        <v>21.5</v>
      </c>
      <c r="T34" s="94">
        <f>SUM(T8:T33)</f>
        <v>29</v>
      </c>
      <c r="U34" s="95"/>
      <c r="V34" s="93">
        <f>SUM(V8:V33)</f>
        <v>22.5</v>
      </c>
      <c r="W34" s="94">
        <f>SUM(W8:W33)</f>
        <v>28</v>
      </c>
      <c r="X34" s="95"/>
      <c r="Y34" s="96">
        <f>SUM(Y8:Y33)</f>
        <v>2235</v>
      </c>
      <c r="Z34" s="97">
        <f>SUM(Z8:Z33)</f>
        <v>180</v>
      </c>
    </row>
    <row r="35" spans="1:26" ht="13.5" customHeight="1" thickTop="1" x14ac:dyDescent="0.2"/>
    <row r="36" spans="1:26" ht="12" customHeight="1" x14ac:dyDescent="0.2">
      <c r="A36" s="36" t="s">
        <v>111</v>
      </c>
      <c r="U36" s="38"/>
    </row>
    <row r="37" spans="1:26" ht="12" customHeight="1" x14ac:dyDescent="0.2">
      <c r="A37" s="36" t="s">
        <v>112</v>
      </c>
      <c r="U37" s="38"/>
    </row>
    <row r="38" spans="1:26" ht="12" customHeight="1" x14ac:dyDescent="0.2">
      <c r="U38" s="38"/>
    </row>
    <row r="39" spans="1:26" ht="12" customHeight="1" x14ac:dyDescent="0.2">
      <c r="A39" s="98" t="s">
        <v>113</v>
      </c>
      <c r="U39" s="38"/>
    </row>
    <row r="40" spans="1:26" ht="12" customHeight="1" x14ac:dyDescent="0.2">
      <c r="A40" s="36" t="s">
        <v>114</v>
      </c>
      <c r="D40" s="36" t="s">
        <v>115</v>
      </c>
      <c r="G40" s="36" t="s">
        <v>116</v>
      </c>
      <c r="M40" s="36" t="s">
        <v>117</v>
      </c>
      <c r="R40" s="38"/>
      <c r="T40" s="38"/>
      <c r="U40" s="38"/>
    </row>
    <row r="41" spans="1:26" ht="12" customHeight="1" x14ac:dyDescent="0.2">
      <c r="A41" s="36" t="s">
        <v>118</v>
      </c>
      <c r="D41" s="36" t="s">
        <v>119</v>
      </c>
      <c r="G41" s="36" t="s">
        <v>120</v>
      </c>
      <c r="M41" s="36" t="s">
        <v>121</v>
      </c>
      <c r="R41" s="38"/>
      <c r="T41" s="38"/>
      <c r="U41" s="38"/>
    </row>
    <row r="42" spans="1:26" ht="12" customHeight="1" x14ac:dyDescent="0.2">
      <c r="A42" s="36" t="s">
        <v>122</v>
      </c>
      <c r="D42" s="36" t="s">
        <v>123</v>
      </c>
      <c r="G42" s="36" t="s">
        <v>124</v>
      </c>
      <c r="M42" s="36" t="s">
        <v>125</v>
      </c>
      <c r="R42" s="38"/>
      <c r="T42" s="38"/>
      <c r="U42" s="38"/>
    </row>
    <row r="43" spans="1:26" ht="12" customHeight="1" x14ac:dyDescent="0.2">
      <c r="A43" s="36" t="s">
        <v>126</v>
      </c>
      <c r="G43" s="36" t="s">
        <v>127</v>
      </c>
      <c r="R43" s="38"/>
      <c r="T43" s="38"/>
      <c r="U43" s="38"/>
    </row>
    <row r="44" spans="1:26" ht="12" customHeight="1" x14ac:dyDescent="0.2">
      <c r="A44" s="36" t="s">
        <v>128</v>
      </c>
      <c r="G44" s="36" t="s">
        <v>129</v>
      </c>
      <c r="R44" s="38"/>
      <c r="T44" s="38"/>
      <c r="U44" s="38"/>
    </row>
    <row r="45" spans="1:26" ht="12" customHeight="1" x14ac:dyDescent="0.2">
      <c r="A45" s="99" t="s">
        <v>130</v>
      </c>
      <c r="R45" s="38"/>
      <c r="T45" s="38"/>
      <c r="U45" s="38"/>
    </row>
    <row r="46" spans="1:26" ht="12" customHeight="1" x14ac:dyDescent="0.2">
      <c r="T46" s="38"/>
      <c r="U46" s="38"/>
    </row>
    <row r="47" spans="1:26" ht="12" customHeight="1" x14ac:dyDescent="0.2">
      <c r="A47" s="98" t="s">
        <v>131</v>
      </c>
      <c r="S47" s="38"/>
      <c r="T47" s="38"/>
    </row>
    <row r="48" spans="1:26" ht="12" customHeight="1" x14ac:dyDescent="0.2">
      <c r="A48" s="36" t="s">
        <v>132</v>
      </c>
    </row>
    <row r="49" spans="1:1" ht="12" customHeight="1" x14ac:dyDescent="0.2">
      <c r="A49" s="36" t="s">
        <v>133</v>
      </c>
    </row>
    <row r="50" spans="1:1" ht="12" customHeight="1" x14ac:dyDescent="0.2">
      <c r="A50" s="36" t="s">
        <v>134</v>
      </c>
    </row>
    <row r="51" spans="1:1" ht="12" customHeight="1" x14ac:dyDescent="0.2">
      <c r="A51" s="36" t="s">
        <v>135</v>
      </c>
    </row>
    <row r="52" spans="1:1" ht="12" customHeight="1" x14ac:dyDescent="0.2">
      <c r="A52" s="36" t="s">
        <v>136</v>
      </c>
    </row>
  </sheetData>
  <sheetProtection algorithmName="SHA-512" hashValue="mR1NgqFSq0ra/o5q/HkvOJBwq12YLMI7pe0No+yQCutRcSFLNT1fzZi88+Y5u9qu0Ztcunb8r4bRuGIkQETUFA==" saltValue="QDUB9yFJoipFFOABksZAqA==" spinCount="100000" sheet="1" objects="1" scenarios="1"/>
  <customSheetViews>
    <customSheetView guid="{469C43B7-66D0-4AB4-9148-95ACE45F0B1A}">
      <selection sqref="A1:Z2"/>
      <pageMargins left="0" right="0" top="0" bottom="0" header="0" footer="0"/>
      <printOptions horizontalCentered="1" verticalCentered="1"/>
      <pageSetup paperSize="9" scale="75" orientation="landscape" horizontalDpi="300" r:id="rId1"/>
    </customSheetView>
    <customSheetView guid="{91A788A7-EA05-4A67-A5D3-2A427F0AB55D}">
      <selection activeCell="AA1" sqref="AA1"/>
      <pageMargins left="0" right="0" top="0" bottom="0" header="0" footer="0"/>
      <printOptions horizontalCentered="1" verticalCentered="1"/>
      <pageSetup paperSize="9" scale="75" orientation="landscape" horizontalDpi="300" r:id="rId2"/>
    </customSheetView>
  </customSheetViews>
  <mergeCells count="23">
    <mergeCell ref="E5:E6"/>
    <mergeCell ref="A1:Z1"/>
    <mergeCell ref="A2:Z2"/>
    <mergeCell ref="A4:F4"/>
    <mergeCell ref="G4:X4"/>
    <mergeCell ref="Y4:Z4"/>
    <mergeCell ref="A3:Z3"/>
    <mergeCell ref="A31:Z31"/>
    <mergeCell ref="A34:F34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75" orientation="landscape" horizontalDpi="300"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Z41"/>
  <sheetViews>
    <sheetView zoomScaleNormal="100" workbookViewId="0">
      <selection activeCell="AC32" sqref="AC32"/>
    </sheetView>
  </sheetViews>
  <sheetFormatPr defaultColWidth="9.140625" defaultRowHeight="12" x14ac:dyDescent="0.2"/>
  <cols>
    <col min="1" max="1" width="33.7109375" style="36" customWidth="1"/>
    <col min="2" max="3" width="11.7109375" style="36" customWidth="1"/>
    <col min="4" max="6" width="5.140625" style="36" customWidth="1"/>
    <col min="7" max="24" width="3.7109375" style="36" customWidth="1"/>
    <col min="25" max="26" width="5.5703125" style="38" customWidth="1"/>
    <col min="27" max="45" width="4" style="36" customWidth="1"/>
    <col min="46" max="16384" width="9.140625" style="36"/>
  </cols>
  <sheetData>
    <row r="1" spans="1:26" ht="13.5" customHeight="1" thickTop="1" x14ac:dyDescent="0.2">
      <c r="A1" s="404" t="s">
        <v>183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5"/>
      <c r="Q1" s="405"/>
      <c r="R1" s="405"/>
      <c r="S1" s="405"/>
      <c r="T1" s="405"/>
      <c r="U1" s="405"/>
      <c r="V1" s="405"/>
      <c r="W1" s="405"/>
      <c r="X1" s="405"/>
      <c r="Y1" s="405"/>
      <c r="Z1" s="406"/>
    </row>
    <row r="2" spans="1:26" ht="13.5" customHeight="1" thickBot="1" x14ac:dyDescent="0.25">
      <c r="A2" s="407" t="s">
        <v>57</v>
      </c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  <c r="N2" s="408"/>
      <c r="O2" s="408"/>
      <c r="P2" s="408"/>
      <c r="Q2" s="408"/>
      <c r="R2" s="408"/>
      <c r="S2" s="408"/>
      <c r="T2" s="408"/>
      <c r="U2" s="408"/>
      <c r="V2" s="408"/>
      <c r="W2" s="408"/>
      <c r="X2" s="408"/>
      <c r="Y2" s="408"/>
      <c r="Z2" s="409"/>
    </row>
    <row r="3" spans="1:26" ht="13.5" customHeight="1" thickBot="1" x14ac:dyDescent="0.25">
      <c r="A3" s="433" t="s">
        <v>628</v>
      </c>
      <c r="B3" s="434"/>
      <c r="C3" s="434"/>
      <c r="D3" s="434"/>
      <c r="E3" s="434"/>
      <c r="F3" s="434"/>
      <c r="G3" s="434"/>
      <c r="H3" s="434"/>
      <c r="I3" s="434"/>
      <c r="J3" s="434"/>
      <c r="K3" s="434"/>
      <c r="L3" s="434"/>
      <c r="M3" s="434"/>
      <c r="N3" s="434"/>
      <c r="O3" s="434"/>
      <c r="P3" s="434"/>
      <c r="Q3" s="434"/>
      <c r="R3" s="434"/>
      <c r="S3" s="434"/>
      <c r="T3" s="434"/>
      <c r="U3" s="434"/>
      <c r="V3" s="434"/>
      <c r="W3" s="434"/>
      <c r="X3" s="434"/>
      <c r="Y3" s="434"/>
      <c r="Z3" s="435"/>
    </row>
    <row r="4" spans="1:26" ht="18" customHeight="1" thickBot="1" x14ac:dyDescent="0.25">
      <c r="A4" s="393" t="s">
        <v>59</v>
      </c>
      <c r="B4" s="394"/>
      <c r="C4" s="394"/>
      <c r="D4" s="394"/>
      <c r="E4" s="394"/>
      <c r="F4" s="395"/>
      <c r="G4" s="396" t="s">
        <v>60</v>
      </c>
      <c r="H4" s="397"/>
      <c r="I4" s="397"/>
      <c r="J4" s="397"/>
      <c r="K4" s="397"/>
      <c r="L4" s="397"/>
      <c r="M4" s="397"/>
      <c r="N4" s="397"/>
      <c r="O4" s="397"/>
      <c r="P4" s="397"/>
      <c r="Q4" s="397"/>
      <c r="R4" s="397"/>
      <c r="S4" s="397"/>
      <c r="T4" s="397"/>
      <c r="U4" s="397"/>
      <c r="V4" s="397"/>
      <c r="W4" s="397"/>
      <c r="X4" s="397"/>
      <c r="Y4" s="396"/>
      <c r="Z4" s="398"/>
    </row>
    <row r="5" spans="1:26" ht="18" customHeight="1" x14ac:dyDescent="0.2">
      <c r="A5" s="427" t="s">
        <v>61</v>
      </c>
      <c r="B5" s="402" t="s">
        <v>62</v>
      </c>
      <c r="C5" s="391" t="s">
        <v>63</v>
      </c>
      <c r="D5" s="391" t="s">
        <v>64</v>
      </c>
      <c r="E5" s="423" t="s">
        <v>65</v>
      </c>
      <c r="F5" s="425" t="s">
        <v>66</v>
      </c>
      <c r="G5" s="397" t="s">
        <v>67</v>
      </c>
      <c r="H5" s="397"/>
      <c r="I5" s="416"/>
      <c r="J5" s="396" t="s">
        <v>68</v>
      </c>
      <c r="K5" s="397"/>
      <c r="L5" s="416"/>
      <c r="M5" s="396" t="s">
        <v>69</v>
      </c>
      <c r="N5" s="397"/>
      <c r="O5" s="416"/>
      <c r="P5" s="396" t="s">
        <v>70</v>
      </c>
      <c r="Q5" s="397"/>
      <c r="R5" s="416"/>
      <c r="S5" s="396" t="s">
        <v>71</v>
      </c>
      <c r="T5" s="397"/>
      <c r="U5" s="397"/>
      <c r="V5" s="417" t="s">
        <v>72</v>
      </c>
      <c r="W5" s="418"/>
      <c r="X5" s="419"/>
      <c r="Y5" s="420" t="s">
        <v>73</v>
      </c>
      <c r="Z5" s="420" t="s">
        <v>74</v>
      </c>
    </row>
    <row r="6" spans="1:26" ht="18" customHeight="1" x14ac:dyDescent="0.2">
      <c r="A6" s="428"/>
      <c r="B6" s="403"/>
      <c r="C6" s="392"/>
      <c r="D6" s="392"/>
      <c r="E6" s="424"/>
      <c r="F6" s="426"/>
      <c r="G6" s="195" t="s">
        <v>75</v>
      </c>
      <c r="H6" s="58" t="s">
        <v>76</v>
      </c>
      <c r="I6" s="183" t="s">
        <v>77</v>
      </c>
      <c r="J6" s="57" t="s">
        <v>75</v>
      </c>
      <c r="K6" s="58" t="s">
        <v>76</v>
      </c>
      <c r="L6" s="183" t="s">
        <v>77</v>
      </c>
      <c r="M6" s="57" t="s">
        <v>75</v>
      </c>
      <c r="N6" s="58" t="s">
        <v>76</v>
      </c>
      <c r="O6" s="183" t="s">
        <v>77</v>
      </c>
      <c r="P6" s="57" t="s">
        <v>75</v>
      </c>
      <c r="Q6" s="58" t="s">
        <v>76</v>
      </c>
      <c r="R6" s="183" t="s">
        <v>77</v>
      </c>
      <c r="S6" s="57" t="s">
        <v>75</v>
      </c>
      <c r="T6" s="58" t="s">
        <v>76</v>
      </c>
      <c r="U6" s="183" t="s">
        <v>77</v>
      </c>
      <c r="V6" s="196" t="s">
        <v>75</v>
      </c>
      <c r="W6" s="197" t="s">
        <v>76</v>
      </c>
      <c r="X6" s="198" t="s">
        <v>77</v>
      </c>
      <c r="Y6" s="421"/>
      <c r="Z6" s="422"/>
    </row>
    <row r="7" spans="1:26" ht="13.5" customHeight="1" x14ac:dyDescent="0.2">
      <c r="A7" s="410" t="s">
        <v>78</v>
      </c>
      <c r="B7" s="431"/>
      <c r="C7" s="431"/>
      <c r="D7" s="431"/>
      <c r="E7" s="431"/>
      <c r="F7" s="431"/>
      <c r="G7" s="431"/>
      <c r="H7" s="431"/>
      <c r="I7" s="431"/>
      <c r="J7" s="431"/>
      <c r="K7" s="431"/>
      <c r="L7" s="431"/>
      <c r="M7" s="431"/>
      <c r="N7" s="431"/>
      <c r="O7" s="431"/>
      <c r="P7" s="431"/>
      <c r="Q7" s="431"/>
      <c r="R7" s="431"/>
      <c r="S7" s="431"/>
      <c r="T7" s="431"/>
      <c r="U7" s="431"/>
      <c r="V7" s="431"/>
      <c r="W7" s="431"/>
      <c r="X7" s="431"/>
      <c r="Y7" s="431"/>
      <c r="Z7" s="432"/>
    </row>
    <row r="8" spans="1:26" ht="13.5" customHeight="1" x14ac:dyDescent="0.2">
      <c r="A8" s="18" t="s">
        <v>184</v>
      </c>
      <c r="B8" s="11" t="s">
        <v>185</v>
      </c>
      <c r="C8" s="12" t="s">
        <v>81</v>
      </c>
      <c r="D8" s="12" t="s">
        <v>82</v>
      </c>
      <c r="E8" s="12" t="s">
        <v>83</v>
      </c>
      <c r="F8" s="13">
        <v>60</v>
      </c>
      <c r="G8" s="14">
        <v>2</v>
      </c>
      <c r="H8" s="15">
        <v>9</v>
      </c>
      <c r="I8" s="19" t="s">
        <v>84</v>
      </c>
      <c r="J8" s="14">
        <v>2</v>
      </c>
      <c r="K8" s="15">
        <v>9</v>
      </c>
      <c r="L8" s="16" t="s">
        <v>84</v>
      </c>
      <c r="M8" s="14">
        <v>2</v>
      </c>
      <c r="N8" s="15">
        <v>9</v>
      </c>
      <c r="O8" s="19" t="s">
        <v>84</v>
      </c>
      <c r="P8" s="14">
        <v>2</v>
      </c>
      <c r="Q8" s="15">
        <v>9</v>
      </c>
      <c r="R8" s="16" t="s">
        <v>84</v>
      </c>
      <c r="S8" s="14">
        <v>2</v>
      </c>
      <c r="T8" s="15">
        <v>9</v>
      </c>
      <c r="U8" s="19" t="s">
        <v>84</v>
      </c>
      <c r="V8" s="14">
        <v>2</v>
      </c>
      <c r="W8" s="15">
        <v>9</v>
      </c>
      <c r="X8" s="16" t="s">
        <v>83</v>
      </c>
      <c r="Y8" s="59">
        <f t="shared" ref="Y8:Y19" si="0">SUM(G8,J8,M8,P8,S8,V8)*15</f>
        <v>180</v>
      </c>
      <c r="Z8" s="17">
        <f t="shared" ref="Z8:Z19" si="1">SUM(H8,K8,N8,Q8,T8,W8)</f>
        <v>54</v>
      </c>
    </row>
    <row r="9" spans="1:26" ht="13.5" customHeight="1" x14ac:dyDescent="0.2">
      <c r="A9" s="20" t="s">
        <v>87</v>
      </c>
      <c r="B9" s="44" t="s">
        <v>186</v>
      </c>
      <c r="C9" s="7" t="s">
        <v>81</v>
      </c>
      <c r="D9" s="7" t="s">
        <v>86</v>
      </c>
      <c r="E9" s="7" t="s">
        <v>83</v>
      </c>
      <c r="F9" s="8">
        <v>60</v>
      </c>
      <c r="G9" s="9">
        <v>1</v>
      </c>
      <c r="H9" s="4">
        <v>3</v>
      </c>
      <c r="I9" s="5" t="s">
        <v>83</v>
      </c>
      <c r="J9" s="9">
        <v>1</v>
      </c>
      <c r="K9" s="4">
        <v>3</v>
      </c>
      <c r="L9" s="2" t="s">
        <v>84</v>
      </c>
      <c r="M9" s="9">
        <v>1</v>
      </c>
      <c r="N9" s="4">
        <v>3</v>
      </c>
      <c r="O9" s="5" t="s">
        <v>83</v>
      </c>
      <c r="P9" s="9">
        <v>1</v>
      </c>
      <c r="Q9" s="4">
        <v>3</v>
      </c>
      <c r="R9" s="2" t="s">
        <v>84</v>
      </c>
      <c r="S9" s="9">
        <v>1</v>
      </c>
      <c r="T9" s="4">
        <v>3</v>
      </c>
      <c r="U9" s="5" t="s">
        <v>83</v>
      </c>
      <c r="V9" s="9">
        <v>1</v>
      </c>
      <c r="W9" s="4">
        <v>3</v>
      </c>
      <c r="X9" s="2" t="s">
        <v>83</v>
      </c>
      <c r="Y9" s="54">
        <f t="shared" si="0"/>
        <v>90</v>
      </c>
      <c r="Z9" s="10">
        <f t="shared" si="1"/>
        <v>18</v>
      </c>
    </row>
    <row r="10" spans="1:26" ht="13.5" customHeight="1" x14ac:dyDescent="0.2">
      <c r="A10" s="6" t="s">
        <v>187</v>
      </c>
      <c r="B10" s="203" t="s">
        <v>188</v>
      </c>
      <c r="C10" s="7" t="s">
        <v>81</v>
      </c>
      <c r="D10" s="7" t="s">
        <v>86</v>
      </c>
      <c r="E10" s="7" t="s">
        <v>83</v>
      </c>
      <c r="F10" s="8">
        <v>60</v>
      </c>
      <c r="G10" s="9">
        <v>4</v>
      </c>
      <c r="H10" s="4">
        <v>3</v>
      </c>
      <c r="I10" s="5" t="s">
        <v>83</v>
      </c>
      <c r="J10" s="9">
        <v>4</v>
      </c>
      <c r="K10" s="4">
        <v>3</v>
      </c>
      <c r="L10" s="2" t="s">
        <v>83</v>
      </c>
      <c r="M10" s="9">
        <v>4</v>
      </c>
      <c r="N10" s="4">
        <v>3</v>
      </c>
      <c r="O10" s="5" t="s">
        <v>83</v>
      </c>
      <c r="P10" s="9">
        <v>4</v>
      </c>
      <c r="Q10" s="4">
        <v>3</v>
      </c>
      <c r="R10" s="2" t="s">
        <v>83</v>
      </c>
      <c r="S10" s="9">
        <v>4</v>
      </c>
      <c r="T10" s="4">
        <v>3</v>
      </c>
      <c r="U10" s="5" t="s">
        <v>83</v>
      </c>
      <c r="V10" s="9">
        <v>4</v>
      </c>
      <c r="W10" s="4">
        <v>3</v>
      </c>
      <c r="X10" s="2" t="s">
        <v>83</v>
      </c>
      <c r="Y10" s="54">
        <f t="shared" si="0"/>
        <v>360</v>
      </c>
      <c r="Z10" s="10">
        <f t="shared" si="1"/>
        <v>18</v>
      </c>
    </row>
    <row r="11" spans="1:26" ht="13.5" customHeight="1" x14ac:dyDescent="0.2">
      <c r="A11" s="6" t="s">
        <v>189</v>
      </c>
      <c r="B11" s="44" t="s">
        <v>190</v>
      </c>
      <c r="C11" s="7" t="s">
        <v>81</v>
      </c>
      <c r="D11" s="7" t="s">
        <v>86</v>
      </c>
      <c r="E11" s="7" t="s">
        <v>83</v>
      </c>
      <c r="F11" s="8">
        <v>45</v>
      </c>
      <c r="G11" s="9">
        <v>1</v>
      </c>
      <c r="H11" s="4">
        <v>3</v>
      </c>
      <c r="I11" s="5" t="s">
        <v>83</v>
      </c>
      <c r="J11" s="9">
        <v>1</v>
      </c>
      <c r="K11" s="4">
        <v>3</v>
      </c>
      <c r="L11" s="2" t="s">
        <v>83</v>
      </c>
      <c r="M11" s="9">
        <v>1</v>
      </c>
      <c r="N11" s="4">
        <v>3</v>
      </c>
      <c r="O11" s="5" t="s">
        <v>83</v>
      </c>
      <c r="P11" s="9">
        <v>1</v>
      </c>
      <c r="Q11" s="4">
        <v>3</v>
      </c>
      <c r="R11" s="2" t="s">
        <v>83</v>
      </c>
      <c r="S11" s="9">
        <v>1</v>
      </c>
      <c r="T11" s="4">
        <v>3</v>
      </c>
      <c r="U11" s="5" t="s">
        <v>83</v>
      </c>
      <c r="V11" s="9">
        <v>1</v>
      </c>
      <c r="W11" s="4">
        <v>3</v>
      </c>
      <c r="X11" s="2" t="s">
        <v>83</v>
      </c>
      <c r="Y11" s="54">
        <f t="shared" ref="Y11" si="2">SUM(G11,J11,M11,P11,S11,V11)*15</f>
        <v>90</v>
      </c>
      <c r="Z11" s="10">
        <f t="shared" ref="Z11" si="3">SUM(H11,K11,N11,Q11,T11,W11)</f>
        <v>18</v>
      </c>
    </row>
    <row r="12" spans="1:26" ht="13.5" customHeight="1" thickBot="1" x14ac:dyDescent="0.25">
      <c r="A12" s="32" t="s">
        <v>91</v>
      </c>
      <c r="B12" s="33" t="s">
        <v>191</v>
      </c>
      <c r="C12" s="34" t="s">
        <v>81</v>
      </c>
      <c r="D12" s="34" t="s">
        <v>86</v>
      </c>
      <c r="E12" s="34" t="s">
        <v>92</v>
      </c>
      <c r="F12" s="35">
        <v>45</v>
      </c>
      <c r="G12" s="29"/>
      <c r="H12" s="30"/>
      <c r="I12" s="31"/>
      <c r="J12" s="29"/>
      <c r="K12" s="30"/>
      <c r="L12" s="3"/>
      <c r="M12" s="29">
        <v>1</v>
      </c>
      <c r="N12" s="30">
        <v>4</v>
      </c>
      <c r="O12" s="31" t="s">
        <v>83</v>
      </c>
      <c r="P12" s="29">
        <v>1</v>
      </c>
      <c r="Q12" s="30">
        <v>4</v>
      </c>
      <c r="R12" s="3" t="s">
        <v>83</v>
      </c>
      <c r="S12" s="29"/>
      <c r="T12" s="30"/>
      <c r="U12" s="31"/>
      <c r="V12" s="29"/>
      <c r="W12" s="30"/>
      <c r="X12" s="3"/>
      <c r="Y12" s="56">
        <f t="shared" si="0"/>
        <v>30</v>
      </c>
      <c r="Z12" s="37">
        <f t="shared" si="1"/>
        <v>8</v>
      </c>
    </row>
    <row r="13" spans="1:26" ht="13.5" customHeight="1" x14ac:dyDescent="0.2">
      <c r="A13" s="21" t="s">
        <v>96</v>
      </c>
      <c r="B13" s="22" t="s">
        <v>153</v>
      </c>
      <c r="C13" s="23" t="s">
        <v>81</v>
      </c>
      <c r="D13" s="23" t="s">
        <v>86</v>
      </c>
      <c r="E13" s="23" t="s">
        <v>92</v>
      </c>
      <c r="F13" s="24">
        <v>45</v>
      </c>
      <c r="G13" s="25">
        <v>2</v>
      </c>
      <c r="H13" s="26">
        <v>2</v>
      </c>
      <c r="I13" s="1" t="s">
        <v>83</v>
      </c>
      <c r="J13" s="25">
        <v>2</v>
      </c>
      <c r="K13" s="26">
        <v>2</v>
      </c>
      <c r="L13" s="1" t="s">
        <v>84</v>
      </c>
      <c r="M13" s="25">
        <v>1</v>
      </c>
      <c r="N13" s="26">
        <v>1</v>
      </c>
      <c r="O13" s="1" t="s">
        <v>83</v>
      </c>
      <c r="P13" s="25">
        <v>1</v>
      </c>
      <c r="Q13" s="26">
        <v>1</v>
      </c>
      <c r="R13" s="1" t="s">
        <v>84</v>
      </c>
      <c r="S13" s="25">
        <v>1</v>
      </c>
      <c r="T13" s="26">
        <v>1</v>
      </c>
      <c r="U13" s="1" t="s">
        <v>83</v>
      </c>
      <c r="V13" s="25">
        <v>1</v>
      </c>
      <c r="W13" s="26">
        <v>1</v>
      </c>
      <c r="X13" s="1" t="s">
        <v>84</v>
      </c>
      <c r="Y13" s="77">
        <f t="shared" si="0"/>
        <v>120</v>
      </c>
      <c r="Z13" s="28">
        <f t="shared" si="1"/>
        <v>8</v>
      </c>
    </row>
    <row r="14" spans="1:26" ht="13.5" customHeight="1" x14ac:dyDescent="0.2">
      <c r="A14" s="6" t="s">
        <v>97</v>
      </c>
      <c r="B14" s="44" t="s">
        <v>154</v>
      </c>
      <c r="C14" s="7" t="s">
        <v>81</v>
      </c>
      <c r="D14" s="7" t="s">
        <v>86</v>
      </c>
      <c r="E14" s="7" t="s">
        <v>92</v>
      </c>
      <c r="F14" s="8">
        <v>45</v>
      </c>
      <c r="G14" s="9">
        <v>2</v>
      </c>
      <c r="H14" s="4">
        <v>2</v>
      </c>
      <c r="I14" s="2" t="s">
        <v>83</v>
      </c>
      <c r="J14" s="9">
        <v>2</v>
      </c>
      <c r="K14" s="4">
        <v>2</v>
      </c>
      <c r="L14" s="2" t="s">
        <v>84</v>
      </c>
      <c r="M14" s="9">
        <v>1</v>
      </c>
      <c r="N14" s="4">
        <v>1</v>
      </c>
      <c r="O14" s="2" t="s">
        <v>83</v>
      </c>
      <c r="P14" s="9">
        <v>1</v>
      </c>
      <c r="Q14" s="4">
        <v>1</v>
      </c>
      <c r="R14" s="2" t="s">
        <v>84</v>
      </c>
      <c r="S14" s="9">
        <v>1</v>
      </c>
      <c r="T14" s="4">
        <v>1</v>
      </c>
      <c r="U14" s="2" t="s">
        <v>83</v>
      </c>
      <c r="V14" s="9">
        <v>1</v>
      </c>
      <c r="W14" s="4">
        <v>1</v>
      </c>
      <c r="X14" s="2" t="s">
        <v>84</v>
      </c>
      <c r="Y14" s="61">
        <f t="shared" si="0"/>
        <v>120</v>
      </c>
      <c r="Z14" s="10">
        <f t="shared" si="1"/>
        <v>8</v>
      </c>
    </row>
    <row r="15" spans="1:26" ht="13.5" customHeight="1" x14ac:dyDescent="0.2">
      <c r="A15" s="6" t="s">
        <v>98</v>
      </c>
      <c r="B15" s="44" t="s">
        <v>155</v>
      </c>
      <c r="C15" s="7"/>
      <c r="D15" s="7" t="s">
        <v>86</v>
      </c>
      <c r="E15" s="7" t="s">
        <v>99</v>
      </c>
      <c r="F15" s="8">
        <v>45</v>
      </c>
      <c r="G15" s="9">
        <v>2</v>
      </c>
      <c r="H15" s="4">
        <v>2</v>
      </c>
      <c r="I15" s="2" t="s">
        <v>84</v>
      </c>
      <c r="J15" s="9">
        <v>2</v>
      </c>
      <c r="K15" s="4">
        <v>2</v>
      </c>
      <c r="L15" s="2" t="s">
        <v>84</v>
      </c>
      <c r="M15" s="9">
        <v>2</v>
      </c>
      <c r="N15" s="4">
        <v>2</v>
      </c>
      <c r="O15" s="2" t="s">
        <v>84</v>
      </c>
      <c r="P15" s="9">
        <v>2</v>
      </c>
      <c r="Q15" s="4">
        <v>2</v>
      </c>
      <c r="R15" s="2" t="s">
        <v>84</v>
      </c>
      <c r="S15" s="9">
        <v>2</v>
      </c>
      <c r="T15" s="4">
        <v>2</v>
      </c>
      <c r="U15" s="2" t="s">
        <v>84</v>
      </c>
      <c r="V15" s="9">
        <v>2</v>
      </c>
      <c r="W15" s="4">
        <v>2</v>
      </c>
      <c r="X15" s="2" t="s">
        <v>84</v>
      </c>
      <c r="Y15" s="61">
        <f t="shared" si="0"/>
        <v>180</v>
      </c>
      <c r="Z15" s="10">
        <f t="shared" si="1"/>
        <v>12</v>
      </c>
    </row>
    <row r="16" spans="1:26" ht="13.5" customHeight="1" x14ac:dyDescent="0.2">
      <c r="A16" s="6" t="s">
        <v>100</v>
      </c>
      <c r="B16" s="44" t="s">
        <v>156</v>
      </c>
      <c r="C16" s="7"/>
      <c r="D16" s="7" t="s">
        <v>86</v>
      </c>
      <c r="E16" s="7" t="s">
        <v>99</v>
      </c>
      <c r="F16" s="8">
        <v>45</v>
      </c>
      <c r="G16" s="9"/>
      <c r="H16" s="4"/>
      <c r="I16" s="2"/>
      <c r="J16" s="9"/>
      <c r="K16" s="4"/>
      <c r="L16" s="2"/>
      <c r="M16" s="9"/>
      <c r="N16" s="4"/>
      <c r="O16" s="2"/>
      <c r="P16" s="9"/>
      <c r="Q16" s="4"/>
      <c r="R16" s="2"/>
      <c r="S16" s="9"/>
      <c r="T16" s="4"/>
      <c r="U16" s="2"/>
      <c r="V16" s="9">
        <v>1</v>
      </c>
      <c r="W16" s="4">
        <v>2</v>
      </c>
      <c r="X16" s="2" t="s">
        <v>84</v>
      </c>
      <c r="Y16" s="61">
        <f t="shared" si="0"/>
        <v>15</v>
      </c>
      <c r="Z16" s="10">
        <f t="shared" si="1"/>
        <v>2</v>
      </c>
    </row>
    <row r="17" spans="1:26" ht="13.5" customHeight="1" x14ac:dyDescent="0.2">
      <c r="A17" s="6" t="s">
        <v>101</v>
      </c>
      <c r="B17" s="44" t="s">
        <v>157</v>
      </c>
      <c r="C17" s="7" t="s">
        <v>81</v>
      </c>
      <c r="D17" s="7" t="s">
        <v>86</v>
      </c>
      <c r="E17" s="7" t="s">
        <v>99</v>
      </c>
      <c r="F17" s="8">
        <v>45</v>
      </c>
      <c r="G17" s="9">
        <v>1</v>
      </c>
      <c r="H17" s="4">
        <v>2</v>
      </c>
      <c r="I17" s="2" t="s">
        <v>83</v>
      </c>
      <c r="J17" s="9">
        <v>1</v>
      </c>
      <c r="K17" s="4">
        <v>2</v>
      </c>
      <c r="L17" s="2" t="s">
        <v>83</v>
      </c>
      <c r="M17" s="9"/>
      <c r="N17" s="4"/>
      <c r="O17" s="2"/>
      <c r="P17" s="9"/>
      <c r="Q17" s="4"/>
      <c r="R17" s="2"/>
      <c r="S17" s="9"/>
      <c r="T17" s="4"/>
      <c r="U17" s="2"/>
      <c r="V17" s="9"/>
      <c r="W17" s="4"/>
      <c r="X17" s="2"/>
      <c r="Y17" s="61">
        <f t="shared" si="0"/>
        <v>30</v>
      </c>
      <c r="Z17" s="10">
        <f t="shared" si="1"/>
        <v>4</v>
      </c>
    </row>
    <row r="18" spans="1:26" ht="13.5" customHeight="1" x14ac:dyDescent="0.2">
      <c r="A18" s="6" t="s">
        <v>102</v>
      </c>
      <c r="B18" s="44" t="s">
        <v>158</v>
      </c>
      <c r="C18" s="7" t="s">
        <v>81</v>
      </c>
      <c r="D18" s="7" t="s">
        <v>86</v>
      </c>
      <c r="E18" s="7" t="s">
        <v>99</v>
      </c>
      <c r="F18" s="8">
        <v>45</v>
      </c>
      <c r="G18" s="9"/>
      <c r="H18" s="4"/>
      <c r="I18" s="2"/>
      <c r="J18" s="9"/>
      <c r="K18" s="4"/>
      <c r="L18" s="2"/>
      <c r="M18" s="9"/>
      <c r="N18" s="4"/>
      <c r="O18" s="2"/>
      <c r="P18" s="9"/>
      <c r="Q18" s="4"/>
      <c r="R18" s="2"/>
      <c r="S18" s="9">
        <v>1</v>
      </c>
      <c r="T18" s="4">
        <v>1</v>
      </c>
      <c r="U18" s="2" t="s">
        <v>83</v>
      </c>
      <c r="V18" s="9">
        <v>1</v>
      </c>
      <c r="W18" s="4">
        <v>1</v>
      </c>
      <c r="X18" s="2" t="s">
        <v>83</v>
      </c>
      <c r="Y18" s="61">
        <f t="shared" si="0"/>
        <v>30</v>
      </c>
      <c r="Z18" s="10">
        <f t="shared" si="1"/>
        <v>2</v>
      </c>
    </row>
    <row r="19" spans="1:26" ht="13.5" customHeight="1" thickBot="1" x14ac:dyDescent="0.25">
      <c r="A19" s="6" t="s">
        <v>103</v>
      </c>
      <c r="B19" s="44" t="s">
        <v>159</v>
      </c>
      <c r="C19" s="7"/>
      <c r="D19" s="7" t="s">
        <v>86</v>
      </c>
      <c r="E19" s="7" t="s">
        <v>99</v>
      </c>
      <c r="F19" s="8">
        <v>45</v>
      </c>
      <c r="G19" s="9"/>
      <c r="H19" s="4"/>
      <c r="I19" s="2"/>
      <c r="J19" s="9"/>
      <c r="K19" s="4"/>
      <c r="L19" s="2"/>
      <c r="M19" s="9">
        <v>1</v>
      </c>
      <c r="N19" s="4">
        <v>1</v>
      </c>
      <c r="O19" s="2" t="s">
        <v>83</v>
      </c>
      <c r="P19" s="9"/>
      <c r="Q19" s="4"/>
      <c r="R19" s="2"/>
      <c r="S19" s="9"/>
      <c r="T19" s="4"/>
      <c r="U19" s="2"/>
      <c r="V19" s="9"/>
      <c r="W19" s="4"/>
      <c r="X19" s="2"/>
      <c r="Y19" s="61">
        <f t="shared" si="0"/>
        <v>15</v>
      </c>
      <c r="Z19" s="10">
        <f t="shared" si="1"/>
        <v>1</v>
      </c>
    </row>
    <row r="20" spans="1:26" ht="13.5" customHeight="1" thickTop="1" thickBot="1" x14ac:dyDescent="0.25">
      <c r="A20" s="410" t="s">
        <v>104</v>
      </c>
      <c r="B20" s="429"/>
      <c r="C20" s="429"/>
      <c r="D20" s="429"/>
      <c r="E20" s="429"/>
      <c r="F20" s="429"/>
      <c r="G20" s="429"/>
      <c r="H20" s="429"/>
      <c r="I20" s="429"/>
      <c r="J20" s="429"/>
      <c r="K20" s="429"/>
      <c r="L20" s="429"/>
      <c r="M20" s="429"/>
      <c r="N20" s="429"/>
      <c r="O20" s="429"/>
      <c r="P20" s="429"/>
      <c r="Q20" s="429"/>
      <c r="R20" s="429"/>
      <c r="S20" s="429"/>
      <c r="T20" s="429"/>
      <c r="U20" s="429"/>
      <c r="V20" s="429"/>
      <c r="W20" s="429"/>
      <c r="X20" s="429"/>
      <c r="Y20" s="429"/>
      <c r="Z20" s="430"/>
    </row>
    <row r="21" spans="1:26" ht="13.5" customHeight="1" thickBot="1" x14ac:dyDescent="0.25">
      <c r="A21" s="39" t="s">
        <v>105</v>
      </c>
      <c r="B21" s="83" t="s">
        <v>106</v>
      </c>
      <c r="C21" s="84"/>
      <c r="D21" s="84"/>
      <c r="E21" s="84"/>
      <c r="F21" s="85"/>
      <c r="G21" s="71"/>
      <c r="H21" s="72">
        <v>2</v>
      </c>
      <c r="I21" s="40"/>
      <c r="J21" s="71"/>
      <c r="K21" s="72">
        <v>3</v>
      </c>
      <c r="L21" s="40"/>
      <c r="M21" s="71"/>
      <c r="N21" s="72">
        <v>4</v>
      </c>
      <c r="O21" s="40"/>
      <c r="P21" s="71"/>
      <c r="Q21" s="72">
        <v>4</v>
      </c>
      <c r="R21" s="40"/>
      <c r="S21" s="71"/>
      <c r="T21" s="72">
        <v>4</v>
      </c>
      <c r="U21" s="40"/>
      <c r="V21" s="71"/>
      <c r="W21" s="72">
        <v>4</v>
      </c>
      <c r="X21" s="40"/>
      <c r="Y21" s="52"/>
      <c r="Z21" s="137">
        <f>SUM(H21,K21,N21,Q21,T21,W21)</f>
        <v>21</v>
      </c>
    </row>
    <row r="22" spans="1:26" ht="13.5" customHeight="1" thickTop="1" thickBot="1" x14ac:dyDescent="0.25">
      <c r="A22" s="41" t="s">
        <v>107</v>
      </c>
      <c r="B22" s="86" t="s">
        <v>108</v>
      </c>
      <c r="C22" s="87"/>
      <c r="D22" s="87"/>
      <c r="E22" s="87" t="s">
        <v>109</v>
      </c>
      <c r="F22" s="88"/>
      <c r="G22" s="89"/>
      <c r="H22" s="90"/>
      <c r="I22" s="91"/>
      <c r="J22" s="89"/>
      <c r="K22" s="90"/>
      <c r="L22" s="91"/>
      <c r="M22" s="89"/>
      <c r="N22" s="90"/>
      <c r="O22" s="91"/>
      <c r="P22" s="89"/>
      <c r="Q22" s="90"/>
      <c r="R22" s="91"/>
      <c r="S22" s="89">
        <v>0</v>
      </c>
      <c r="T22" s="90">
        <v>3</v>
      </c>
      <c r="U22" s="91" t="s">
        <v>83</v>
      </c>
      <c r="V22" s="89">
        <v>0</v>
      </c>
      <c r="W22" s="90">
        <v>3</v>
      </c>
      <c r="X22" s="91" t="s">
        <v>83</v>
      </c>
      <c r="Y22" s="53">
        <f>SUM(G22,J22,M22,P22,S22,V22)*15</f>
        <v>0</v>
      </c>
      <c r="Z22" s="92">
        <f>SUM(H22,K22,N22,Q22,T22,W22)</f>
        <v>6</v>
      </c>
    </row>
    <row r="23" spans="1:26" ht="13.5" customHeight="1" thickTop="1" thickBot="1" x14ac:dyDescent="0.25">
      <c r="A23" s="413" t="s">
        <v>110</v>
      </c>
      <c r="B23" s="414"/>
      <c r="C23" s="414"/>
      <c r="D23" s="414"/>
      <c r="E23" s="414"/>
      <c r="F23" s="415"/>
      <c r="G23" s="93">
        <f>SUM(G8:G22)</f>
        <v>15</v>
      </c>
      <c r="H23" s="94">
        <f t="shared" ref="H23:W23" si="4">SUM(H8:H22)</f>
        <v>28</v>
      </c>
      <c r="I23" s="95"/>
      <c r="J23" s="93">
        <f t="shared" si="4"/>
        <v>15</v>
      </c>
      <c r="K23" s="94">
        <f t="shared" si="4"/>
        <v>29</v>
      </c>
      <c r="L23" s="95"/>
      <c r="M23" s="93">
        <f t="shared" si="4"/>
        <v>14</v>
      </c>
      <c r="N23" s="94">
        <f t="shared" si="4"/>
        <v>31</v>
      </c>
      <c r="O23" s="95"/>
      <c r="P23" s="93">
        <f t="shared" si="4"/>
        <v>13</v>
      </c>
      <c r="Q23" s="94">
        <f t="shared" si="4"/>
        <v>30</v>
      </c>
      <c r="R23" s="95"/>
      <c r="S23" s="93">
        <f t="shared" si="4"/>
        <v>13</v>
      </c>
      <c r="T23" s="94">
        <f t="shared" si="4"/>
        <v>30</v>
      </c>
      <c r="U23" s="95"/>
      <c r="V23" s="93">
        <f t="shared" si="4"/>
        <v>14</v>
      </c>
      <c r="W23" s="94">
        <f t="shared" si="4"/>
        <v>32</v>
      </c>
      <c r="X23" s="95"/>
      <c r="Y23" s="96">
        <f>SUM(Y8:Y22)</f>
        <v>1260</v>
      </c>
      <c r="Z23" s="97">
        <f>SUM(Z8:Z22)</f>
        <v>180</v>
      </c>
    </row>
    <row r="24" spans="1:26" ht="13.5" customHeight="1" thickTop="1" x14ac:dyDescent="0.2"/>
    <row r="25" spans="1:26" ht="12" customHeight="1" x14ac:dyDescent="0.2">
      <c r="A25" s="36" t="s">
        <v>111</v>
      </c>
      <c r="U25" s="38"/>
    </row>
    <row r="26" spans="1:26" ht="12" customHeight="1" x14ac:dyDescent="0.2">
      <c r="A26" s="36" t="s">
        <v>112</v>
      </c>
      <c r="U26" s="38"/>
    </row>
    <row r="27" spans="1:26" ht="12" customHeight="1" x14ac:dyDescent="0.2">
      <c r="U27" s="38"/>
    </row>
    <row r="28" spans="1:26" ht="12" customHeight="1" x14ac:dyDescent="0.2">
      <c r="A28" s="98" t="s">
        <v>113</v>
      </c>
      <c r="U28" s="38"/>
    </row>
    <row r="29" spans="1:26" ht="12" customHeight="1" x14ac:dyDescent="0.2">
      <c r="A29" s="36" t="s">
        <v>114</v>
      </c>
      <c r="D29" s="36" t="s">
        <v>115</v>
      </c>
      <c r="G29" s="36" t="s">
        <v>116</v>
      </c>
      <c r="M29" s="36" t="s">
        <v>117</v>
      </c>
      <c r="R29" s="38"/>
      <c r="T29" s="38"/>
      <c r="U29" s="38"/>
    </row>
    <row r="30" spans="1:26" ht="12" customHeight="1" x14ac:dyDescent="0.2">
      <c r="A30" s="36" t="s">
        <v>118</v>
      </c>
      <c r="D30" s="36" t="s">
        <v>119</v>
      </c>
      <c r="G30" s="36" t="s">
        <v>120</v>
      </c>
      <c r="M30" s="36" t="s">
        <v>121</v>
      </c>
      <c r="R30" s="38"/>
      <c r="T30" s="38"/>
      <c r="U30" s="38"/>
    </row>
    <row r="31" spans="1:26" ht="12" customHeight="1" x14ac:dyDescent="0.2">
      <c r="A31" s="36" t="s">
        <v>122</v>
      </c>
      <c r="D31" s="36" t="s">
        <v>123</v>
      </c>
      <c r="G31" s="36" t="s">
        <v>124</v>
      </c>
      <c r="M31" s="36" t="s">
        <v>125</v>
      </c>
      <c r="R31" s="38"/>
      <c r="T31" s="38"/>
      <c r="U31" s="38"/>
    </row>
    <row r="32" spans="1:26" ht="12" customHeight="1" x14ac:dyDescent="0.2">
      <c r="A32" s="36" t="s">
        <v>126</v>
      </c>
      <c r="G32" s="36" t="s">
        <v>127</v>
      </c>
      <c r="R32" s="38"/>
      <c r="T32" s="38"/>
      <c r="U32" s="38"/>
    </row>
    <row r="33" spans="1:21" ht="12" customHeight="1" x14ac:dyDescent="0.2">
      <c r="A33" s="36" t="s">
        <v>128</v>
      </c>
      <c r="G33" s="36" t="s">
        <v>129</v>
      </c>
      <c r="R33" s="38"/>
      <c r="T33" s="38"/>
      <c r="U33" s="38"/>
    </row>
    <row r="34" spans="1:21" ht="12" customHeight="1" x14ac:dyDescent="0.2">
      <c r="A34" s="99" t="s">
        <v>130</v>
      </c>
      <c r="R34" s="38"/>
      <c r="T34" s="38"/>
      <c r="U34" s="38"/>
    </row>
    <row r="35" spans="1:21" ht="12" customHeight="1" x14ac:dyDescent="0.2">
      <c r="T35" s="38"/>
      <c r="U35" s="38"/>
    </row>
    <row r="36" spans="1:21" ht="12" customHeight="1" x14ac:dyDescent="0.2">
      <c r="A36" s="98" t="s">
        <v>131</v>
      </c>
      <c r="S36" s="38"/>
      <c r="T36" s="38"/>
    </row>
    <row r="37" spans="1:21" ht="12" customHeight="1" x14ac:dyDescent="0.2">
      <c r="A37" s="36" t="s">
        <v>132</v>
      </c>
    </row>
    <row r="38" spans="1:21" ht="12" customHeight="1" x14ac:dyDescent="0.2">
      <c r="A38" s="36" t="s">
        <v>133</v>
      </c>
    </row>
    <row r="39" spans="1:21" ht="12" customHeight="1" x14ac:dyDescent="0.2">
      <c r="A39" s="36" t="s">
        <v>134</v>
      </c>
    </row>
    <row r="40" spans="1:21" ht="12" customHeight="1" x14ac:dyDescent="0.2">
      <c r="A40" s="36" t="s">
        <v>135</v>
      </c>
    </row>
    <row r="41" spans="1:21" ht="12" customHeight="1" x14ac:dyDescent="0.2">
      <c r="A41" s="36" t="s">
        <v>136</v>
      </c>
    </row>
  </sheetData>
  <sheetProtection algorithmName="SHA-512" hashValue="slXCcQjRIiEHuzmvNKjblgNhJDuse+VCyPc07XVlTQHb0oUiC7E4jWM2RRfN4H/H9uzLVyFR92ek11ceO7rkgg==" saltValue="ds5YTzd77ns+EtxIhh7CZA==" spinCount="100000" sheet="1" objects="1" scenarios="1"/>
  <customSheetViews>
    <customSheetView guid="{469C43B7-66D0-4AB4-9148-95ACE45F0B1A}">
      <selection activeCell="AA1" sqref="AA1"/>
      <pageMargins left="0" right="0" top="0" bottom="0" header="0" footer="0"/>
      <pageSetup paperSize="9" scale="90" orientation="landscape" r:id="rId1"/>
    </customSheetView>
    <customSheetView guid="{91A788A7-EA05-4A67-A5D3-2A427F0AB55D}">
      <selection activeCell="AA1" sqref="AA1"/>
      <pageMargins left="0" right="0" top="0" bottom="0" header="0" footer="0"/>
      <pageSetup paperSize="9" scale="90" orientation="landscape" r:id="rId2"/>
    </customSheetView>
  </customSheetViews>
  <mergeCells count="23">
    <mergeCell ref="A20:Z20"/>
    <mergeCell ref="A23:F23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A1:Z1"/>
    <mergeCell ref="A2:Z2"/>
    <mergeCell ref="E5:E6"/>
    <mergeCell ref="A4:F4"/>
    <mergeCell ref="G4:X4"/>
    <mergeCell ref="Y4:Z4"/>
    <mergeCell ref="A3:Z3"/>
  </mergeCells>
  <pageMargins left="0.39370078740157483" right="0.39370078740157483" top="0.39370078740157483" bottom="0.39370078740157483" header="0.31496062992125984" footer="0.31496062992125984"/>
  <pageSetup paperSize="9" scale="90" orientation="landscape"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A1:Z44"/>
  <sheetViews>
    <sheetView workbookViewId="0">
      <selection activeCell="AC32" sqref="AC32"/>
    </sheetView>
  </sheetViews>
  <sheetFormatPr defaultColWidth="9.140625" defaultRowHeight="12" x14ac:dyDescent="0.2"/>
  <cols>
    <col min="1" max="1" width="33.7109375" style="36" customWidth="1"/>
    <col min="2" max="3" width="11.7109375" style="36" customWidth="1"/>
    <col min="4" max="6" width="5.140625" style="36" customWidth="1"/>
    <col min="7" max="24" width="3.7109375" style="36" customWidth="1"/>
    <col min="25" max="26" width="5.5703125" style="38" customWidth="1"/>
    <col min="27" max="45" width="4" style="36" customWidth="1"/>
    <col min="46" max="16384" width="9.140625" style="36"/>
  </cols>
  <sheetData>
    <row r="1" spans="1:26" ht="13.5" customHeight="1" thickTop="1" x14ac:dyDescent="0.2">
      <c r="A1" s="404" t="s">
        <v>192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5"/>
      <c r="Q1" s="405"/>
      <c r="R1" s="405"/>
      <c r="S1" s="405"/>
      <c r="T1" s="405"/>
      <c r="U1" s="405"/>
      <c r="V1" s="405"/>
      <c r="W1" s="405"/>
      <c r="X1" s="405"/>
      <c r="Y1" s="405"/>
      <c r="Z1" s="406"/>
    </row>
    <row r="2" spans="1:26" ht="13.5" customHeight="1" thickBot="1" x14ac:dyDescent="0.25">
      <c r="A2" s="407" t="s">
        <v>57</v>
      </c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  <c r="N2" s="408"/>
      <c r="O2" s="408"/>
      <c r="P2" s="408"/>
      <c r="Q2" s="408"/>
      <c r="R2" s="408"/>
      <c r="S2" s="408"/>
      <c r="T2" s="408"/>
      <c r="U2" s="408"/>
      <c r="V2" s="408"/>
      <c r="W2" s="408"/>
      <c r="X2" s="408"/>
      <c r="Y2" s="408"/>
      <c r="Z2" s="409"/>
    </row>
    <row r="3" spans="1:26" ht="13.5" customHeight="1" thickBot="1" x14ac:dyDescent="0.25">
      <c r="A3" s="433" t="s">
        <v>628</v>
      </c>
      <c r="B3" s="434"/>
      <c r="C3" s="434"/>
      <c r="D3" s="434"/>
      <c r="E3" s="434"/>
      <c r="F3" s="434"/>
      <c r="G3" s="434"/>
      <c r="H3" s="434"/>
      <c r="I3" s="434"/>
      <c r="J3" s="434"/>
      <c r="K3" s="434"/>
      <c r="L3" s="434"/>
      <c r="M3" s="434"/>
      <c r="N3" s="434"/>
      <c r="O3" s="434"/>
      <c r="P3" s="434"/>
      <c r="Q3" s="434"/>
      <c r="R3" s="434"/>
      <c r="S3" s="434"/>
      <c r="T3" s="434"/>
      <c r="U3" s="434"/>
      <c r="V3" s="434"/>
      <c r="W3" s="434"/>
      <c r="X3" s="434"/>
      <c r="Y3" s="434"/>
      <c r="Z3" s="435"/>
    </row>
    <row r="4" spans="1:26" ht="18" customHeight="1" thickBot="1" x14ac:dyDescent="0.25">
      <c r="A4" s="393" t="s">
        <v>59</v>
      </c>
      <c r="B4" s="394"/>
      <c r="C4" s="394"/>
      <c r="D4" s="394"/>
      <c r="E4" s="394"/>
      <c r="F4" s="395"/>
      <c r="G4" s="396" t="s">
        <v>60</v>
      </c>
      <c r="H4" s="397"/>
      <c r="I4" s="397"/>
      <c r="J4" s="397"/>
      <c r="K4" s="397"/>
      <c r="L4" s="397"/>
      <c r="M4" s="397"/>
      <c r="N4" s="397"/>
      <c r="O4" s="397"/>
      <c r="P4" s="397"/>
      <c r="Q4" s="397"/>
      <c r="R4" s="397"/>
      <c r="S4" s="397"/>
      <c r="T4" s="397"/>
      <c r="U4" s="397"/>
      <c r="V4" s="397"/>
      <c r="W4" s="397"/>
      <c r="X4" s="397"/>
      <c r="Y4" s="396"/>
      <c r="Z4" s="398"/>
    </row>
    <row r="5" spans="1:26" ht="18" customHeight="1" x14ac:dyDescent="0.2">
      <c r="A5" s="427" t="s">
        <v>61</v>
      </c>
      <c r="B5" s="402" t="s">
        <v>62</v>
      </c>
      <c r="C5" s="391" t="s">
        <v>63</v>
      </c>
      <c r="D5" s="391" t="s">
        <v>64</v>
      </c>
      <c r="E5" s="423" t="s">
        <v>65</v>
      </c>
      <c r="F5" s="425" t="s">
        <v>66</v>
      </c>
      <c r="G5" s="397" t="s">
        <v>67</v>
      </c>
      <c r="H5" s="397"/>
      <c r="I5" s="416"/>
      <c r="J5" s="396" t="s">
        <v>68</v>
      </c>
      <c r="K5" s="397"/>
      <c r="L5" s="416"/>
      <c r="M5" s="396" t="s">
        <v>69</v>
      </c>
      <c r="N5" s="397"/>
      <c r="O5" s="416"/>
      <c r="P5" s="396" t="s">
        <v>70</v>
      </c>
      <c r="Q5" s="397"/>
      <c r="R5" s="416"/>
      <c r="S5" s="396" t="s">
        <v>71</v>
      </c>
      <c r="T5" s="397"/>
      <c r="U5" s="397"/>
      <c r="V5" s="417" t="s">
        <v>72</v>
      </c>
      <c r="W5" s="418"/>
      <c r="X5" s="419"/>
      <c r="Y5" s="420" t="s">
        <v>73</v>
      </c>
      <c r="Z5" s="420" t="s">
        <v>74</v>
      </c>
    </row>
    <row r="6" spans="1:26" ht="18" customHeight="1" x14ac:dyDescent="0.2">
      <c r="A6" s="428"/>
      <c r="B6" s="403"/>
      <c r="C6" s="392"/>
      <c r="D6" s="392"/>
      <c r="E6" s="424"/>
      <c r="F6" s="426"/>
      <c r="G6" s="195" t="s">
        <v>75</v>
      </c>
      <c r="H6" s="58" t="s">
        <v>76</v>
      </c>
      <c r="I6" s="183" t="s">
        <v>77</v>
      </c>
      <c r="J6" s="57" t="s">
        <v>75</v>
      </c>
      <c r="K6" s="58" t="s">
        <v>76</v>
      </c>
      <c r="L6" s="183" t="s">
        <v>77</v>
      </c>
      <c r="M6" s="57" t="s">
        <v>75</v>
      </c>
      <c r="N6" s="58" t="s">
        <v>76</v>
      </c>
      <c r="O6" s="183" t="s">
        <v>77</v>
      </c>
      <c r="P6" s="57" t="s">
        <v>75</v>
      </c>
      <c r="Q6" s="58" t="s">
        <v>76</v>
      </c>
      <c r="R6" s="183" t="s">
        <v>77</v>
      </c>
      <c r="S6" s="57" t="s">
        <v>75</v>
      </c>
      <c r="T6" s="58" t="s">
        <v>76</v>
      </c>
      <c r="U6" s="183" t="s">
        <v>77</v>
      </c>
      <c r="V6" s="196" t="s">
        <v>75</v>
      </c>
      <c r="W6" s="197" t="s">
        <v>76</v>
      </c>
      <c r="X6" s="198" t="s">
        <v>77</v>
      </c>
      <c r="Y6" s="421"/>
      <c r="Z6" s="422"/>
    </row>
    <row r="7" spans="1:26" ht="13.5" customHeight="1" x14ac:dyDescent="0.2">
      <c r="A7" s="410" t="s">
        <v>78</v>
      </c>
      <c r="B7" s="431"/>
      <c r="C7" s="431"/>
      <c r="D7" s="431"/>
      <c r="E7" s="431"/>
      <c r="F7" s="431"/>
      <c r="G7" s="431"/>
      <c r="H7" s="431"/>
      <c r="I7" s="431"/>
      <c r="J7" s="431"/>
      <c r="K7" s="431"/>
      <c r="L7" s="431"/>
      <c r="M7" s="431"/>
      <c r="N7" s="431"/>
      <c r="O7" s="431"/>
      <c r="P7" s="431"/>
      <c r="Q7" s="431"/>
      <c r="R7" s="431"/>
      <c r="S7" s="431"/>
      <c r="T7" s="431"/>
      <c r="U7" s="431"/>
      <c r="V7" s="431"/>
      <c r="W7" s="431"/>
      <c r="X7" s="431"/>
      <c r="Y7" s="431"/>
      <c r="Z7" s="432"/>
    </row>
    <row r="8" spans="1:26" ht="13.5" customHeight="1" x14ac:dyDescent="0.2">
      <c r="A8" s="18" t="s">
        <v>193</v>
      </c>
      <c r="B8" s="11" t="s">
        <v>194</v>
      </c>
      <c r="C8" s="12" t="s">
        <v>81</v>
      </c>
      <c r="D8" s="12" t="s">
        <v>82</v>
      </c>
      <c r="E8" s="12" t="s">
        <v>83</v>
      </c>
      <c r="F8" s="13">
        <v>60</v>
      </c>
      <c r="G8" s="14">
        <v>2</v>
      </c>
      <c r="H8" s="15">
        <v>9</v>
      </c>
      <c r="I8" s="19" t="s">
        <v>84</v>
      </c>
      <c r="J8" s="14">
        <v>2</v>
      </c>
      <c r="K8" s="15">
        <v>9</v>
      </c>
      <c r="L8" s="16" t="s">
        <v>84</v>
      </c>
      <c r="M8" s="14">
        <v>2</v>
      </c>
      <c r="N8" s="15">
        <v>9</v>
      </c>
      <c r="O8" s="19" t="s">
        <v>84</v>
      </c>
      <c r="P8" s="14">
        <v>2</v>
      </c>
      <c r="Q8" s="15">
        <v>9</v>
      </c>
      <c r="R8" s="16" t="s">
        <v>84</v>
      </c>
      <c r="S8" s="14">
        <v>2</v>
      </c>
      <c r="T8" s="15">
        <v>9</v>
      </c>
      <c r="U8" s="19" t="s">
        <v>83</v>
      </c>
      <c r="V8" s="14">
        <v>2</v>
      </c>
      <c r="W8" s="15">
        <v>9</v>
      </c>
      <c r="X8" s="16" t="s">
        <v>83</v>
      </c>
      <c r="Y8" s="59">
        <f t="shared" ref="Y8:Y18" si="0">SUM(G8,J8,M8,P8,S8,V8)*15</f>
        <v>180</v>
      </c>
      <c r="Z8" s="17">
        <f t="shared" ref="Z8:Z18" si="1">SUM(H8,K8,N8,Q8,T8,W8)</f>
        <v>54</v>
      </c>
    </row>
    <row r="9" spans="1:26" ht="13.5" customHeight="1" x14ac:dyDescent="0.2">
      <c r="A9" s="20" t="s">
        <v>87</v>
      </c>
      <c r="B9" s="44" t="s">
        <v>195</v>
      </c>
      <c r="C9" s="7" t="s">
        <v>81</v>
      </c>
      <c r="D9" s="7" t="s">
        <v>86</v>
      </c>
      <c r="E9" s="7" t="s">
        <v>83</v>
      </c>
      <c r="F9" s="8">
        <v>60</v>
      </c>
      <c r="G9" s="9">
        <v>1</v>
      </c>
      <c r="H9" s="4">
        <v>4</v>
      </c>
      <c r="I9" s="5" t="s">
        <v>83</v>
      </c>
      <c r="J9" s="9">
        <v>1</v>
      </c>
      <c r="K9" s="4">
        <v>4</v>
      </c>
      <c r="L9" s="2" t="s">
        <v>84</v>
      </c>
      <c r="M9" s="9">
        <v>1</v>
      </c>
      <c r="N9" s="4">
        <v>4</v>
      </c>
      <c r="O9" s="5" t="s">
        <v>83</v>
      </c>
      <c r="P9" s="9">
        <v>1</v>
      </c>
      <c r="Q9" s="4">
        <v>4</v>
      </c>
      <c r="R9" s="2" t="s">
        <v>84</v>
      </c>
      <c r="S9" s="9">
        <v>1</v>
      </c>
      <c r="T9" s="4">
        <v>4</v>
      </c>
      <c r="U9" s="5" t="s">
        <v>83</v>
      </c>
      <c r="V9" s="9">
        <v>1</v>
      </c>
      <c r="W9" s="4">
        <v>4</v>
      </c>
      <c r="X9" s="2" t="s">
        <v>83</v>
      </c>
      <c r="Y9" s="54">
        <f t="shared" si="0"/>
        <v>90</v>
      </c>
      <c r="Z9" s="10">
        <f t="shared" si="1"/>
        <v>24</v>
      </c>
    </row>
    <row r="10" spans="1:26" ht="13.5" customHeight="1" x14ac:dyDescent="0.2">
      <c r="A10" s="6" t="s">
        <v>196</v>
      </c>
      <c r="B10" s="44" t="s">
        <v>197</v>
      </c>
      <c r="C10" s="7" t="s">
        <v>81</v>
      </c>
      <c r="D10" s="7" t="s">
        <v>86</v>
      </c>
      <c r="E10" s="7" t="s">
        <v>92</v>
      </c>
      <c r="F10" s="8">
        <v>60</v>
      </c>
      <c r="G10" s="9"/>
      <c r="H10" s="4"/>
      <c r="I10" s="5"/>
      <c r="J10" s="9"/>
      <c r="K10" s="4"/>
      <c r="L10" s="2"/>
      <c r="M10" s="9">
        <v>1</v>
      </c>
      <c r="N10" s="4">
        <v>3</v>
      </c>
      <c r="O10" s="5" t="s">
        <v>83</v>
      </c>
      <c r="P10" s="9">
        <v>1</v>
      </c>
      <c r="Q10" s="4">
        <v>3</v>
      </c>
      <c r="R10" s="2" t="s">
        <v>84</v>
      </c>
      <c r="S10" s="9">
        <v>1</v>
      </c>
      <c r="T10" s="4">
        <v>3</v>
      </c>
      <c r="U10" s="5" t="s">
        <v>83</v>
      </c>
      <c r="V10" s="9">
        <v>1</v>
      </c>
      <c r="W10" s="4">
        <v>3</v>
      </c>
      <c r="X10" s="2" t="s">
        <v>84</v>
      </c>
      <c r="Y10" s="54">
        <f>SUM(G10,J10,M10,P10,S10,V10)*15</f>
        <v>60</v>
      </c>
      <c r="Z10" s="10">
        <f>SUM(H10,K10,N10,Q10,T10,W10)</f>
        <v>12</v>
      </c>
    </row>
    <row r="11" spans="1:26" ht="13.5" customHeight="1" thickBot="1" x14ac:dyDescent="0.25">
      <c r="A11" s="32" t="s">
        <v>198</v>
      </c>
      <c r="B11" s="33" t="s">
        <v>199</v>
      </c>
      <c r="C11" s="34" t="s">
        <v>81</v>
      </c>
      <c r="D11" s="34" t="s">
        <v>86</v>
      </c>
      <c r="E11" s="34" t="s">
        <v>92</v>
      </c>
      <c r="F11" s="35">
        <v>45</v>
      </c>
      <c r="G11" s="29">
        <v>2</v>
      </c>
      <c r="H11" s="30">
        <v>4</v>
      </c>
      <c r="I11" s="31" t="s">
        <v>83</v>
      </c>
      <c r="J11" s="29">
        <v>2</v>
      </c>
      <c r="K11" s="30">
        <v>4</v>
      </c>
      <c r="L11" s="3" t="s">
        <v>84</v>
      </c>
      <c r="M11" s="29"/>
      <c r="N11" s="30"/>
      <c r="O11" s="31"/>
      <c r="P11" s="29"/>
      <c r="Q11" s="30"/>
      <c r="R11" s="3"/>
      <c r="S11" s="29"/>
      <c r="T11" s="30"/>
      <c r="U11" s="31"/>
      <c r="V11" s="29"/>
      <c r="W11" s="30"/>
      <c r="X11" s="3"/>
      <c r="Y11" s="56">
        <f>SUM(G11,J11,M11,P11,S11,V11)*15</f>
        <v>60</v>
      </c>
      <c r="Z11" s="37">
        <f>SUM(H11,K11,N11,Q11,T11,W11)</f>
        <v>8</v>
      </c>
    </row>
    <row r="12" spans="1:26" ht="13.5" customHeight="1" x14ac:dyDescent="0.2">
      <c r="A12" s="21" t="s">
        <v>96</v>
      </c>
      <c r="B12" s="22" t="s">
        <v>153</v>
      </c>
      <c r="C12" s="23" t="s">
        <v>81</v>
      </c>
      <c r="D12" s="23" t="s">
        <v>86</v>
      </c>
      <c r="E12" s="23" t="s">
        <v>92</v>
      </c>
      <c r="F12" s="24">
        <v>45</v>
      </c>
      <c r="G12" s="25">
        <v>2</v>
      </c>
      <c r="H12" s="26">
        <v>2</v>
      </c>
      <c r="I12" s="1" t="s">
        <v>83</v>
      </c>
      <c r="J12" s="25">
        <v>2</v>
      </c>
      <c r="K12" s="26">
        <v>2</v>
      </c>
      <c r="L12" s="1" t="s">
        <v>84</v>
      </c>
      <c r="M12" s="25">
        <v>1</v>
      </c>
      <c r="N12" s="26">
        <v>1</v>
      </c>
      <c r="O12" s="1" t="s">
        <v>83</v>
      </c>
      <c r="P12" s="25">
        <v>1</v>
      </c>
      <c r="Q12" s="26">
        <v>1</v>
      </c>
      <c r="R12" s="1" t="s">
        <v>84</v>
      </c>
      <c r="S12" s="25">
        <v>1</v>
      </c>
      <c r="T12" s="26">
        <v>1</v>
      </c>
      <c r="U12" s="1" t="s">
        <v>83</v>
      </c>
      <c r="V12" s="25">
        <v>1</v>
      </c>
      <c r="W12" s="26">
        <v>1</v>
      </c>
      <c r="X12" s="1" t="s">
        <v>84</v>
      </c>
      <c r="Y12" s="77">
        <f t="shared" si="0"/>
        <v>120</v>
      </c>
      <c r="Z12" s="28">
        <f t="shared" si="1"/>
        <v>8</v>
      </c>
    </row>
    <row r="13" spans="1:26" ht="13.5" customHeight="1" x14ac:dyDescent="0.2">
      <c r="A13" s="6" t="s">
        <v>97</v>
      </c>
      <c r="B13" s="44" t="s">
        <v>154</v>
      </c>
      <c r="C13" s="7" t="s">
        <v>81</v>
      </c>
      <c r="D13" s="7" t="s">
        <v>86</v>
      </c>
      <c r="E13" s="7" t="s">
        <v>92</v>
      </c>
      <c r="F13" s="8">
        <v>45</v>
      </c>
      <c r="G13" s="9">
        <v>2</v>
      </c>
      <c r="H13" s="4">
        <v>2</v>
      </c>
      <c r="I13" s="2" t="s">
        <v>83</v>
      </c>
      <c r="J13" s="9">
        <v>2</v>
      </c>
      <c r="K13" s="4">
        <v>2</v>
      </c>
      <c r="L13" s="2" t="s">
        <v>84</v>
      </c>
      <c r="M13" s="9">
        <v>1</v>
      </c>
      <c r="N13" s="4">
        <v>1</v>
      </c>
      <c r="O13" s="2" t="s">
        <v>83</v>
      </c>
      <c r="P13" s="9">
        <v>1</v>
      </c>
      <c r="Q13" s="4">
        <v>1</v>
      </c>
      <c r="R13" s="2" t="s">
        <v>84</v>
      </c>
      <c r="S13" s="9">
        <v>1</v>
      </c>
      <c r="T13" s="4">
        <v>1</v>
      </c>
      <c r="U13" s="2" t="s">
        <v>83</v>
      </c>
      <c r="V13" s="9">
        <v>1</v>
      </c>
      <c r="W13" s="4">
        <v>1</v>
      </c>
      <c r="X13" s="2" t="s">
        <v>84</v>
      </c>
      <c r="Y13" s="61">
        <f t="shared" si="0"/>
        <v>120</v>
      </c>
      <c r="Z13" s="10">
        <f t="shared" si="1"/>
        <v>8</v>
      </c>
    </row>
    <row r="14" spans="1:26" ht="13.5" customHeight="1" x14ac:dyDescent="0.2">
      <c r="A14" s="6" t="s">
        <v>98</v>
      </c>
      <c r="B14" s="44" t="s">
        <v>155</v>
      </c>
      <c r="C14" s="7"/>
      <c r="D14" s="7" t="s">
        <v>86</v>
      </c>
      <c r="E14" s="7" t="s">
        <v>99</v>
      </c>
      <c r="F14" s="8">
        <v>45</v>
      </c>
      <c r="G14" s="9">
        <v>2</v>
      </c>
      <c r="H14" s="4">
        <v>2</v>
      </c>
      <c r="I14" s="2" t="s">
        <v>84</v>
      </c>
      <c r="J14" s="9">
        <v>2</v>
      </c>
      <c r="K14" s="4">
        <v>2</v>
      </c>
      <c r="L14" s="2" t="s">
        <v>84</v>
      </c>
      <c r="M14" s="9">
        <v>2</v>
      </c>
      <c r="N14" s="4">
        <v>2</v>
      </c>
      <c r="O14" s="2" t="s">
        <v>84</v>
      </c>
      <c r="P14" s="9">
        <v>2</v>
      </c>
      <c r="Q14" s="4">
        <v>2</v>
      </c>
      <c r="R14" s="2" t="s">
        <v>84</v>
      </c>
      <c r="S14" s="9">
        <v>2</v>
      </c>
      <c r="T14" s="4">
        <v>2</v>
      </c>
      <c r="U14" s="2" t="s">
        <v>84</v>
      </c>
      <c r="V14" s="9">
        <v>2</v>
      </c>
      <c r="W14" s="4">
        <v>2</v>
      </c>
      <c r="X14" s="2" t="s">
        <v>84</v>
      </c>
      <c r="Y14" s="61">
        <f t="shared" si="0"/>
        <v>180</v>
      </c>
      <c r="Z14" s="10">
        <f t="shared" si="1"/>
        <v>12</v>
      </c>
    </row>
    <row r="15" spans="1:26" ht="13.5" customHeight="1" x14ac:dyDescent="0.2">
      <c r="A15" s="6" t="s">
        <v>100</v>
      </c>
      <c r="B15" s="44" t="s">
        <v>156</v>
      </c>
      <c r="C15" s="7"/>
      <c r="D15" s="7" t="s">
        <v>86</v>
      </c>
      <c r="E15" s="7" t="s">
        <v>99</v>
      </c>
      <c r="F15" s="8">
        <v>45</v>
      </c>
      <c r="G15" s="9"/>
      <c r="H15" s="4"/>
      <c r="I15" s="2"/>
      <c r="J15" s="9"/>
      <c r="K15" s="4"/>
      <c r="L15" s="2"/>
      <c r="M15" s="9"/>
      <c r="N15" s="4"/>
      <c r="O15" s="2"/>
      <c r="P15" s="9"/>
      <c r="Q15" s="4"/>
      <c r="R15" s="2"/>
      <c r="S15" s="9"/>
      <c r="T15" s="4"/>
      <c r="U15" s="2"/>
      <c r="V15" s="9">
        <v>1</v>
      </c>
      <c r="W15" s="4">
        <v>2</v>
      </c>
      <c r="X15" s="2" t="s">
        <v>84</v>
      </c>
      <c r="Y15" s="61">
        <f t="shared" si="0"/>
        <v>15</v>
      </c>
      <c r="Z15" s="10">
        <f t="shared" si="1"/>
        <v>2</v>
      </c>
    </row>
    <row r="16" spans="1:26" ht="13.5" customHeight="1" x14ac:dyDescent="0.2">
      <c r="A16" s="6" t="s">
        <v>101</v>
      </c>
      <c r="B16" s="44" t="s">
        <v>157</v>
      </c>
      <c r="C16" s="7" t="s">
        <v>81</v>
      </c>
      <c r="D16" s="7" t="s">
        <v>86</v>
      </c>
      <c r="E16" s="7" t="s">
        <v>99</v>
      </c>
      <c r="F16" s="8">
        <v>45</v>
      </c>
      <c r="G16" s="9">
        <v>1</v>
      </c>
      <c r="H16" s="4">
        <v>2</v>
      </c>
      <c r="I16" s="2" t="s">
        <v>83</v>
      </c>
      <c r="J16" s="9">
        <v>1</v>
      </c>
      <c r="K16" s="4">
        <v>2</v>
      </c>
      <c r="L16" s="2" t="s">
        <v>83</v>
      </c>
      <c r="M16" s="9"/>
      <c r="N16" s="4"/>
      <c r="O16" s="2"/>
      <c r="P16" s="9"/>
      <c r="Q16" s="4"/>
      <c r="R16" s="2"/>
      <c r="S16" s="9"/>
      <c r="T16" s="4"/>
      <c r="U16" s="2"/>
      <c r="V16" s="9"/>
      <c r="W16" s="4"/>
      <c r="X16" s="2"/>
      <c r="Y16" s="61">
        <f t="shared" si="0"/>
        <v>30</v>
      </c>
      <c r="Z16" s="10">
        <f t="shared" si="1"/>
        <v>4</v>
      </c>
    </row>
    <row r="17" spans="1:26" ht="13.5" customHeight="1" x14ac:dyDescent="0.2">
      <c r="A17" s="6" t="s">
        <v>102</v>
      </c>
      <c r="B17" s="44" t="s">
        <v>158</v>
      </c>
      <c r="C17" s="7" t="s">
        <v>81</v>
      </c>
      <c r="D17" s="7" t="s">
        <v>86</v>
      </c>
      <c r="E17" s="7" t="s">
        <v>99</v>
      </c>
      <c r="F17" s="8">
        <v>45</v>
      </c>
      <c r="G17" s="9"/>
      <c r="H17" s="4"/>
      <c r="I17" s="2"/>
      <c r="J17" s="9"/>
      <c r="K17" s="4"/>
      <c r="L17" s="2"/>
      <c r="M17" s="9"/>
      <c r="N17" s="4"/>
      <c r="O17" s="2"/>
      <c r="P17" s="9"/>
      <c r="Q17" s="4"/>
      <c r="R17" s="2"/>
      <c r="S17" s="9">
        <v>1</v>
      </c>
      <c r="T17" s="4">
        <v>1</v>
      </c>
      <c r="U17" s="2" t="s">
        <v>83</v>
      </c>
      <c r="V17" s="9">
        <v>1</v>
      </c>
      <c r="W17" s="4">
        <v>1</v>
      </c>
      <c r="X17" s="2" t="s">
        <v>83</v>
      </c>
      <c r="Y17" s="61">
        <f t="shared" si="0"/>
        <v>30</v>
      </c>
      <c r="Z17" s="10">
        <f t="shared" si="1"/>
        <v>2</v>
      </c>
    </row>
    <row r="18" spans="1:26" ht="13.5" customHeight="1" thickBot="1" x14ac:dyDescent="0.25">
      <c r="A18" s="6" t="s">
        <v>103</v>
      </c>
      <c r="B18" s="44" t="s">
        <v>159</v>
      </c>
      <c r="C18" s="7"/>
      <c r="D18" s="7" t="s">
        <v>86</v>
      </c>
      <c r="E18" s="7" t="s">
        <v>99</v>
      </c>
      <c r="F18" s="8">
        <v>45</v>
      </c>
      <c r="G18" s="9"/>
      <c r="H18" s="4"/>
      <c r="I18" s="2"/>
      <c r="J18" s="9"/>
      <c r="K18" s="4"/>
      <c r="L18" s="2"/>
      <c r="M18" s="9">
        <v>1</v>
      </c>
      <c r="N18" s="4">
        <v>1</v>
      </c>
      <c r="O18" s="2" t="s">
        <v>83</v>
      </c>
      <c r="P18" s="9"/>
      <c r="Q18" s="4"/>
      <c r="R18" s="2"/>
      <c r="S18" s="9"/>
      <c r="T18" s="4"/>
      <c r="U18" s="2"/>
      <c r="V18" s="9"/>
      <c r="W18" s="4"/>
      <c r="X18" s="2"/>
      <c r="Y18" s="61">
        <f t="shared" si="0"/>
        <v>15</v>
      </c>
      <c r="Z18" s="10">
        <f t="shared" si="1"/>
        <v>1</v>
      </c>
    </row>
    <row r="19" spans="1:26" ht="13.5" customHeight="1" thickTop="1" thickBot="1" x14ac:dyDescent="0.25">
      <c r="A19" s="410" t="s">
        <v>200</v>
      </c>
      <c r="B19" s="429"/>
      <c r="C19" s="429"/>
      <c r="D19" s="429"/>
      <c r="E19" s="429"/>
      <c r="F19" s="429"/>
      <c r="G19" s="429"/>
      <c r="H19" s="429"/>
      <c r="I19" s="429"/>
      <c r="J19" s="429"/>
      <c r="K19" s="429"/>
      <c r="L19" s="429"/>
      <c r="M19" s="429"/>
      <c r="N19" s="429"/>
      <c r="O19" s="429"/>
      <c r="P19" s="429"/>
      <c r="Q19" s="429"/>
      <c r="R19" s="429"/>
      <c r="S19" s="429"/>
      <c r="T19" s="429"/>
      <c r="U19" s="429"/>
      <c r="V19" s="429"/>
      <c r="W19" s="429"/>
      <c r="X19" s="429"/>
      <c r="Y19" s="429"/>
      <c r="Z19" s="430"/>
    </row>
    <row r="20" spans="1:26" ht="13.5" customHeight="1" x14ac:dyDescent="0.2">
      <c r="A20" s="6" t="s">
        <v>201</v>
      </c>
      <c r="B20" s="44" t="s">
        <v>202</v>
      </c>
      <c r="C20" s="7" t="s">
        <v>81</v>
      </c>
      <c r="D20" s="7" t="s">
        <v>86</v>
      </c>
      <c r="E20" s="7" t="s">
        <v>83</v>
      </c>
      <c r="F20" s="8">
        <v>45</v>
      </c>
      <c r="G20" s="9">
        <v>3</v>
      </c>
      <c r="H20" s="4">
        <v>3</v>
      </c>
      <c r="I20" s="5" t="s">
        <v>83</v>
      </c>
      <c r="J20" s="9">
        <v>3</v>
      </c>
      <c r="K20" s="4">
        <v>3</v>
      </c>
      <c r="L20" s="2" t="s">
        <v>83</v>
      </c>
      <c r="M20" s="9">
        <v>3</v>
      </c>
      <c r="N20" s="4">
        <v>3</v>
      </c>
      <c r="O20" s="5" t="s">
        <v>83</v>
      </c>
      <c r="P20" s="9">
        <v>3</v>
      </c>
      <c r="Q20" s="4">
        <v>3</v>
      </c>
      <c r="R20" s="2" t="s">
        <v>83</v>
      </c>
      <c r="S20" s="9">
        <v>3</v>
      </c>
      <c r="T20" s="4">
        <v>3</v>
      </c>
      <c r="U20" s="5" t="s">
        <v>83</v>
      </c>
      <c r="V20" s="9">
        <v>3</v>
      </c>
      <c r="W20" s="4">
        <v>3</v>
      </c>
      <c r="X20" s="2" t="s">
        <v>83</v>
      </c>
      <c r="Y20" s="54">
        <f t="shared" ref="Y20" si="2">SUM(G20,J20,M20,P20,S20,V20)*15</f>
        <v>270</v>
      </c>
      <c r="Z20" s="10">
        <f t="shared" ref="Z20" si="3">SUM(H20,K20,N20,Q20,T20,W20)</f>
        <v>18</v>
      </c>
    </row>
    <row r="21" spans="1:26" ht="13.5" customHeight="1" x14ac:dyDescent="0.2">
      <c r="A21" s="6" t="s">
        <v>94</v>
      </c>
      <c r="B21" s="203" t="s">
        <v>182</v>
      </c>
      <c r="C21" s="7" t="s">
        <v>81</v>
      </c>
      <c r="D21" s="7" t="s">
        <v>86</v>
      </c>
      <c r="E21" s="7" t="s">
        <v>83</v>
      </c>
      <c r="F21" s="8">
        <v>45</v>
      </c>
      <c r="G21" s="9">
        <v>3</v>
      </c>
      <c r="H21" s="4">
        <v>3</v>
      </c>
      <c r="I21" s="5" t="s">
        <v>83</v>
      </c>
      <c r="J21" s="9">
        <v>3</v>
      </c>
      <c r="K21" s="4">
        <v>3</v>
      </c>
      <c r="L21" s="2" t="s">
        <v>83</v>
      </c>
      <c r="M21" s="9">
        <v>3</v>
      </c>
      <c r="N21" s="4">
        <v>3</v>
      </c>
      <c r="O21" s="5" t="s">
        <v>83</v>
      </c>
      <c r="P21" s="9">
        <v>3</v>
      </c>
      <c r="Q21" s="4">
        <v>3</v>
      </c>
      <c r="R21" s="2" t="s">
        <v>83</v>
      </c>
      <c r="S21" s="9">
        <v>3</v>
      </c>
      <c r="T21" s="4">
        <v>3</v>
      </c>
      <c r="U21" s="5" t="s">
        <v>83</v>
      </c>
      <c r="V21" s="9">
        <v>3</v>
      </c>
      <c r="W21" s="4">
        <v>3</v>
      </c>
      <c r="X21" s="2" t="s">
        <v>83</v>
      </c>
      <c r="Y21" s="54">
        <f>SUM(G21,J21,M21,P21,S21,V21)*15</f>
        <v>270</v>
      </c>
      <c r="Z21" s="10">
        <f>SUM(H21,K21,N21,Q21,T21,W21)</f>
        <v>18</v>
      </c>
    </row>
    <row r="22" spans="1:26" ht="13.5" customHeight="1" thickTop="1" thickBot="1" x14ac:dyDescent="0.25">
      <c r="A22" s="410" t="s">
        <v>104</v>
      </c>
      <c r="B22" s="429"/>
      <c r="C22" s="429"/>
      <c r="D22" s="429"/>
      <c r="E22" s="429"/>
      <c r="F22" s="429"/>
      <c r="G22" s="429"/>
      <c r="H22" s="429"/>
      <c r="I22" s="429"/>
      <c r="J22" s="429"/>
      <c r="K22" s="429"/>
      <c r="L22" s="429"/>
      <c r="M22" s="429"/>
      <c r="N22" s="429"/>
      <c r="O22" s="429"/>
      <c r="P22" s="429"/>
      <c r="Q22" s="429"/>
      <c r="R22" s="429"/>
      <c r="S22" s="429"/>
      <c r="T22" s="429"/>
      <c r="U22" s="429"/>
      <c r="V22" s="429"/>
      <c r="W22" s="429"/>
      <c r="X22" s="429"/>
      <c r="Y22" s="429"/>
      <c r="Z22" s="430"/>
    </row>
    <row r="23" spans="1:26" ht="13.5" customHeight="1" thickBot="1" x14ac:dyDescent="0.25">
      <c r="A23" s="39" t="s">
        <v>203</v>
      </c>
      <c r="B23" s="83" t="s">
        <v>106</v>
      </c>
      <c r="C23" s="84"/>
      <c r="D23" s="84"/>
      <c r="E23" s="84"/>
      <c r="F23" s="85"/>
      <c r="G23" s="71"/>
      <c r="H23" s="72"/>
      <c r="I23" s="40"/>
      <c r="J23" s="71"/>
      <c r="K23" s="72">
        <v>1</v>
      </c>
      <c r="L23" s="40"/>
      <c r="M23" s="71"/>
      <c r="N23" s="72">
        <v>7</v>
      </c>
      <c r="O23" s="40"/>
      <c r="P23" s="71"/>
      <c r="Q23" s="72">
        <v>7</v>
      </c>
      <c r="R23" s="40"/>
      <c r="S23" s="71"/>
      <c r="T23" s="72">
        <v>4</v>
      </c>
      <c r="U23" s="40"/>
      <c r="V23" s="71"/>
      <c r="W23" s="72">
        <v>2</v>
      </c>
      <c r="X23" s="40"/>
      <c r="Y23" s="52"/>
      <c r="Z23" s="137">
        <f>SUM(H23,K23,N23,Q23,T23,W23)</f>
        <v>21</v>
      </c>
    </row>
    <row r="24" spans="1:26" ht="13.5" customHeight="1" thickTop="1" thickBot="1" x14ac:dyDescent="0.25">
      <c r="A24" s="41" t="s">
        <v>107</v>
      </c>
      <c r="B24" s="86" t="s">
        <v>108</v>
      </c>
      <c r="C24" s="87"/>
      <c r="D24" s="87"/>
      <c r="E24" s="87" t="s">
        <v>109</v>
      </c>
      <c r="F24" s="88"/>
      <c r="G24" s="89"/>
      <c r="H24" s="90"/>
      <c r="I24" s="91"/>
      <c r="J24" s="89"/>
      <c r="K24" s="90"/>
      <c r="L24" s="91"/>
      <c r="M24" s="89"/>
      <c r="N24" s="90"/>
      <c r="O24" s="91"/>
      <c r="P24" s="89"/>
      <c r="Q24" s="90"/>
      <c r="R24" s="91"/>
      <c r="S24" s="89">
        <v>0</v>
      </c>
      <c r="T24" s="90">
        <v>3</v>
      </c>
      <c r="U24" s="91" t="s">
        <v>83</v>
      </c>
      <c r="V24" s="89">
        <v>0</v>
      </c>
      <c r="W24" s="90">
        <v>3</v>
      </c>
      <c r="X24" s="91" t="s">
        <v>83</v>
      </c>
      <c r="Y24" s="53">
        <f>SUM(G24,J24,M24,P24,S24,V24)*15</f>
        <v>0</v>
      </c>
      <c r="Z24" s="92">
        <f>SUM(H24,K24,N24,Q24,T24,W24)</f>
        <v>6</v>
      </c>
    </row>
    <row r="25" spans="1:26" ht="13.5" customHeight="1" thickTop="1" thickBot="1" x14ac:dyDescent="0.25">
      <c r="A25" s="413" t="s">
        <v>110</v>
      </c>
      <c r="B25" s="414"/>
      <c r="C25" s="414"/>
      <c r="D25" s="414"/>
      <c r="E25" s="414"/>
      <c r="F25" s="415"/>
      <c r="G25" s="93">
        <f>SUM(G8:G18,G20,G23,G24)</f>
        <v>15</v>
      </c>
      <c r="H25" s="94">
        <f>SUM(H8:H18,H20,H23,H24)</f>
        <v>28</v>
      </c>
      <c r="I25" s="95"/>
      <c r="J25" s="93">
        <f>SUM(J8:J18,J20,J23,J24)</f>
        <v>15</v>
      </c>
      <c r="K25" s="94">
        <f>SUM(K8:K18,K20,K23,K24)</f>
        <v>29</v>
      </c>
      <c r="L25" s="95"/>
      <c r="M25" s="93">
        <f>SUM(M8:M18,M20,M23,M24)</f>
        <v>12</v>
      </c>
      <c r="N25" s="94">
        <f>SUM(N8:N18,N20,N23,N24)</f>
        <v>31</v>
      </c>
      <c r="O25" s="95"/>
      <c r="P25" s="93">
        <f>SUM(P8:P18,P20,P23,P24)</f>
        <v>11</v>
      </c>
      <c r="Q25" s="94">
        <f>SUM(Q8:Q18,Q20,Q23,Q24)</f>
        <v>30</v>
      </c>
      <c r="R25" s="95"/>
      <c r="S25" s="93">
        <f>SUM(S8:S18,S20,S23,S24)</f>
        <v>12</v>
      </c>
      <c r="T25" s="94">
        <f>SUM(T8:T18,T20,T23,T24)</f>
        <v>31</v>
      </c>
      <c r="U25" s="95"/>
      <c r="V25" s="93">
        <f>SUM(V8:V18,V20,V23,V24)</f>
        <v>13</v>
      </c>
      <c r="W25" s="94">
        <f>SUM(W8:W18,W20,W23,W24)</f>
        <v>31</v>
      </c>
      <c r="X25" s="95"/>
      <c r="Y25" s="96">
        <f>SUM(Y8:Y18,Y20,Y23,Y24)</f>
        <v>1170</v>
      </c>
      <c r="Z25" s="97">
        <f>SUM(Z8:Z18,Z20,Z23,Z24)</f>
        <v>180</v>
      </c>
    </row>
    <row r="26" spans="1:26" ht="13.5" customHeight="1" thickTop="1" x14ac:dyDescent="0.2"/>
    <row r="27" spans="1:26" ht="12" customHeight="1" x14ac:dyDescent="0.2">
      <c r="A27" s="36" t="s">
        <v>111</v>
      </c>
      <c r="U27" s="38"/>
    </row>
    <row r="28" spans="1:26" ht="12" customHeight="1" x14ac:dyDescent="0.2">
      <c r="A28" s="36" t="s">
        <v>112</v>
      </c>
      <c r="U28" s="38"/>
    </row>
    <row r="29" spans="1:26" ht="12" customHeight="1" x14ac:dyDescent="0.2">
      <c r="U29" s="38"/>
    </row>
    <row r="30" spans="1:26" ht="12" customHeight="1" x14ac:dyDescent="0.2">
      <c r="A30" s="98" t="s">
        <v>113</v>
      </c>
      <c r="U30" s="38"/>
    </row>
    <row r="31" spans="1:26" ht="12" customHeight="1" x14ac:dyDescent="0.2">
      <c r="A31" s="36" t="s">
        <v>114</v>
      </c>
      <c r="D31" s="36" t="s">
        <v>115</v>
      </c>
      <c r="G31" s="36" t="s">
        <v>116</v>
      </c>
      <c r="M31" s="36" t="s">
        <v>117</v>
      </c>
      <c r="R31" s="38"/>
      <c r="T31" s="38"/>
      <c r="U31" s="38"/>
    </row>
    <row r="32" spans="1:26" ht="12" customHeight="1" x14ac:dyDescent="0.2">
      <c r="A32" s="36" t="s">
        <v>118</v>
      </c>
      <c r="D32" s="36" t="s">
        <v>119</v>
      </c>
      <c r="G32" s="36" t="s">
        <v>120</v>
      </c>
      <c r="M32" s="36" t="s">
        <v>121</v>
      </c>
      <c r="R32" s="38"/>
      <c r="T32" s="38"/>
      <c r="U32" s="38"/>
    </row>
    <row r="33" spans="1:21" ht="12" customHeight="1" x14ac:dyDescent="0.2">
      <c r="A33" s="36" t="s">
        <v>122</v>
      </c>
      <c r="D33" s="36" t="s">
        <v>123</v>
      </c>
      <c r="G33" s="36" t="s">
        <v>124</v>
      </c>
      <c r="M33" s="36" t="s">
        <v>125</v>
      </c>
      <c r="R33" s="38"/>
      <c r="T33" s="38"/>
      <c r="U33" s="38"/>
    </row>
    <row r="34" spans="1:21" ht="12" customHeight="1" x14ac:dyDescent="0.2">
      <c r="A34" s="36" t="s">
        <v>126</v>
      </c>
      <c r="G34" s="36" t="s">
        <v>127</v>
      </c>
      <c r="R34" s="38"/>
      <c r="T34" s="38"/>
      <c r="U34" s="38"/>
    </row>
    <row r="35" spans="1:21" ht="12" customHeight="1" x14ac:dyDescent="0.2">
      <c r="A35" s="36" t="s">
        <v>128</v>
      </c>
      <c r="G35" s="36" t="s">
        <v>129</v>
      </c>
      <c r="R35" s="38"/>
      <c r="T35" s="38"/>
      <c r="U35" s="38"/>
    </row>
    <row r="36" spans="1:21" ht="12" customHeight="1" x14ac:dyDescent="0.2">
      <c r="A36" s="99" t="s">
        <v>130</v>
      </c>
      <c r="R36" s="38"/>
      <c r="T36" s="38"/>
      <c r="U36" s="38"/>
    </row>
    <row r="37" spans="1:21" ht="12" customHeight="1" x14ac:dyDescent="0.2">
      <c r="T37" s="38"/>
      <c r="U37" s="38"/>
    </row>
    <row r="38" spans="1:21" ht="12" customHeight="1" x14ac:dyDescent="0.2">
      <c r="A38" s="98" t="s">
        <v>131</v>
      </c>
      <c r="S38" s="38"/>
      <c r="T38" s="38"/>
    </row>
    <row r="39" spans="1:21" ht="12" customHeight="1" x14ac:dyDescent="0.2">
      <c r="A39" s="36" t="s">
        <v>204</v>
      </c>
    </row>
    <row r="40" spans="1:21" ht="12" customHeight="1" x14ac:dyDescent="0.2">
      <c r="A40" s="36" t="s">
        <v>133</v>
      </c>
    </row>
    <row r="41" spans="1:21" ht="12" customHeight="1" x14ac:dyDescent="0.2">
      <c r="A41" s="36" t="s">
        <v>134</v>
      </c>
    </row>
    <row r="42" spans="1:21" ht="12" customHeight="1" x14ac:dyDescent="0.2">
      <c r="A42" s="36" t="s">
        <v>205</v>
      </c>
    </row>
    <row r="43" spans="1:21" ht="12" customHeight="1" x14ac:dyDescent="0.2">
      <c r="A43" s="36" t="s">
        <v>206</v>
      </c>
    </row>
    <row r="44" spans="1:21" ht="12" customHeight="1" x14ac:dyDescent="0.2">
      <c r="A44" s="36" t="s">
        <v>207</v>
      </c>
    </row>
  </sheetData>
  <sheetProtection algorithmName="SHA-512" hashValue="Df+htKV7HVg+H/1wYfzs4XNUvuFZfopsWkZpnE0APKcBv/wkCGkpCW8e6UmhfT1+o9Cd8Z/PDvccVg0jc/KCcA==" saltValue="qGjLMYueBqNklp7FIHut0Q==" spinCount="100000" sheet="1" objects="1" scenarios="1"/>
  <customSheetViews>
    <customSheetView guid="{469C43B7-66D0-4AB4-9148-95ACE45F0B1A}">
      <selection activeCell="AJ3" sqref="AJ3"/>
      <pageMargins left="0" right="0" top="0" bottom="0" header="0" footer="0"/>
      <printOptions horizontalCentered="1" verticalCentered="1"/>
      <pageSetup paperSize="9" scale="90" orientation="landscape" horizontalDpi="300" r:id="rId1"/>
    </customSheetView>
    <customSheetView guid="{91A788A7-EA05-4A67-A5D3-2A427F0AB55D}">
      <selection activeCell="AA1" sqref="AA1"/>
      <pageMargins left="0" right="0" top="0" bottom="0" header="0" footer="0"/>
      <printOptions horizontalCentered="1" verticalCentered="1"/>
      <pageSetup paperSize="9" scale="90" orientation="landscape" horizontalDpi="300" r:id="rId2"/>
    </customSheetView>
  </customSheetViews>
  <mergeCells count="24">
    <mergeCell ref="A22:Z22"/>
    <mergeCell ref="A25:F25"/>
    <mergeCell ref="A19:Z19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1:Z1"/>
    <mergeCell ref="A2:Z2"/>
    <mergeCell ref="A4:F4"/>
    <mergeCell ref="G4:X4"/>
    <mergeCell ref="Y4:Z4"/>
    <mergeCell ref="A3:Z3"/>
  </mergeCells>
  <printOptions horizontalCentered="1" verticalCentered="1"/>
  <pageMargins left="0.39370078740157483" right="0.39370078740157483" top="0.31496062992125984" bottom="0.31496062992125984" header="0.31496062992125984" footer="0.31496062992125984"/>
  <pageSetup paperSize="9" scale="90" orientation="landscape" horizontalDpi="300"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</sheetPr>
  <dimension ref="A1:Z41"/>
  <sheetViews>
    <sheetView zoomScaleNormal="100" workbookViewId="0">
      <selection activeCell="AC32" sqref="AC32"/>
    </sheetView>
  </sheetViews>
  <sheetFormatPr defaultColWidth="9.140625" defaultRowHeight="12" x14ac:dyDescent="0.2"/>
  <cols>
    <col min="1" max="1" width="33.7109375" style="36" customWidth="1"/>
    <col min="2" max="3" width="11.7109375" style="36" customWidth="1"/>
    <col min="4" max="6" width="5.140625" style="36" customWidth="1"/>
    <col min="7" max="24" width="3.7109375" style="36" customWidth="1"/>
    <col min="25" max="26" width="5.5703125" style="38" customWidth="1"/>
    <col min="27" max="45" width="4" style="36" customWidth="1"/>
    <col min="46" max="16384" width="9.140625" style="36"/>
  </cols>
  <sheetData>
    <row r="1" spans="1:26" ht="13.5" customHeight="1" thickTop="1" x14ac:dyDescent="0.2">
      <c r="A1" s="404" t="s">
        <v>208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5"/>
      <c r="Q1" s="405"/>
      <c r="R1" s="405"/>
      <c r="S1" s="405"/>
      <c r="T1" s="405"/>
      <c r="U1" s="405"/>
      <c r="V1" s="405"/>
      <c r="W1" s="405"/>
      <c r="X1" s="405"/>
      <c r="Y1" s="405"/>
      <c r="Z1" s="406"/>
    </row>
    <row r="2" spans="1:26" ht="13.5" customHeight="1" thickBot="1" x14ac:dyDescent="0.25">
      <c r="A2" s="407" t="s">
        <v>57</v>
      </c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  <c r="N2" s="408"/>
      <c r="O2" s="408"/>
      <c r="P2" s="408"/>
      <c r="Q2" s="408"/>
      <c r="R2" s="408"/>
      <c r="S2" s="408"/>
      <c r="T2" s="408"/>
      <c r="U2" s="408"/>
      <c r="V2" s="408"/>
      <c r="W2" s="408"/>
      <c r="X2" s="408"/>
      <c r="Y2" s="408"/>
      <c r="Z2" s="409"/>
    </row>
    <row r="3" spans="1:26" ht="13.5" customHeight="1" thickBot="1" x14ac:dyDescent="0.25">
      <c r="A3" s="433" t="s">
        <v>628</v>
      </c>
      <c r="B3" s="434"/>
      <c r="C3" s="434"/>
      <c r="D3" s="434"/>
      <c r="E3" s="434"/>
      <c r="F3" s="434"/>
      <c r="G3" s="434"/>
      <c r="H3" s="434"/>
      <c r="I3" s="434"/>
      <c r="J3" s="434"/>
      <c r="K3" s="434"/>
      <c r="L3" s="434"/>
      <c r="M3" s="434"/>
      <c r="N3" s="434"/>
      <c r="O3" s="434"/>
      <c r="P3" s="434"/>
      <c r="Q3" s="434"/>
      <c r="R3" s="434"/>
      <c r="S3" s="434"/>
      <c r="T3" s="434"/>
      <c r="U3" s="434"/>
      <c r="V3" s="434"/>
      <c r="W3" s="434"/>
      <c r="X3" s="434"/>
      <c r="Y3" s="434"/>
      <c r="Z3" s="435"/>
    </row>
    <row r="4" spans="1:26" ht="18" customHeight="1" thickBot="1" x14ac:dyDescent="0.25">
      <c r="A4" s="393" t="s">
        <v>59</v>
      </c>
      <c r="B4" s="394"/>
      <c r="C4" s="394"/>
      <c r="D4" s="394"/>
      <c r="E4" s="394"/>
      <c r="F4" s="395"/>
      <c r="G4" s="396" t="s">
        <v>60</v>
      </c>
      <c r="H4" s="397"/>
      <c r="I4" s="397"/>
      <c r="J4" s="397"/>
      <c r="K4" s="397"/>
      <c r="L4" s="397"/>
      <c r="M4" s="397"/>
      <c r="N4" s="397"/>
      <c r="O4" s="397"/>
      <c r="P4" s="397"/>
      <c r="Q4" s="397"/>
      <c r="R4" s="397"/>
      <c r="S4" s="397"/>
      <c r="T4" s="397"/>
      <c r="U4" s="397"/>
      <c r="V4" s="397"/>
      <c r="W4" s="397"/>
      <c r="X4" s="397"/>
      <c r="Y4" s="396"/>
      <c r="Z4" s="398"/>
    </row>
    <row r="5" spans="1:26" ht="18" customHeight="1" x14ac:dyDescent="0.2">
      <c r="A5" s="427" t="s">
        <v>61</v>
      </c>
      <c r="B5" s="402" t="s">
        <v>62</v>
      </c>
      <c r="C5" s="391" t="s">
        <v>63</v>
      </c>
      <c r="D5" s="391" t="s">
        <v>64</v>
      </c>
      <c r="E5" s="423" t="s">
        <v>65</v>
      </c>
      <c r="F5" s="425" t="s">
        <v>66</v>
      </c>
      <c r="G5" s="397" t="s">
        <v>67</v>
      </c>
      <c r="H5" s="397"/>
      <c r="I5" s="416"/>
      <c r="J5" s="396" t="s">
        <v>68</v>
      </c>
      <c r="K5" s="397"/>
      <c r="L5" s="416"/>
      <c r="M5" s="396" t="s">
        <v>69</v>
      </c>
      <c r="N5" s="397"/>
      <c r="O5" s="416"/>
      <c r="P5" s="396" t="s">
        <v>70</v>
      </c>
      <c r="Q5" s="397"/>
      <c r="R5" s="416"/>
      <c r="S5" s="396" t="s">
        <v>71</v>
      </c>
      <c r="T5" s="397"/>
      <c r="U5" s="397"/>
      <c r="V5" s="417" t="s">
        <v>72</v>
      </c>
      <c r="W5" s="418"/>
      <c r="X5" s="419"/>
      <c r="Y5" s="420" t="s">
        <v>73</v>
      </c>
      <c r="Z5" s="420" t="s">
        <v>74</v>
      </c>
    </row>
    <row r="6" spans="1:26" ht="18" customHeight="1" x14ac:dyDescent="0.2">
      <c r="A6" s="428"/>
      <c r="B6" s="403"/>
      <c r="C6" s="392"/>
      <c r="D6" s="392"/>
      <c r="E6" s="424"/>
      <c r="F6" s="426"/>
      <c r="G6" s="195" t="s">
        <v>75</v>
      </c>
      <c r="H6" s="58" t="s">
        <v>76</v>
      </c>
      <c r="I6" s="183" t="s">
        <v>77</v>
      </c>
      <c r="J6" s="57" t="s">
        <v>75</v>
      </c>
      <c r="K6" s="58" t="s">
        <v>76</v>
      </c>
      <c r="L6" s="183" t="s">
        <v>77</v>
      </c>
      <c r="M6" s="57" t="s">
        <v>75</v>
      </c>
      <c r="N6" s="58" t="s">
        <v>76</v>
      </c>
      <c r="O6" s="183" t="s">
        <v>77</v>
      </c>
      <c r="P6" s="57" t="s">
        <v>75</v>
      </c>
      <c r="Q6" s="58" t="s">
        <v>76</v>
      </c>
      <c r="R6" s="183" t="s">
        <v>77</v>
      </c>
      <c r="S6" s="57" t="s">
        <v>75</v>
      </c>
      <c r="T6" s="58" t="s">
        <v>76</v>
      </c>
      <c r="U6" s="183" t="s">
        <v>77</v>
      </c>
      <c r="V6" s="196" t="s">
        <v>75</v>
      </c>
      <c r="W6" s="197" t="s">
        <v>76</v>
      </c>
      <c r="X6" s="198" t="s">
        <v>77</v>
      </c>
      <c r="Y6" s="421"/>
      <c r="Z6" s="422"/>
    </row>
    <row r="7" spans="1:26" ht="13.5" customHeight="1" x14ac:dyDescent="0.2">
      <c r="A7" s="410" t="s">
        <v>78</v>
      </c>
      <c r="B7" s="431"/>
      <c r="C7" s="431"/>
      <c r="D7" s="431"/>
      <c r="E7" s="431"/>
      <c r="F7" s="431"/>
      <c r="G7" s="431"/>
      <c r="H7" s="431"/>
      <c r="I7" s="431"/>
      <c r="J7" s="431"/>
      <c r="K7" s="431"/>
      <c r="L7" s="431"/>
      <c r="M7" s="431"/>
      <c r="N7" s="431"/>
      <c r="O7" s="431"/>
      <c r="P7" s="431"/>
      <c r="Q7" s="431"/>
      <c r="R7" s="431"/>
      <c r="S7" s="431"/>
      <c r="T7" s="431"/>
      <c r="U7" s="431"/>
      <c r="V7" s="431"/>
      <c r="W7" s="431"/>
      <c r="X7" s="431"/>
      <c r="Y7" s="431"/>
      <c r="Z7" s="432"/>
    </row>
    <row r="8" spans="1:26" ht="13.5" customHeight="1" x14ac:dyDescent="0.2">
      <c r="A8" s="18" t="s">
        <v>209</v>
      </c>
      <c r="B8" s="11" t="s">
        <v>210</v>
      </c>
      <c r="C8" s="12" t="s">
        <v>81</v>
      </c>
      <c r="D8" s="12" t="s">
        <v>82</v>
      </c>
      <c r="E8" s="12" t="s">
        <v>83</v>
      </c>
      <c r="F8" s="13">
        <v>60</v>
      </c>
      <c r="G8" s="14">
        <v>2</v>
      </c>
      <c r="H8" s="15">
        <v>9</v>
      </c>
      <c r="I8" s="19" t="s">
        <v>84</v>
      </c>
      <c r="J8" s="14">
        <v>2</v>
      </c>
      <c r="K8" s="15">
        <v>9</v>
      </c>
      <c r="L8" s="16" t="s">
        <v>84</v>
      </c>
      <c r="M8" s="14">
        <v>2</v>
      </c>
      <c r="N8" s="15">
        <v>9</v>
      </c>
      <c r="O8" s="19" t="s">
        <v>84</v>
      </c>
      <c r="P8" s="14">
        <v>2</v>
      </c>
      <c r="Q8" s="15">
        <v>9</v>
      </c>
      <c r="R8" s="16" t="s">
        <v>84</v>
      </c>
      <c r="S8" s="14">
        <v>2</v>
      </c>
      <c r="T8" s="15">
        <v>9</v>
      </c>
      <c r="U8" s="19" t="s">
        <v>84</v>
      </c>
      <c r="V8" s="14">
        <v>2</v>
      </c>
      <c r="W8" s="15">
        <v>9</v>
      </c>
      <c r="X8" s="16" t="s">
        <v>83</v>
      </c>
      <c r="Y8" s="59">
        <f t="shared" ref="Y8:Y19" si="0">SUM(G8,J8,M8,P8,S8,V8)*15</f>
        <v>180</v>
      </c>
      <c r="Z8" s="17">
        <f t="shared" ref="Z8:Z19" si="1">SUM(H8,K8,N8,Q8,T8,W8)</f>
        <v>54</v>
      </c>
    </row>
    <row r="9" spans="1:26" ht="13.5" customHeight="1" x14ac:dyDescent="0.2">
      <c r="A9" s="20" t="s">
        <v>87</v>
      </c>
      <c r="B9" s="203" t="s">
        <v>88</v>
      </c>
      <c r="C9" s="7" t="s">
        <v>81</v>
      </c>
      <c r="D9" s="7" t="s">
        <v>86</v>
      </c>
      <c r="E9" s="7" t="s">
        <v>83</v>
      </c>
      <c r="F9" s="8">
        <v>60</v>
      </c>
      <c r="G9" s="9">
        <v>1</v>
      </c>
      <c r="H9" s="4">
        <v>5</v>
      </c>
      <c r="I9" s="5" t="s">
        <v>83</v>
      </c>
      <c r="J9" s="9">
        <v>1</v>
      </c>
      <c r="K9" s="4">
        <v>5</v>
      </c>
      <c r="L9" s="2" t="s">
        <v>84</v>
      </c>
      <c r="M9" s="9">
        <v>1</v>
      </c>
      <c r="N9" s="4">
        <v>5</v>
      </c>
      <c r="O9" s="5" t="s">
        <v>83</v>
      </c>
      <c r="P9" s="9">
        <v>1</v>
      </c>
      <c r="Q9" s="4">
        <v>5</v>
      </c>
      <c r="R9" s="2" t="s">
        <v>84</v>
      </c>
      <c r="S9" s="9">
        <v>1</v>
      </c>
      <c r="T9" s="4">
        <v>5</v>
      </c>
      <c r="U9" s="5" t="s">
        <v>83</v>
      </c>
      <c r="V9" s="9">
        <v>1</v>
      </c>
      <c r="W9" s="4">
        <v>5</v>
      </c>
      <c r="X9" s="2" t="s">
        <v>83</v>
      </c>
      <c r="Y9" s="54">
        <f t="shared" si="0"/>
        <v>90</v>
      </c>
      <c r="Z9" s="10">
        <f t="shared" si="1"/>
        <v>30</v>
      </c>
    </row>
    <row r="10" spans="1:26" ht="13.5" customHeight="1" x14ac:dyDescent="0.2">
      <c r="A10" s="32" t="s">
        <v>211</v>
      </c>
      <c r="B10" s="33" t="s">
        <v>212</v>
      </c>
      <c r="C10" s="34" t="s">
        <v>81</v>
      </c>
      <c r="D10" s="34" t="s">
        <v>86</v>
      </c>
      <c r="E10" s="34" t="s">
        <v>92</v>
      </c>
      <c r="F10" s="35">
        <v>45</v>
      </c>
      <c r="G10" s="29">
        <v>1</v>
      </c>
      <c r="H10" s="30">
        <v>4</v>
      </c>
      <c r="I10" s="31" t="s">
        <v>84</v>
      </c>
      <c r="J10" s="29">
        <v>1</v>
      </c>
      <c r="K10" s="30">
        <v>4</v>
      </c>
      <c r="L10" s="3" t="s">
        <v>84</v>
      </c>
      <c r="M10" s="29">
        <v>1</v>
      </c>
      <c r="N10" s="30">
        <v>4</v>
      </c>
      <c r="O10" s="31" t="s">
        <v>84</v>
      </c>
      <c r="P10" s="29"/>
      <c r="Q10" s="30"/>
      <c r="R10" s="3"/>
      <c r="S10" s="29"/>
      <c r="T10" s="30"/>
      <c r="U10" s="31"/>
      <c r="V10" s="29"/>
      <c r="W10" s="30"/>
      <c r="X10" s="3"/>
      <c r="Y10" s="56">
        <f>SUM(G10,J10,M10,P10,S10,V10)*15</f>
        <v>45</v>
      </c>
      <c r="Z10" s="37">
        <f>SUM(H10,K10,N10,Q10,T10,W10)</f>
        <v>12</v>
      </c>
    </row>
    <row r="11" spans="1:26" ht="13.5" customHeight="1" x14ac:dyDescent="0.2">
      <c r="A11" s="6" t="s">
        <v>4</v>
      </c>
      <c r="B11" s="44" t="s">
        <v>176</v>
      </c>
      <c r="C11" s="7" t="s">
        <v>81</v>
      </c>
      <c r="D11" s="7" t="s">
        <v>82</v>
      </c>
      <c r="E11" s="7" t="s">
        <v>83</v>
      </c>
      <c r="F11" s="8">
        <v>60</v>
      </c>
      <c r="G11" s="9">
        <v>0.5</v>
      </c>
      <c r="H11" s="4">
        <v>2</v>
      </c>
      <c r="I11" s="5" t="s">
        <v>83</v>
      </c>
      <c r="J11" s="9">
        <v>0.5</v>
      </c>
      <c r="K11" s="4">
        <v>2</v>
      </c>
      <c r="L11" s="2" t="s">
        <v>83</v>
      </c>
      <c r="M11" s="9"/>
      <c r="N11" s="4"/>
      <c r="O11" s="5"/>
      <c r="P11" s="9"/>
      <c r="Q11" s="4"/>
      <c r="R11" s="2"/>
      <c r="S11" s="9"/>
      <c r="T11" s="4"/>
      <c r="U11" s="5"/>
      <c r="V11" s="9"/>
      <c r="W11" s="4"/>
      <c r="X11" s="2"/>
      <c r="Y11" s="54">
        <f t="shared" si="0"/>
        <v>15</v>
      </c>
      <c r="Z11" s="10">
        <f t="shared" si="1"/>
        <v>4</v>
      </c>
    </row>
    <row r="12" spans="1:26" ht="13.5" customHeight="1" x14ac:dyDescent="0.2">
      <c r="A12" s="6" t="s">
        <v>94</v>
      </c>
      <c r="B12" s="203" t="s">
        <v>182</v>
      </c>
      <c r="C12" s="7" t="s">
        <v>81</v>
      </c>
      <c r="D12" s="7" t="s">
        <v>86</v>
      </c>
      <c r="E12" s="7" t="s">
        <v>83</v>
      </c>
      <c r="F12" s="8">
        <v>45</v>
      </c>
      <c r="G12" s="9">
        <v>3</v>
      </c>
      <c r="H12" s="4">
        <v>3</v>
      </c>
      <c r="I12" s="5" t="s">
        <v>83</v>
      </c>
      <c r="J12" s="9">
        <v>3</v>
      </c>
      <c r="K12" s="4">
        <v>3</v>
      </c>
      <c r="L12" s="2" t="s">
        <v>83</v>
      </c>
      <c r="M12" s="9">
        <v>3</v>
      </c>
      <c r="N12" s="4">
        <v>3</v>
      </c>
      <c r="O12" s="5" t="s">
        <v>83</v>
      </c>
      <c r="P12" s="9">
        <v>3</v>
      </c>
      <c r="Q12" s="4">
        <v>3</v>
      </c>
      <c r="R12" s="2" t="s">
        <v>83</v>
      </c>
      <c r="S12" s="9">
        <v>3</v>
      </c>
      <c r="T12" s="4">
        <v>3</v>
      </c>
      <c r="U12" s="5" t="s">
        <v>83</v>
      </c>
      <c r="V12" s="9">
        <v>3</v>
      </c>
      <c r="W12" s="4">
        <v>3</v>
      </c>
      <c r="X12" s="2" t="s">
        <v>83</v>
      </c>
      <c r="Y12" s="54">
        <f t="shared" si="0"/>
        <v>270</v>
      </c>
      <c r="Z12" s="10">
        <f t="shared" si="1"/>
        <v>18</v>
      </c>
    </row>
    <row r="13" spans="1:26" ht="13.5" customHeight="1" x14ac:dyDescent="0.2">
      <c r="A13" s="21" t="s">
        <v>96</v>
      </c>
      <c r="B13" s="22" t="s">
        <v>153</v>
      </c>
      <c r="C13" s="23" t="s">
        <v>81</v>
      </c>
      <c r="D13" s="23" t="s">
        <v>86</v>
      </c>
      <c r="E13" s="23" t="s">
        <v>92</v>
      </c>
      <c r="F13" s="24">
        <v>45</v>
      </c>
      <c r="G13" s="25">
        <v>2</v>
      </c>
      <c r="H13" s="26">
        <v>2</v>
      </c>
      <c r="I13" s="1" t="s">
        <v>83</v>
      </c>
      <c r="J13" s="25">
        <v>2</v>
      </c>
      <c r="K13" s="26">
        <v>2</v>
      </c>
      <c r="L13" s="1" t="s">
        <v>84</v>
      </c>
      <c r="M13" s="25">
        <v>1</v>
      </c>
      <c r="N13" s="26">
        <v>1</v>
      </c>
      <c r="O13" s="1" t="s">
        <v>83</v>
      </c>
      <c r="P13" s="25">
        <v>1</v>
      </c>
      <c r="Q13" s="26">
        <v>1</v>
      </c>
      <c r="R13" s="1" t="s">
        <v>84</v>
      </c>
      <c r="S13" s="25">
        <v>1</v>
      </c>
      <c r="T13" s="26">
        <v>1</v>
      </c>
      <c r="U13" s="1" t="s">
        <v>83</v>
      </c>
      <c r="V13" s="25">
        <v>1</v>
      </c>
      <c r="W13" s="26">
        <v>1</v>
      </c>
      <c r="X13" s="1" t="s">
        <v>84</v>
      </c>
      <c r="Y13" s="77">
        <f t="shared" si="0"/>
        <v>120</v>
      </c>
      <c r="Z13" s="28">
        <f t="shared" si="1"/>
        <v>8</v>
      </c>
    </row>
    <row r="14" spans="1:26" ht="13.5" customHeight="1" x14ac:dyDescent="0.2">
      <c r="A14" s="6" t="s">
        <v>97</v>
      </c>
      <c r="B14" s="44" t="s">
        <v>154</v>
      </c>
      <c r="C14" s="7" t="s">
        <v>81</v>
      </c>
      <c r="D14" s="7" t="s">
        <v>86</v>
      </c>
      <c r="E14" s="7" t="s">
        <v>92</v>
      </c>
      <c r="F14" s="8">
        <v>45</v>
      </c>
      <c r="G14" s="9">
        <v>2</v>
      </c>
      <c r="H14" s="4">
        <v>2</v>
      </c>
      <c r="I14" s="2" t="s">
        <v>83</v>
      </c>
      <c r="J14" s="9">
        <v>2</v>
      </c>
      <c r="K14" s="4">
        <v>2</v>
      </c>
      <c r="L14" s="2" t="s">
        <v>84</v>
      </c>
      <c r="M14" s="9">
        <v>1</v>
      </c>
      <c r="N14" s="4">
        <v>1</v>
      </c>
      <c r="O14" s="2" t="s">
        <v>83</v>
      </c>
      <c r="P14" s="9">
        <v>1</v>
      </c>
      <c r="Q14" s="4">
        <v>1</v>
      </c>
      <c r="R14" s="2" t="s">
        <v>84</v>
      </c>
      <c r="S14" s="9">
        <v>1</v>
      </c>
      <c r="T14" s="4">
        <v>1</v>
      </c>
      <c r="U14" s="2" t="s">
        <v>83</v>
      </c>
      <c r="V14" s="9">
        <v>1</v>
      </c>
      <c r="W14" s="4">
        <v>1</v>
      </c>
      <c r="X14" s="2" t="s">
        <v>84</v>
      </c>
      <c r="Y14" s="61">
        <f t="shared" si="0"/>
        <v>120</v>
      </c>
      <c r="Z14" s="10">
        <f t="shared" si="1"/>
        <v>8</v>
      </c>
    </row>
    <row r="15" spans="1:26" ht="13.5" customHeight="1" x14ac:dyDescent="0.2">
      <c r="A15" s="6" t="s">
        <v>98</v>
      </c>
      <c r="B15" s="44" t="s">
        <v>155</v>
      </c>
      <c r="C15" s="7"/>
      <c r="D15" s="7" t="s">
        <v>86</v>
      </c>
      <c r="E15" s="7" t="s">
        <v>99</v>
      </c>
      <c r="F15" s="8">
        <v>45</v>
      </c>
      <c r="G15" s="9">
        <v>2</v>
      </c>
      <c r="H15" s="4">
        <v>2</v>
      </c>
      <c r="I15" s="2" t="s">
        <v>84</v>
      </c>
      <c r="J15" s="9">
        <v>2</v>
      </c>
      <c r="K15" s="4">
        <v>2</v>
      </c>
      <c r="L15" s="2" t="s">
        <v>84</v>
      </c>
      <c r="M15" s="9">
        <v>2</v>
      </c>
      <c r="N15" s="4">
        <v>2</v>
      </c>
      <c r="O15" s="2" t="s">
        <v>84</v>
      </c>
      <c r="P15" s="9">
        <v>2</v>
      </c>
      <c r="Q15" s="4">
        <v>2</v>
      </c>
      <c r="R15" s="2" t="s">
        <v>84</v>
      </c>
      <c r="S15" s="9">
        <v>2</v>
      </c>
      <c r="T15" s="4">
        <v>2</v>
      </c>
      <c r="U15" s="2" t="s">
        <v>84</v>
      </c>
      <c r="V15" s="9">
        <v>2</v>
      </c>
      <c r="W15" s="4">
        <v>2</v>
      </c>
      <c r="X15" s="2" t="s">
        <v>84</v>
      </c>
      <c r="Y15" s="61">
        <f t="shared" si="0"/>
        <v>180</v>
      </c>
      <c r="Z15" s="10">
        <f t="shared" si="1"/>
        <v>12</v>
      </c>
    </row>
    <row r="16" spans="1:26" ht="13.5" customHeight="1" x14ac:dyDescent="0.2">
      <c r="A16" s="6" t="s">
        <v>100</v>
      </c>
      <c r="B16" s="44" t="s">
        <v>156</v>
      </c>
      <c r="C16" s="7"/>
      <c r="D16" s="7" t="s">
        <v>86</v>
      </c>
      <c r="E16" s="7" t="s">
        <v>99</v>
      </c>
      <c r="F16" s="8">
        <v>45</v>
      </c>
      <c r="G16" s="9"/>
      <c r="H16" s="4"/>
      <c r="I16" s="2"/>
      <c r="J16" s="9"/>
      <c r="K16" s="4"/>
      <c r="L16" s="2"/>
      <c r="M16" s="9"/>
      <c r="N16" s="4"/>
      <c r="O16" s="2"/>
      <c r="P16" s="9"/>
      <c r="Q16" s="4"/>
      <c r="R16" s="2"/>
      <c r="S16" s="9"/>
      <c r="T16" s="4"/>
      <c r="U16" s="2"/>
      <c r="V16" s="9">
        <v>1</v>
      </c>
      <c r="W16" s="4">
        <v>2</v>
      </c>
      <c r="X16" s="2" t="s">
        <v>84</v>
      </c>
      <c r="Y16" s="61">
        <f t="shared" si="0"/>
        <v>15</v>
      </c>
      <c r="Z16" s="10">
        <f t="shared" si="1"/>
        <v>2</v>
      </c>
    </row>
    <row r="17" spans="1:26" ht="13.5" customHeight="1" x14ac:dyDescent="0.2">
      <c r="A17" s="6" t="s">
        <v>101</v>
      </c>
      <c r="B17" s="44" t="s">
        <v>157</v>
      </c>
      <c r="C17" s="7" t="s">
        <v>81</v>
      </c>
      <c r="D17" s="7" t="s">
        <v>86</v>
      </c>
      <c r="E17" s="7" t="s">
        <v>99</v>
      </c>
      <c r="F17" s="8">
        <v>45</v>
      </c>
      <c r="G17" s="9">
        <v>1</v>
      </c>
      <c r="H17" s="4">
        <v>2</v>
      </c>
      <c r="I17" s="2" t="s">
        <v>83</v>
      </c>
      <c r="J17" s="9">
        <v>1</v>
      </c>
      <c r="K17" s="4">
        <v>2</v>
      </c>
      <c r="L17" s="2" t="s">
        <v>83</v>
      </c>
      <c r="M17" s="9"/>
      <c r="N17" s="4"/>
      <c r="O17" s="2"/>
      <c r="P17" s="9"/>
      <c r="Q17" s="4"/>
      <c r="R17" s="2"/>
      <c r="S17" s="9"/>
      <c r="T17" s="4"/>
      <c r="U17" s="2"/>
      <c r="V17" s="9"/>
      <c r="W17" s="4"/>
      <c r="X17" s="2"/>
      <c r="Y17" s="61">
        <f t="shared" si="0"/>
        <v>30</v>
      </c>
      <c r="Z17" s="10">
        <f t="shared" si="1"/>
        <v>4</v>
      </c>
    </row>
    <row r="18" spans="1:26" ht="13.5" customHeight="1" x14ac:dyDescent="0.2">
      <c r="A18" s="6" t="s">
        <v>102</v>
      </c>
      <c r="B18" s="44" t="s">
        <v>158</v>
      </c>
      <c r="C18" s="7" t="s">
        <v>81</v>
      </c>
      <c r="D18" s="7" t="s">
        <v>86</v>
      </c>
      <c r="E18" s="7" t="s">
        <v>99</v>
      </c>
      <c r="F18" s="8">
        <v>45</v>
      </c>
      <c r="G18" s="9"/>
      <c r="H18" s="4"/>
      <c r="I18" s="2"/>
      <c r="J18" s="9"/>
      <c r="K18" s="4"/>
      <c r="L18" s="2"/>
      <c r="M18" s="9"/>
      <c r="N18" s="4"/>
      <c r="O18" s="2"/>
      <c r="P18" s="9"/>
      <c r="Q18" s="4"/>
      <c r="R18" s="2"/>
      <c r="S18" s="9">
        <v>1</v>
      </c>
      <c r="T18" s="4">
        <v>1</v>
      </c>
      <c r="U18" s="2" t="s">
        <v>83</v>
      </c>
      <c r="V18" s="9">
        <v>1</v>
      </c>
      <c r="W18" s="4">
        <v>1</v>
      </c>
      <c r="X18" s="2" t="s">
        <v>83</v>
      </c>
      <c r="Y18" s="61">
        <f t="shared" si="0"/>
        <v>30</v>
      </c>
      <c r="Z18" s="10">
        <f t="shared" si="1"/>
        <v>2</v>
      </c>
    </row>
    <row r="19" spans="1:26" ht="13.5" customHeight="1" thickBot="1" x14ac:dyDescent="0.25">
      <c r="A19" s="6" t="s">
        <v>103</v>
      </c>
      <c r="B19" s="44" t="s">
        <v>159</v>
      </c>
      <c r="C19" s="7"/>
      <c r="D19" s="7" t="s">
        <v>86</v>
      </c>
      <c r="E19" s="7" t="s">
        <v>99</v>
      </c>
      <c r="F19" s="8">
        <v>45</v>
      </c>
      <c r="G19" s="9"/>
      <c r="H19" s="4"/>
      <c r="I19" s="2"/>
      <c r="J19" s="9"/>
      <c r="K19" s="4"/>
      <c r="L19" s="2"/>
      <c r="M19" s="9">
        <v>1</v>
      </c>
      <c r="N19" s="4">
        <v>1</v>
      </c>
      <c r="O19" s="2" t="s">
        <v>83</v>
      </c>
      <c r="P19" s="9"/>
      <c r="Q19" s="4"/>
      <c r="R19" s="2"/>
      <c r="S19" s="9"/>
      <c r="T19" s="4"/>
      <c r="U19" s="2"/>
      <c r="V19" s="9"/>
      <c r="W19" s="4"/>
      <c r="X19" s="2"/>
      <c r="Y19" s="61">
        <f t="shared" si="0"/>
        <v>15</v>
      </c>
      <c r="Z19" s="10">
        <f t="shared" si="1"/>
        <v>1</v>
      </c>
    </row>
    <row r="20" spans="1:26" ht="13.5" customHeight="1" thickTop="1" thickBot="1" x14ac:dyDescent="0.25">
      <c r="A20" s="410" t="s">
        <v>104</v>
      </c>
      <c r="B20" s="429"/>
      <c r="C20" s="429"/>
      <c r="D20" s="429"/>
      <c r="E20" s="429"/>
      <c r="F20" s="429"/>
      <c r="G20" s="429"/>
      <c r="H20" s="429"/>
      <c r="I20" s="429"/>
      <c r="J20" s="429"/>
      <c r="K20" s="429"/>
      <c r="L20" s="429"/>
      <c r="M20" s="429"/>
      <c r="N20" s="429"/>
      <c r="O20" s="429"/>
      <c r="P20" s="429"/>
      <c r="Q20" s="429"/>
      <c r="R20" s="429"/>
      <c r="S20" s="429"/>
      <c r="T20" s="429"/>
      <c r="U20" s="429"/>
      <c r="V20" s="429"/>
      <c r="W20" s="429"/>
      <c r="X20" s="429"/>
      <c r="Y20" s="429"/>
      <c r="Z20" s="430"/>
    </row>
    <row r="21" spans="1:26" ht="13.5" customHeight="1" thickBot="1" x14ac:dyDescent="0.25">
      <c r="A21" s="39" t="s">
        <v>105</v>
      </c>
      <c r="B21" s="83" t="s">
        <v>106</v>
      </c>
      <c r="C21" s="84"/>
      <c r="D21" s="84"/>
      <c r="E21" s="84"/>
      <c r="F21" s="85"/>
      <c r="G21" s="71"/>
      <c r="H21" s="72"/>
      <c r="I21" s="40"/>
      <c r="J21" s="71"/>
      <c r="K21" s="72"/>
      <c r="L21" s="40"/>
      <c r="M21" s="71"/>
      <c r="N21" s="72">
        <v>4</v>
      </c>
      <c r="O21" s="40"/>
      <c r="P21" s="71"/>
      <c r="Q21" s="72">
        <v>6</v>
      </c>
      <c r="R21" s="40"/>
      <c r="S21" s="71"/>
      <c r="T21" s="72">
        <v>5</v>
      </c>
      <c r="U21" s="40"/>
      <c r="V21" s="71"/>
      <c r="W21" s="72">
        <v>4</v>
      </c>
      <c r="X21" s="40"/>
      <c r="Y21" s="52"/>
      <c r="Z21" s="137">
        <f>SUM(H21,K21,N21,Q21,T21,W21)</f>
        <v>19</v>
      </c>
    </row>
    <row r="22" spans="1:26" ht="13.5" customHeight="1" thickTop="1" thickBot="1" x14ac:dyDescent="0.25">
      <c r="A22" s="41" t="s">
        <v>107</v>
      </c>
      <c r="B22" s="86" t="s">
        <v>108</v>
      </c>
      <c r="C22" s="87"/>
      <c r="D22" s="87"/>
      <c r="E22" s="87" t="s">
        <v>109</v>
      </c>
      <c r="F22" s="88"/>
      <c r="G22" s="89"/>
      <c r="H22" s="90"/>
      <c r="I22" s="91"/>
      <c r="J22" s="89"/>
      <c r="K22" s="90"/>
      <c r="L22" s="91"/>
      <c r="M22" s="89"/>
      <c r="N22" s="90"/>
      <c r="O22" s="91"/>
      <c r="P22" s="89"/>
      <c r="Q22" s="90"/>
      <c r="R22" s="91"/>
      <c r="S22" s="89">
        <v>0</v>
      </c>
      <c r="T22" s="90">
        <v>3</v>
      </c>
      <c r="U22" s="91" t="s">
        <v>83</v>
      </c>
      <c r="V22" s="89">
        <v>0</v>
      </c>
      <c r="W22" s="90">
        <v>3</v>
      </c>
      <c r="X22" s="91" t="s">
        <v>83</v>
      </c>
      <c r="Y22" s="53">
        <f>SUM(G22,J22,M22,P22,S22,V22)*15</f>
        <v>0</v>
      </c>
      <c r="Z22" s="92">
        <f>SUM(H22,K22,N22,Q22,T22,W22)</f>
        <v>6</v>
      </c>
    </row>
    <row r="23" spans="1:26" ht="13.5" customHeight="1" thickTop="1" thickBot="1" x14ac:dyDescent="0.25">
      <c r="A23" s="413" t="s">
        <v>110</v>
      </c>
      <c r="B23" s="414"/>
      <c r="C23" s="414"/>
      <c r="D23" s="414"/>
      <c r="E23" s="414"/>
      <c r="F23" s="415"/>
      <c r="G23" s="93">
        <f>SUM(G8:G22)</f>
        <v>14.5</v>
      </c>
      <c r="H23" s="94">
        <f t="shared" ref="H23:W23" si="2">SUM(H8:H22)</f>
        <v>31</v>
      </c>
      <c r="I23" s="95"/>
      <c r="J23" s="93">
        <f t="shared" si="2"/>
        <v>14.5</v>
      </c>
      <c r="K23" s="94">
        <f t="shared" si="2"/>
        <v>31</v>
      </c>
      <c r="L23" s="95"/>
      <c r="M23" s="93">
        <f t="shared" si="2"/>
        <v>12</v>
      </c>
      <c r="N23" s="94">
        <f t="shared" si="2"/>
        <v>30</v>
      </c>
      <c r="O23" s="95"/>
      <c r="P23" s="93">
        <f t="shared" si="2"/>
        <v>10</v>
      </c>
      <c r="Q23" s="94">
        <f t="shared" si="2"/>
        <v>27</v>
      </c>
      <c r="R23" s="95"/>
      <c r="S23" s="93">
        <f t="shared" si="2"/>
        <v>11</v>
      </c>
      <c r="T23" s="94">
        <f t="shared" si="2"/>
        <v>30</v>
      </c>
      <c r="U23" s="95"/>
      <c r="V23" s="93">
        <f t="shared" si="2"/>
        <v>12</v>
      </c>
      <c r="W23" s="94">
        <f t="shared" si="2"/>
        <v>31</v>
      </c>
      <c r="X23" s="95"/>
      <c r="Y23" s="96">
        <f>SUM(Y8:Y22)</f>
        <v>1110</v>
      </c>
      <c r="Z23" s="97">
        <f>SUM(Z8:Z22)</f>
        <v>180</v>
      </c>
    </row>
    <row r="24" spans="1:26" ht="13.5" customHeight="1" thickTop="1" x14ac:dyDescent="0.2"/>
    <row r="25" spans="1:26" ht="12" customHeight="1" x14ac:dyDescent="0.2">
      <c r="A25" s="36" t="s">
        <v>111</v>
      </c>
      <c r="U25" s="38"/>
    </row>
    <row r="26" spans="1:26" ht="12" customHeight="1" x14ac:dyDescent="0.2">
      <c r="A26" s="36" t="s">
        <v>112</v>
      </c>
      <c r="U26" s="38"/>
    </row>
    <row r="27" spans="1:26" ht="12" customHeight="1" x14ac:dyDescent="0.2">
      <c r="U27" s="38"/>
    </row>
    <row r="28" spans="1:26" ht="12" customHeight="1" x14ac:dyDescent="0.2">
      <c r="A28" s="98" t="s">
        <v>113</v>
      </c>
      <c r="U28" s="38"/>
    </row>
    <row r="29" spans="1:26" ht="12" customHeight="1" x14ac:dyDescent="0.2">
      <c r="A29" s="36" t="s">
        <v>114</v>
      </c>
      <c r="D29" s="36" t="s">
        <v>115</v>
      </c>
      <c r="G29" s="36" t="s">
        <v>116</v>
      </c>
      <c r="M29" s="36" t="s">
        <v>117</v>
      </c>
      <c r="R29" s="38"/>
      <c r="T29" s="38"/>
      <c r="U29" s="38"/>
    </row>
    <row r="30" spans="1:26" ht="12" customHeight="1" x14ac:dyDescent="0.2">
      <c r="A30" s="36" t="s">
        <v>118</v>
      </c>
      <c r="D30" s="36" t="s">
        <v>119</v>
      </c>
      <c r="G30" s="36" t="s">
        <v>120</v>
      </c>
      <c r="M30" s="36" t="s">
        <v>121</v>
      </c>
      <c r="R30" s="38"/>
      <c r="T30" s="38"/>
      <c r="U30" s="38"/>
    </row>
    <row r="31" spans="1:26" ht="12" customHeight="1" x14ac:dyDescent="0.2">
      <c r="A31" s="36" t="s">
        <v>122</v>
      </c>
      <c r="D31" s="36" t="s">
        <v>123</v>
      </c>
      <c r="G31" s="36" t="s">
        <v>124</v>
      </c>
      <c r="M31" s="36" t="s">
        <v>125</v>
      </c>
      <c r="R31" s="38"/>
      <c r="T31" s="38"/>
      <c r="U31" s="38"/>
    </row>
    <row r="32" spans="1:26" ht="12" customHeight="1" x14ac:dyDescent="0.2">
      <c r="A32" s="36" t="s">
        <v>126</v>
      </c>
      <c r="G32" s="36" t="s">
        <v>127</v>
      </c>
      <c r="R32" s="38"/>
      <c r="T32" s="38"/>
      <c r="U32" s="38"/>
    </row>
    <row r="33" spans="1:21" ht="12" customHeight="1" x14ac:dyDescent="0.2">
      <c r="A33" s="36" t="s">
        <v>128</v>
      </c>
      <c r="G33" s="36" t="s">
        <v>129</v>
      </c>
      <c r="R33" s="38"/>
      <c r="T33" s="38"/>
      <c r="U33" s="38"/>
    </row>
    <row r="34" spans="1:21" ht="12" customHeight="1" x14ac:dyDescent="0.2">
      <c r="A34" s="99" t="s">
        <v>130</v>
      </c>
      <c r="R34" s="38"/>
      <c r="T34" s="38"/>
      <c r="U34" s="38"/>
    </row>
    <row r="35" spans="1:21" ht="12" customHeight="1" x14ac:dyDescent="0.2">
      <c r="T35" s="38"/>
      <c r="U35" s="38"/>
    </row>
    <row r="36" spans="1:21" ht="12" customHeight="1" x14ac:dyDescent="0.2">
      <c r="A36" s="98" t="s">
        <v>131</v>
      </c>
      <c r="S36" s="38"/>
      <c r="T36" s="38"/>
    </row>
    <row r="37" spans="1:21" ht="12" customHeight="1" x14ac:dyDescent="0.2">
      <c r="A37" s="36" t="s">
        <v>132</v>
      </c>
    </row>
    <row r="38" spans="1:21" ht="12" customHeight="1" x14ac:dyDescent="0.2">
      <c r="A38" s="36" t="s">
        <v>133</v>
      </c>
    </row>
    <row r="39" spans="1:21" ht="12" customHeight="1" x14ac:dyDescent="0.2">
      <c r="A39" s="36" t="s">
        <v>134</v>
      </c>
    </row>
    <row r="40" spans="1:21" ht="12" customHeight="1" x14ac:dyDescent="0.2">
      <c r="A40" s="36" t="s">
        <v>135</v>
      </c>
    </row>
    <row r="41" spans="1:21" ht="12" customHeight="1" x14ac:dyDescent="0.2">
      <c r="A41" s="36" t="s">
        <v>136</v>
      </c>
    </row>
  </sheetData>
  <sheetProtection algorithmName="SHA-512" hashValue="Wto4Obuv+d0fK94/k7+vJGlGs5kwz1ExtSkffFwVagZ/pljJGD+HNlNNrULUGKI/fF6hKkNffuvS5XCNG+8KOA==" saltValue="v9rwuh695R5IgJtZEHIJqw==" spinCount="100000" sheet="1" objects="1" scenarios="1"/>
  <customSheetViews>
    <customSheetView guid="{469C43B7-66D0-4AB4-9148-95ACE45F0B1A}">
      <selection activeCell="A2" sqref="A1:Z2"/>
      <pageMargins left="0" right="0" top="0" bottom="0" header="0" footer="0"/>
      <printOptions horizontalCentered="1" verticalCentered="1"/>
      <pageSetup paperSize="9" scale="90" orientation="landscape" horizontalDpi="300" r:id="rId1"/>
    </customSheetView>
    <customSheetView guid="{91A788A7-EA05-4A67-A5D3-2A427F0AB55D}">
      <selection activeCell="AA1" sqref="AA1"/>
      <pageMargins left="0" right="0" top="0" bottom="0" header="0" footer="0"/>
      <printOptions horizontalCentered="1" verticalCentered="1"/>
      <pageSetup paperSize="9" scale="90" orientation="landscape" horizontalDpi="300" r:id="rId2"/>
    </customSheetView>
  </customSheetViews>
  <mergeCells count="23">
    <mergeCell ref="A20:Z20"/>
    <mergeCell ref="A23:F23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1:Z1"/>
    <mergeCell ref="A2:Z2"/>
    <mergeCell ref="A4:F4"/>
    <mergeCell ref="G4:X4"/>
    <mergeCell ref="Y4:Z4"/>
    <mergeCell ref="A3:Z3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0" orientation="landscape" horizontalDpi="300"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7" tint="0.59999389629810485"/>
  </sheetPr>
  <dimension ref="A1:Z45"/>
  <sheetViews>
    <sheetView workbookViewId="0">
      <selection sqref="A1:Z1"/>
    </sheetView>
  </sheetViews>
  <sheetFormatPr defaultColWidth="9.140625" defaultRowHeight="12" x14ac:dyDescent="0.2"/>
  <cols>
    <col min="1" max="1" width="33.7109375" style="36" customWidth="1"/>
    <col min="2" max="3" width="11.7109375" style="36" customWidth="1"/>
    <col min="4" max="6" width="5.140625" style="36" customWidth="1"/>
    <col min="7" max="24" width="3.7109375" style="36" customWidth="1"/>
    <col min="25" max="26" width="5.5703125" style="38" customWidth="1"/>
    <col min="27" max="45" width="4" style="36" customWidth="1"/>
    <col min="46" max="16384" width="9.140625" style="36"/>
  </cols>
  <sheetData>
    <row r="1" spans="1:26" ht="13.5" customHeight="1" thickTop="1" x14ac:dyDescent="0.2">
      <c r="A1" s="404" t="s">
        <v>213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5"/>
      <c r="Q1" s="405"/>
      <c r="R1" s="405"/>
      <c r="S1" s="405"/>
      <c r="T1" s="405"/>
      <c r="U1" s="405"/>
      <c r="V1" s="405"/>
      <c r="W1" s="405"/>
      <c r="X1" s="405"/>
      <c r="Y1" s="405"/>
      <c r="Z1" s="406"/>
    </row>
    <row r="2" spans="1:26" ht="13.5" customHeight="1" thickBot="1" x14ac:dyDescent="0.25">
      <c r="A2" s="407" t="s">
        <v>57</v>
      </c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  <c r="N2" s="408"/>
      <c r="O2" s="408"/>
      <c r="P2" s="408"/>
      <c r="Q2" s="408"/>
      <c r="R2" s="408"/>
      <c r="S2" s="408"/>
      <c r="T2" s="408"/>
      <c r="U2" s="408"/>
      <c r="V2" s="408"/>
      <c r="W2" s="408"/>
      <c r="X2" s="408"/>
      <c r="Y2" s="408"/>
      <c r="Z2" s="409"/>
    </row>
    <row r="3" spans="1:26" ht="13.5" customHeight="1" thickBot="1" x14ac:dyDescent="0.25">
      <c r="A3" s="433" t="s">
        <v>628</v>
      </c>
      <c r="B3" s="434"/>
      <c r="C3" s="434"/>
      <c r="D3" s="434"/>
      <c r="E3" s="434"/>
      <c r="F3" s="434"/>
      <c r="G3" s="434"/>
      <c r="H3" s="434"/>
      <c r="I3" s="434"/>
      <c r="J3" s="434"/>
      <c r="K3" s="434"/>
      <c r="L3" s="434"/>
      <c r="M3" s="434"/>
      <c r="N3" s="434"/>
      <c r="O3" s="434"/>
      <c r="P3" s="434"/>
      <c r="Q3" s="434"/>
      <c r="R3" s="434"/>
      <c r="S3" s="434"/>
      <c r="T3" s="434"/>
      <c r="U3" s="434"/>
      <c r="V3" s="434"/>
      <c r="W3" s="434"/>
      <c r="X3" s="434"/>
      <c r="Y3" s="434"/>
      <c r="Z3" s="435"/>
    </row>
    <row r="4" spans="1:26" ht="18" customHeight="1" thickBot="1" x14ac:dyDescent="0.25">
      <c r="A4" s="393" t="s">
        <v>59</v>
      </c>
      <c r="B4" s="394"/>
      <c r="C4" s="394"/>
      <c r="D4" s="394"/>
      <c r="E4" s="394"/>
      <c r="F4" s="395"/>
      <c r="G4" s="396" t="s">
        <v>60</v>
      </c>
      <c r="H4" s="397"/>
      <c r="I4" s="397"/>
      <c r="J4" s="397"/>
      <c r="K4" s="397"/>
      <c r="L4" s="397"/>
      <c r="M4" s="397"/>
      <c r="N4" s="397"/>
      <c r="O4" s="397"/>
      <c r="P4" s="397"/>
      <c r="Q4" s="397"/>
      <c r="R4" s="397"/>
      <c r="S4" s="397"/>
      <c r="T4" s="397"/>
      <c r="U4" s="397"/>
      <c r="V4" s="397"/>
      <c r="W4" s="397"/>
      <c r="X4" s="397"/>
      <c r="Y4" s="396"/>
      <c r="Z4" s="398"/>
    </row>
    <row r="5" spans="1:26" ht="18" customHeight="1" x14ac:dyDescent="0.2">
      <c r="A5" s="427" t="s">
        <v>61</v>
      </c>
      <c r="B5" s="402" t="s">
        <v>62</v>
      </c>
      <c r="C5" s="391" t="s">
        <v>63</v>
      </c>
      <c r="D5" s="391" t="s">
        <v>64</v>
      </c>
      <c r="E5" s="423" t="s">
        <v>65</v>
      </c>
      <c r="F5" s="425" t="s">
        <v>66</v>
      </c>
      <c r="G5" s="397" t="s">
        <v>67</v>
      </c>
      <c r="H5" s="397"/>
      <c r="I5" s="416"/>
      <c r="J5" s="396" t="s">
        <v>68</v>
      </c>
      <c r="K5" s="397"/>
      <c r="L5" s="416"/>
      <c r="M5" s="396" t="s">
        <v>69</v>
      </c>
      <c r="N5" s="397"/>
      <c r="O5" s="416"/>
      <c r="P5" s="396" t="s">
        <v>70</v>
      </c>
      <c r="Q5" s="397"/>
      <c r="R5" s="416"/>
      <c r="S5" s="396" t="s">
        <v>71</v>
      </c>
      <c r="T5" s="397"/>
      <c r="U5" s="397"/>
      <c r="V5" s="417" t="s">
        <v>72</v>
      </c>
      <c r="W5" s="418"/>
      <c r="X5" s="419"/>
      <c r="Y5" s="420" t="s">
        <v>73</v>
      </c>
      <c r="Z5" s="420" t="s">
        <v>74</v>
      </c>
    </row>
    <row r="6" spans="1:26" ht="18" customHeight="1" x14ac:dyDescent="0.2">
      <c r="A6" s="428"/>
      <c r="B6" s="403"/>
      <c r="C6" s="392"/>
      <c r="D6" s="392"/>
      <c r="E6" s="424"/>
      <c r="F6" s="426"/>
      <c r="G6" s="195" t="s">
        <v>75</v>
      </c>
      <c r="H6" s="58" t="s">
        <v>76</v>
      </c>
      <c r="I6" s="183" t="s">
        <v>77</v>
      </c>
      <c r="J6" s="57" t="s">
        <v>75</v>
      </c>
      <c r="K6" s="58" t="s">
        <v>76</v>
      </c>
      <c r="L6" s="183" t="s">
        <v>77</v>
      </c>
      <c r="M6" s="57" t="s">
        <v>75</v>
      </c>
      <c r="N6" s="58" t="s">
        <v>76</v>
      </c>
      <c r="O6" s="183" t="s">
        <v>77</v>
      </c>
      <c r="P6" s="57" t="s">
        <v>75</v>
      </c>
      <c r="Q6" s="58" t="s">
        <v>76</v>
      </c>
      <c r="R6" s="183" t="s">
        <v>77</v>
      </c>
      <c r="S6" s="57" t="s">
        <v>75</v>
      </c>
      <c r="T6" s="58" t="s">
        <v>76</v>
      </c>
      <c r="U6" s="183" t="s">
        <v>77</v>
      </c>
      <c r="V6" s="196" t="s">
        <v>75</v>
      </c>
      <c r="W6" s="197" t="s">
        <v>76</v>
      </c>
      <c r="X6" s="198" t="s">
        <v>77</v>
      </c>
      <c r="Y6" s="421"/>
      <c r="Z6" s="422"/>
    </row>
    <row r="7" spans="1:26" ht="13.5" customHeight="1" x14ac:dyDescent="0.2">
      <c r="A7" s="410" t="s">
        <v>78</v>
      </c>
      <c r="B7" s="431"/>
      <c r="C7" s="431"/>
      <c r="D7" s="431"/>
      <c r="E7" s="431"/>
      <c r="F7" s="431"/>
      <c r="G7" s="431"/>
      <c r="H7" s="431"/>
      <c r="I7" s="431"/>
      <c r="J7" s="431"/>
      <c r="K7" s="431"/>
      <c r="L7" s="431"/>
      <c r="M7" s="431"/>
      <c r="N7" s="431"/>
      <c r="O7" s="431"/>
      <c r="P7" s="431"/>
      <c r="Q7" s="431"/>
      <c r="R7" s="431"/>
      <c r="S7" s="431"/>
      <c r="T7" s="431"/>
      <c r="U7" s="431"/>
      <c r="V7" s="431"/>
      <c r="W7" s="431"/>
      <c r="X7" s="431"/>
      <c r="Y7" s="431"/>
      <c r="Z7" s="432"/>
    </row>
    <row r="8" spans="1:26" ht="13.5" customHeight="1" x14ac:dyDescent="0.2">
      <c r="A8" s="18" t="s">
        <v>214</v>
      </c>
      <c r="B8" s="11" t="s">
        <v>215</v>
      </c>
      <c r="C8" s="12" t="s">
        <v>81</v>
      </c>
      <c r="D8" s="12" t="s">
        <v>82</v>
      </c>
      <c r="E8" s="12" t="s">
        <v>83</v>
      </c>
      <c r="F8" s="13">
        <v>60</v>
      </c>
      <c r="G8" s="14">
        <v>2</v>
      </c>
      <c r="H8" s="15">
        <v>9</v>
      </c>
      <c r="I8" s="19" t="s">
        <v>84</v>
      </c>
      <c r="J8" s="14">
        <v>2</v>
      </c>
      <c r="K8" s="15">
        <v>9</v>
      </c>
      <c r="L8" s="16" t="s">
        <v>84</v>
      </c>
      <c r="M8" s="14">
        <v>2</v>
      </c>
      <c r="N8" s="15">
        <v>9</v>
      </c>
      <c r="O8" s="19" t="s">
        <v>84</v>
      </c>
      <c r="P8" s="14">
        <v>2</v>
      </c>
      <c r="Q8" s="15">
        <v>9</v>
      </c>
      <c r="R8" s="16" t="s">
        <v>84</v>
      </c>
      <c r="S8" s="14">
        <v>2</v>
      </c>
      <c r="T8" s="15">
        <v>9</v>
      </c>
      <c r="U8" s="19" t="s">
        <v>83</v>
      </c>
      <c r="V8" s="14">
        <v>2</v>
      </c>
      <c r="W8" s="15">
        <v>9</v>
      </c>
      <c r="X8" s="16" t="s">
        <v>83</v>
      </c>
      <c r="Y8" s="19">
        <f t="shared" ref="Y8" si="0">SUM(G8,J8,M8,P8,S8,V8)*15</f>
        <v>180</v>
      </c>
      <c r="Z8" s="17">
        <f t="shared" ref="Z8" si="1">SUM(H8,K8,N8,Q8,T8,W8)</f>
        <v>54</v>
      </c>
    </row>
    <row r="9" spans="1:26" ht="13.5" customHeight="1" x14ac:dyDescent="0.2">
      <c r="A9" s="20" t="s">
        <v>87</v>
      </c>
      <c r="B9" s="44" t="s">
        <v>186</v>
      </c>
      <c r="C9" s="7" t="s">
        <v>81</v>
      </c>
      <c r="D9" s="7" t="s">
        <v>86</v>
      </c>
      <c r="E9" s="7" t="s">
        <v>83</v>
      </c>
      <c r="F9" s="8">
        <v>60</v>
      </c>
      <c r="G9" s="9">
        <v>1</v>
      </c>
      <c r="H9" s="4">
        <v>3</v>
      </c>
      <c r="I9" s="5" t="s">
        <v>83</v>
      </c>
      <c r="J9" s="9">
        <v>1</v>
      </c>
      <c r="K9" s="4">
        <v>3</v>
      </c>
      <c r="L9" s="2" t="s">
        <v>84</v>
      </c>
      <c r="M9" s="9">
        <v>1</v>
      </c>
      <c r="N9" s="4">
        <v>3</v>
      </c>
      <c r="O9" s="5" t="s">
        <v>83</v>
      </c>
      <c r="P9" s="9">
        <v>1</v>
      </c>
      <c r="Q9" s="4">
        <v>3</v>
      </c>
      <c r="R9" s="2" t="s">
        <v>84</v>
      </c>
      <c r="S9" s="9">
        <v>1</v>
      </c>
      <c r="T9" s="4">
        <v>3</v>
      </c>
      <c r="U9" s="5" t="s">
        <v>83</v>
      </c>
      <c r="V9" s="9">
        <v>1</v>
      </c>
      <c r="W9" s="4">
        <v>3</v>
      </c>
      <c r="X9" s="2" t="s">
        <v>83</v>
      </c>
      <c r="Y9" s="54">
        <f t="shared" ref="Y9:Y14" si="2">SUM(G9,J9,M9,P9,S9,V9)*15</f>
        <v>90</v>
      </c>
      <c r="Z9" s="10">
        <f t="shared" ref="Z9:Z14" si="3">SUM(H9,K9,N9,Q9,T9,W9)</f>
        <v>18</v>
      </c>
    </row>
    <row r="10" spans="1:26" ht="13.5" customHeight="1" x14ac:dyDescent="0.2">
      <c r="A10" s="6" t="s">
        <v>216</v>
      </c>
      <c r="B10" s="44" t="s">
        <v>217</v>
      </c>
      <c r="C10" s="7" t="s">
        <v>81</v>
      </c>
      <c r="D10" s="7" t="s">
        <v>86</v>
      </c>
      <c r="E10" s="7" t="s">
        <v>83</v>
      </c>
      <c r="F10" s="8">
        <v>60</v>
      </c>
      <c r="G10" s="9"/>
      <c r="H10" s="4"/>
      <c r="I10" s="5"/>
      <c r="J10" s="9"/>
      <c r="K10" s="4"/>
      <c r="L10" s="2"/>
      <c r="M10" s="9">
        <v>1</v>
      </c>
      <c r="N10" s="4">
        <v>3</v>
      </c>
      <c r="O10" s="5" t="s">
        <v>83</v>
      </c>
      <c r="P10" s="9">
        <v>1</v>
      </c>
      <c r="Q10" s="4">
        <v>3</v>
      </c>
      <c r="R10" s="2" t="s">
        <v>84</v>
      </c>
      <c r="S10" s="9">
        <v>1</v>
      </c>
      <c r="T10" s="4">
        <v>3</v>
      </c>
      <c r="U10" s="5" t="s">
        <v>83</v>
      </c>
      <c r="V10" s="9"/>
      <c r="W10" s="4"/>
      <c r="X10" s="2"/>
      <c r="Y10" s="54">
        <f t="shared" si="2"/>
        <v>45</v>
      </c>
      <c r="Z10" s="10">
        <f t="shared" si="3"/>
        <v>9</v>
      </c>
    </row>
    <row r="11" spans="1:26" ht="13.5" customHeight="1" x14ac:dyDescent="0.2">
      <c r="A11" s="6" t="s">
        <v>187</v>
      </c>
      <c r="B11" s="203" t="s">
        <v>218</v>
      </c>
      <c r="C11" s="7" t="s">
        <v>81</v>
      </c>
      <c r="D11" s="7" t="s">
        <v>86</v>
      </c>
      <c r="E11" s="7" t="s">
        <v>83</v>
      </c>
      <c r="F11" s="8">
        <v>60</v>
      </c>
      <c r="G11" s="9">
        <v>6</v>
      </c>
      <c r="H11" s="4">
        <v>3</v>
      </c>
      <c r="I11" s="5" t="s">
        <v>83</v>
      </c>
      <c r="J11" s="9">
        <v>6</v>
      </c>
      <c r="K11" s="4">
        <v>3</v>
      </c>
      <c r="L11" s="2" t="s">
        <v>83</v>
      </c>
      <c r="M11" s="9">
        <v>6</v>
      </c>
      <c r="N11" s="4">
        <v>3</v>
      </c>
      <c r="O11" s="5" t="s">
        <v>83</v>
      </c>
      <c r="P11" s="9">
        <v>6</v>
      </c>
      <c r="Q11" s="4">
        <v>3</v>
      </c>
      <c r="R11" s="2" t="s">
        <v>83</v>
      </c>
      <c r="S11" s="9">
        <v>6</v>
      </c>
      <c r="T11" s="4">
        <v>3</v>
      </c>
      <c r="U11" s="5" t="s">
        <v>83</v>
      </c>
      <c r="V11" s="9">
        <v>6</v>
      </c>
      <c r="W11" s="4">
        <v>3</v>
      </c>
      <c r="X11" s="2" t="s">
        <v>83</v>
      </c>
      <c r="Y11" s="54">
        <f t="shared" si="2"/>
        <v>540</v>
      </c>
      <c r="Z11" s="10">
        <f t="shared" si="3"/>
        <v>18</v>
      </c>
    </row>
    <row r="12" spans="1:26" ht="13.5" customHeight="1" x14ac:dyDescent="0.2">
      <c r="A12" s="6" t="s">
        <v>189</v>
      </c>
      <c r="B12" s="44" t="s">
        <v>219</v>
      </c>
      <c r="C12" s="7" t="s">
        <v>81</v>
      </c>
      <c r="D12" s="7" t="s">
        <v>86</v>
      </c>
      <c r="E12" s="7" t="s">
        <v>83</v>
      </c>
      <c r="F12" s="8">
        <v>45</v>
      </c>
      <c r="G12" s="9">
        <v>1</v>
      </c>
      <c r="H12" s="4">
        <v>2</v>
      </c>
      <c r="I12" s="5" t="s">
        <v>83</v>
      </c>
      <c r="J12" s="9">
        <v>1</v>
      </c>
      <c r="K12" s="4">
        <v>2</v>
      </c>
      <c r="L12" s="2" t="s">
        <v>83</v>
      </c>
      <c r="M12" s="9">
        <v>1</v>
      </c>
      <c r="N12" s="4">
        <v>2</v>
      </c>
      <c r="O12" s="5" t="s">
        <v>83</v>
      </c>
      <c r="P12" s="9">
        <v>1</v>
      </c>
      <c r="Q12" s="4">
        <v>2</v>
      </c>
      <c r="R12" s="2" t="s">
        <v>83</v>
      </c>
      <c r="S12" s="9">
        <v>1</v>
      </c>
      <c r="T12" s="4">
        <v>2</v>
      </c>
      <c r="U12" s="5" t="s">
        <v>83</v>
      </c>
      <c r="V12" s="9">
        <v>1</v>
      </c>
      <c r="W12" s="4">
        <v>2</v>
      </c>
      <c r="X12" s="2" t="s">
        <v>83</v>
      </c>
      <c r="Y12" s="54">
        <f t="shared" si="2"/>
        <v>90</v>
      </c>
      <c r="Z12" s="10">
        <f t="shared" si="3"/>
        <v>12</v>
      </c>
    </row>
    <row r="13" spans="1:26" ht="13.5" customHeight="1" x14ac:dyDescent="0.2">
      <c r="A13" s="32" t="s">
        <v>220</v>
      </c>
      <c r="B13" s="33" t="s">
        <v>221</v>
      </c>
      <c r="C13" s="34" t="s">
        <v>81</v>
      </c>
      <c r="D13" s="34" t="s">
        <v>86</v>
      </c>
      <c r="E13" s="34" t="s">
        <v>92</v>
      </c>
      <c r="F13" s="35">
        <v>45</v>
      </c>
      <c r="G13" s="29"/>
      <c r="H13" s="30"/>
      <c r="I13" s="31"/>
      <c r="J13" s="29"/>
      <c r="K13" s="30"/>
      <c r="L13" s="3"/>
      <c r="M13" s="29">
        <v>1</v>
      </c>
      <c r="N13" s="30">
        <v>2</v>
      </c>
      <c r="O13" s="31" t="s">
        <v>83</v>
      </c>
      <c r="P13" s="29">
        <v>1</v>
      </c>
      <c r="Q13" s="30">
        <v>2</v>
      </c>
      <c r="R13" s="3" t="s">
        <v>83</v>
      </c>
      <c r="S13" s="29"/>
      <c r="T13" s="30"/>
      <c r="U13" s="31"/>
      <c r="V13" s="29"/>
      <c r="W13" s="30"/>
      <c r="X13" s="3"/>
      <c r="Y13" s="56">
        <f>SUM(G13,J13,M13,P13,S13,V13)*15</f>
        <v>30</v>
      </c>
      <c r="Z13" s="37">
        <f>SUM(H13,K13,N13,Q13,T13,W13)</f>
        <v>4</v>
      </c>
    </row>
    <row r="14" spans="1:26" ht="13.5" customHeight="1" x14ac:dyDescent="0.2">
      <c r="A14" s="32" t="s">
        <v>91</v>
      </c>
      <c r="B14" s="33" t="s">
        <v>222</v>
      </c>
      <c r="C14" s="34"/>
      <c r="D14" s="34" t="s">
        <v>86</v>
      </c>
      <c r="E14" s="34" t="s">
        <v>92</v>
      </c>
      <c r="F14" s="35">
        <v>45</v>
      </c>
      <c r="G14" s="29"/>
      <c r="H14" s="30"/>
      <c r="I14" s="31"/>
      <c r="J14" s="29"/>
      <c r="K14" s="30"/>
      <c r="L14" s="3"/>
      <c r="M14" s="29">
        <v>1</v>
      </c>
      <c r="N14" s="30">
        <v>2</v>
      </c>
      <c r="O14" s="31" t="s">
        <v>83</v>
      </c>
      <c r="P14" s="29"/>
      <c r="Q14" s="30"/>
      <c r="R14" s="3"/>
      <c r="S14" s="29"/>
      <c r="T14" s="30"/>
      <c r="U14" s="31"/>
      <c r="V14" s="29"/>
      <c r="W14" s="30"/>
      <c r="X14" s="3"/>
      <c r="Y14" s="56">
        <f t="shared" si="2"/>
        <v>15</v>
      </c>
      <c r="Z14" s="37">
        <f t="shared" si="3"/>
        <v>2</v>
      </c>
    </row>
    <row r="15" spans="1:26" ht="13.5" customHeight="1" thickBot="1" x14ac:dyDescent="0.25">
      <c r="A15" s="32" t="s">
        <v>32</v>
      </c>
      <c r="B15" s="33" t="s">
        <v>223</v>
      </c>
      <c r="C15" s="34" t="s">
        <v>81</v>
      </c>
      <c r="D15" s="34" t="s">
        <v>82</v>
      </c>
      <c r="E15" s="34" t="s">
        <v>83</v>
      </c>
      <c r="F15" s="35">
        <v>60</v>
      </c>
      <c r="G15" s="29">
        <v>0.5</v>
      </c>
      <c r="H15" s="30">
        <v>2</v>
      </c>
      <c r="I15" s="31" t="s">
        <v>83</v>
      </c>
      <c r="J15" s="29">
        <v>0.5</v>
      </c>
      <c r="K15" s="30">
        <v>2</v>
      </c>
      <c r="L15" s="3" t="s">
        <v>83</v>
      </c>
      <c r="M15" s="29"/>
      <c r="N15" s="30"/>
      <c r="O15" s="31"/>
      <c r="P15" s="29"/>
      <c r="Q15" s="30"/>
      <c r="R15" s="3"/>
      <c r="S15" s="29"/>
      <c r="T15" s="30"/>
      <c r="U15" s="31"/>
      <c r="V15" s="29"/>
      <c r="W15" s="30"/>
      <c r="X15" s="3"/>
      <c r="Y15" s="56">
        <f>SUM(G15,J15,M15,P15,S15,V15)*15</f>
        <v>15</v>
      </c>
      <c r="Z15" s="37">
        <f>SUM(H15,K15,N15,Q15,T15,W15)</f>
        <v>4</v>
      </c>
    </row>
    <row r="16" spans="1:26" ht="13.5" customHeight="1" x14ac:dyDescent="0.2">
      <c r="A16" s="21" t="s">
        <v>96</v>
      </c>
      <c r="B16" s="22" t="s">
        <v>153</v>
      </c>
      <c r="C16" s="23" t="s">
        <v>81</v>
      </c>
      <c r="D16" s="23" t="s">
        <v>86</v>
      </c>
      <c r="E16" s="23" t="s">
        <v>92</v>
      </c>
      <c r="F16" s="24">
        <v>45</v>
      </c>
      <c r="G16" s="25">
        <v>2</v>
      </c>
      <c r="H16" s="26">
        <v>2</v>
      </c>
      <c r="I16" s="1" t="s">
        <v>83</v>
      </c>
      <c r="J16" s="25">
        <v>2</v>
      </c>
      <c r="K16" s="26">
        <v>2</v>
      </c>
      <c r="L16" s="1" t="s">
        <v>84</v>
      </c>
      <c r="M16" s="25">
        <v>1</v>
      </c>
      <c r="N16" s="26">
        <v>1</v>
      </c>
      <c r="O16" s="1" t="s">
        <v>83</v>
      </c>
      <c r="P16" s="25">
        <v>1</v>
      </c>
      <c r="Q16" s="26">
        <v>1</v>
      </c>
      <c r="R16" s="1" t="s">
        <v>84</v>
      </c>
      <c r="S16" s="25">
        <v>1</v>
      </c>
      <c r="T16" s="26">
        <v>1</v>
      </c>
      <c r="U16" s="1" t="s">
        <v>83</v>
      </c>
      <c r="V16" s="25">
        <v>1</v>
      </c>
      <c r="W16" s="26">
        <v>1</v>
      </c>
      <c r="X16" s="1" t="s">
        <v>84</v>
      </c>
      <c r="Y16" s="77">
        <f>SUM(G16,J16,M16,P16,S16,V16)*15</f>
        <v>120</v>
      </c>
      <c r="Z16" s="28">
        <f>SUM(H16,K16,N16,Q16,T16,W16)</f>
        <v>8</v>
      </c>
    </row>
    <row r="17" spans="1:26" ht="13.5" customHeight="1" x14ac:dyDescent="0.2">
      <c r="A17" s="6" t="s">
        <v>97</v>
      </c>
      <c r="B17" s="44" t="s">
        <v>154</v>
      </c>
      <c r="C17" s="7" t="s">
        <v>81</v>
      </c>
      <c r="D17" s="7" t="s">
        <v>86</v>
      </c>
      <c r="E17" s="7" t="s">
        <v>92</v>
      </c>
      <c r="F17" s="8">
        <v>45</v>
      </c>
      <c r="G17" s="9">
        <v>2</v>
      </c>
      <c r="H17" s="4">
        <v>2</v>
      </c>
      <c r="I17" s="2" t="s">
        <v>83</v>
      </c>
      <c r="J17" s="9">
        <v>2</v>
      </c>
      <c r="K17" s="4">
        <v>2</v>
      </c>
      <c r="L17" s="2" t="s">
        <v>84</v>
      </c>
      <c r="M17" s="9">
        <v>1</v>
      </c>
      <c r="N17" s="4">
        <v>1</v>
      </c>
      <c r="O17" s="2" t="s">
        <v>83</v>
      </c>
      <c r="P17" s="9">
        <v>1</v>
      </c>
      <c r="Q17" s="4">
        <v>1</v>
      </c>
      <c r="R17" s="2" t="s">
        <v>84</v>
      </c>
      <c r="S17" s="9">
        <v>1</v>
      </c>
      <c r="T17" s="4">
        <v>1</v>
      </c>
      <c r="U17" s="2" t="s">
        <v>83</v>
      </c>
      <c r="V17" s="9">
        <v>1</v>
      </c>
      <c r="W17" s="4">
        <v>1</v>
      </c>
      <c r="X17" s="2" t="s">
        <v>84</v>
      </c>
      <c r="Y17" s="61">
        <f t="shared" ref="Y17:Y22" si="4">SUM(G17,J17,M17,P17,S17,V17)*15</f>
        <v>120</v>
      </c>
      <c r="Z17" s="10">
        <f>SUM(H17,K17,N17,Q17,T17,W17)</f>
        <v>8</v>
      </c>
    </row>
    <row r="18" spans="1:26" ht="13.5" customHeight="1" x14ac:dyDescent="0.2">
      <c r="A18" s="6" t="s">
        <v>98</v>
      </c>
      <c r="B18" s="44" t="s">
        <v>155</v>
      </c>
      <c r="C18" s="7"/>
      <c r="D18" s="7" t="s">
        <v>86</v>
      </c>
      <c r="E18" s="7" t="s">
        <v>99</v>
      </c>
      <c r="F18" s="8">
        <v>45</v>
      </c>
      <c r="G18" s="9">
        <v>2</v>
      </c>
      <c r="H18" s="4">
        <v>2</v>
      </c>
      <c r="I18" s="2" t="s">
        <v>84</v>
      </c>
      <c r="J18" s="9">
        <v>2</v>
      </c>
      <c r="K18" s="4">
        <v>2</v>
      </c>
      <c r="L18" s="2" t="s">
        <v>84</v>
      </c>
      <c r="M18" s="9">
        <v>2</v>
      </c>
      <c r="N18" s="4">
        <v>2</v>
      </c>
      <c r="O18" s="2" t="s">
        <v>84</v>
      </c>
      <c r="P18" s="9">
        <v>2</v>
      </c>
      <c r="Q18" s="4">
        <v>2</v>
      </c>
      <c r="R18" s="2" t="s">
        <v>84</v>
      </c>
      <c r="S18" s="9">
        <v>2</v>
      </c>
      <c r="T18" s="4">
        <v>2</v>
      </c>
      <c r="U18" s="2" t="s">
        <v>84</v>
      </c>
      <c r="V18" s="9">
        <v>2</v>
      </c>
      <c r="W18" s="4">
        <v>2</v>
      </c>
      <c r="X18" s="2" t="s">
        <v>84</v>
      </c>
      <c r="Y18" s="61">
        <f t="shared" si="4"/>
        <v>180</v>
      </c>
      <c r="Z18" s="10">
        <f t="shared" ref="Z18:Z22" si="5">SUM(H18,K18,N18,Q18,T18,W18)</f>
        <v>12</v>
      </c>
    </row>
    <row r="19" spans="1:26" ht="13.5" customHeight="1" x14ac:dyDescent="0.2">
      <c r="A19" s="6" t="s">
        <v>100</v>
      </c>
      <c r="B19" s="44" t="s">
        <v>156</v>
      </c>
      <c r="C19" s="7"/>
      <c r="D19" s="7" t="s">
        <v>86</v>
      </c>
      <c r="E19" s="7" t="s">
        <v>99</v>
      </c>
      <c r="F19" s="8">
        <v>45</v>
      </c>
      <c r="G19" s="9"/>
      <c r="H19" s="4"/>
      <c r="I19" s="2"/>
      <c r="J19" s="9"/>
      <c r="K19" s="4"/>
      <c r="L19" s="2"/>
      <c r="M19" s="9"/>
      <c r="N19" s="4"/>
      <c r="O19" s="2"/>
      <c r="P19" s="9"/>
      <c r="Q19" s="4"/>
      <c r="R19" s="2"/>
      <c r="S19" s="9"/>
      <c r="T19" s="4"/>
      <c r="U19" s="2"/>
      <c r="V19" s="9">
        <v>1</v>
      </c>
      <c r="W19" s="4">
        <v>2</v>
      </c>
      <c r="X19" s="2" t="s">
        <v>84</v>
      </c>
      <c r="Y19" s="61">
        <f t="shared" si="4"/>
        <v>15</v>
      </c>
      <c r="Z19" s="10">
        <f t="shared" si="5"/>
        <v>2</v>
      </c>
    </row>
    <row r="20" spans="1:26" ht="13.5" customHeight="1" x14ac:dyDescent="0.2">
      <c r="A20" s="6" t="s">
        <v>101</v>
      </c>
      <c r="B20" s="44" t="s">
        <v>157</v>
      </c>
      <c r="C20" s="7" t="s">
        <v>81</v>
      </c>
      <c r="D20" s="7" t="s">
        <v>86</v>
      </c>
      <c r="E20" s="7" t="s">
        <v>99</v>
      </c>
      <c r="F20" s="8">
        <v>45</v>
      </c>
      <c r="G20" s="9">
        <v>1</v>
      </c>
      <c r="H20" s="4">
        <v>2</v>
      </c>
      <c r="I20" s="2" t="s">
        <v>83</v>
      </c>
      <c r="J20" s="9">
        <v>1</v>
      </c>
      <c r="K20" s="4">
        <v>2</v>
      </c>
      <c r="L20" s="2" t="s">
        <v>83</v>
      </c>
      <c r="M20" s="9"/>
      <c r="N20" s="4"/>
      <c r="O20" s="2"/>
      <c r="P20" s="9"/>
      <c r="Q20" s="4"/>
      <c r="R20" s="2"/>
      <c r="S20" s="9"/>
      <c r="T20" s="4"/>
      <c r="U20" s="2"/>
      <c r="V20" s="9"/>
      <c r="W20" s="4"/>
      <c r="X20" s="2"/>
      <c r="Y20" s="61">
        <f t="shared" si="4"/>
        <v>30</v>
      </c>
      <c r="Z20" s="10">
        <f t="shared" si="5"/>
        <v>4</v>
      </c>
    </row>
    <row r="21" spans="1:26" ht="13.5" customHeight="1" x14ac:dyDescent="0.2">
      <c r="A21" s="6" t="s">
        <v>102</v>
      </c>
      <c r="B21" s="44" t="s">
        <v>158</v>
      </c>
      <c r="C21" s="7" t="s">
        <v>81</v>
      </c>
      <c r="D21" s="7" t="s">
        <v>86</v>
      </c>
      <c r="E21" s="7" t="s">
        <v>99</v>
      </c>
      <c r="F21" s="8">
        <v>45</v>
      </c>
      <c r="G21" s="9"/>
      <c r="H21" s="4"/>
      <c r="I21" s="2"/>
      <c r="J21" s="9"/>
      <c r="K21" s="4"/>
      <c r="L21" s="2"/>
      <c r="M21" s="9"/>
      <c r="N21" s="4"/>
      <c r="O21" s="2"/>
      <c r="P21" s="9"/>
      <c r="Q21" s="4"/>
      <c r="R21" s="2"/>
      <c r="S21" s="9">
        <v>1</v>
      </c>
      <c r="T21" s="4">
        <v>1</v>
      </c>
      <c r="U21" s="2" t="s">
        <v>83</v>
      </c>
      <c r="V21" s="9">
        <v>1</v>
      </c>
      <c r="W21" s="4">
        <v>1</v>
      </c>
      <c r="X21" s="2" t="s">
        <v>83</v>
      </c>
      <c r="Y21" s="61">
        <f t="shared" si="4"/>
        <v>30</v>
      </c>
      <c r="Z21" s="10">
        <f t="shared" si="5"/>
        <v>2</v>
      </c>
    </row>
    <row r="22" spans="1:26" ht="13.5" customHeight="1" thickBot="1" x14ac:dyDescent="0.25">
      <c r="A22" s="6" t="s">
        <v>103</v>
      </c>
      <c r="B22" s="44" t="s">
        <v>159</v>
      </c>
      <c r="C22" s="7"/>
      <c r="D22" s="7" t="s">
        <v>86</v>
      </c>
      <c r="E22" s="7" t="s">
        <v>99</v>
      </c>
      <c r="F22" s="8">
        <v>45</v>
      </c>
      <c r="G22" s="9"/>
      <c r="H22" s="4"/>
      <c r="I22" s="2"/>
      <c r="J22" s="9"/>
      <c r="K22" s="4"/>
      <c r="L22" s="2"/>
      <c r="M22" s="9">
        <v>1</v>
      </c>
      <c r="N22" s="4">
        <v>1</v>
      </c>
      <c r="O22" s="2" t="s">
        <v>83</v>
      </c>
      <c r="P22" s="9"/>
      <c r="Q22" s="4"/>
      <c r="R22" s="2"/>
      <c r="S22" s="9"/>
      <c r="T22" s="4"/>
      <c r="U22" s="2"/>
      <c r="V22" s="9"/>
      <c r="W22" s="4"/>
      <c r="X22" s="2"/>
      <c r="Y22" s="61">
        <f t="shared" si="4"/>
        <v>15</v>
      </c>
      <c r="Z22" s="10">
        <f t="shared" si="5"/>
        <v>1</v>
      </c>
    </row>
    <row r="23" spans="1:26" ht="13.5" customHeight="1" thickTop="1" thickBot="1" x14ac:dyDescent="0.25">
      <c r="A23" s="410" t="s">
        <v>104</v>
      </c>
      <c r="B23" s="429"/>
      <c r="C23" s="429"/>
      <c r="D23" s="429"/>
      <c r="E23" s="429"/>
      <c r="F23" s="429"/>
      <c r="G23" s="429"/>
      <c r="H23" s="429"/>
      <c r="I23" s="429"/>
      <c r="J23" s="429"/>
      <c r="K23" s="429"/>
      <c r="L23" s="429"/>
      <c r="M23" s="429"/>
      <c r="N23" s="429"/>
      <c r="O23" s="429"/>
      <c r="P23" s="429"/>
      <c r="Q23" s="429"/>
      <c r="R23" s="429"/>
      <c r="S23" s="429"/>
      <c r="T23" s="429"/>
      <c r="U23" s="429"/>
      <c r="V23" s="429"/>
      <c r="W23" s="429"/>
      <c r="X23" s="429"/>
      <c r="Y23" s="429"/>
      <c r="Z23" s="430"/>
    </row>
    <row r="24" spans="1:26" ht="13.5" customHeight="1" thickBot="1" x14ac:dyDescent="0.25">
      <c r="A24" s="39" t="s">
        <v>105</v>
      </c>
      <c r="B24" s="83" t="s">
        <v>106</v>
      </c>
      <c r="C24" s="84"/>
      <c r="D24" s="84"/>
      <c r="E24" s="84"/>
      <c r="F24" s="85"/>
      <c r="G24" s="71"/>
      <c r="H24" s="72">
        <v>1</v>
      </c>
      <c r="I24" s="40"/>
      <c r="J24" s="71"/>
      <c r="K24" s="72">
        <v>2</v>
      </c>
      <c r="L24" s="40"/>
      <c r="M24" s="71"/>
      <c r="N24" s="72">
        <v>2</v>
      </c>
      <c r="O24" s="40"/>
      <c r="P24" s="71"/>
      <c r="Q24" s="72">
        <v>4</v>
      </c>
      <c r="R24" s="40"/>
      <c r="S24" s="71"/>
      <c r="T24" s="72">
        <v>3</v>
      </c>
      <c r="U24" s="40"/>
      <c r="V24" s="71"/>
      <c r="W24" s="72">
        <v>4</v>
      </c>
      <c r="X24" s="40"/>
      <c r="Y24" s="52"/>
      <c r="Z24" s="137">
        <f>SUM(H24,K24,N24,Q24,T24,W24)</f>
        <v>16</v>
      </c>
    </row>
    <row r="25" spans="1:26" ht="13.5" customHeight="1" thickTop="1" thickBot="1" x14ac:dyDescent="0.25">
      <c r="A25" s="41" t="s">
        <v>107</v>
      </c>
      <c r="B25" s="86" t="s">
        <v>108</v>
      </c>
      <c r="C25" s="87"/>
      <c r="D25" s="87"/>
      <c r="E25" s="87" t="s">
        <v>109</v>
      </c>
      <c r="F25" s="88"/>
      <c r="G25" s="89"/>
      <c r="H25" s="90"/>
      <c r="I25" s="91"/>
      <c r="J25" s="89"/>
      <c r="K25" s="90"/>
      <c r="L25" s="91"/>
      <c r="M25" s="89"/>
      <c r="N25" s="90"/>
      <c r="O25" s="91"/>
      <c r="P25" s="89"/>
      <c r="Q25" s="90"/>
      <c r="R25" s="91"/>
      <c r="S25" s="89">
        <v>0</v>
      </c>
      <c r="T25" s="90">
        <v>3</v>
      </c>
      <c r="U25" s="91" t="s">
        <v>83</v>
      </c>
      <c r="V25" s="89">
        <v>0</v>
      </c>
      <c r="W25" s="90">
        <v>3</v>
      </c>
      <c r="X25" s="91" t="s">
        <v>83</v>
      </c>
      <c r="Y25" s="53">
        <f>SUM(G25,J25,M25,P25,S25,V25)*15</f>
        <v>0</v>
      </c>
      <c r="Z25" s="92">
        <f>SUM(H25,K25,N25,Q25,T25,W25)</f>
        <v>6</v>
      </c>
    </row>
    <row r="26" spans="1:26" ht="13.5" customHeight="1" thickTop="1" thickBot="1" x14ac:dyDescent="0.25">
      <c r="A26" s="413" t="s">
        <v>110</v>
      </c>
      <c r="B26" s="414"/>
      <c r="C26" s="414"/>
      <c r="D26" s="414"/>
      <c r="E26" s="414"/>
      <c r="F26" s="415"/>
      <c r="G26" s="93">
        <f>SUM(G8:G25)</f>
        <v>17.5</v>
      </c>
      <c r="H26" s="94">
        <f>SUM(H8:H25)</f>
        <v>28</v>
      </c>
      <c r="I26" s="95"/>
      <c r="J26" s="93">
        <f t="shared" ref="J26:W26" si="6">SUM(J8:J25)</f>
        <v>17.5</v>
      </c>
      <c r="K26" s="94">
        <f t="shared" si="6"/>
        <v>29</v>
      </c>
      <c r="L26" s="95"/>
      <c r="M26" s="93">
        <f t="shared" si="6"/>
        <v>18</v>
      </c>
      <c r="N26" s="94">
        <f t="shared" si="6"/>
        <v>31</v>
      </c>
      <c r="O26" s="95"/>
      <c r="P26" s="93">
        <f t="shared" si="6"/>
        <v>16</v>
      </c>
      <c r="Q26" s="94">
        <f t="shared" si="6"/>
        <v>30</v>
      </c>
      <c r="R26" s="95"/>
      <c r="S26" s="93">
        <f t="shared" si="6"/>
        <v>16</v>
      </c>
      <c r="T26" s="94">
        <f t="shared" si="6"/>
        <v>31</v>
      </c>
      <c r="U26" s="95"/>
      <c r="V26" s="93">
        <f t="shared" si="6"/>
        <v>16</v>
      </c>
      <c r="W26" s="94">
        <f t="shared" si="6"/>
        <v>31</v>
      </c>
      <c r="X26" s="95"/>
      <c r="Y26" s="96">
        <f>SUM(Y8:Y25)</f>
        <v>1515</v>
      </c>
      <c r="Z26" s="97">
        <f>SUM(Z8:Z25)</f>
        <v>180</v>
      </c>
    </row>
    <row r="27" spans="1:26" ht="13.5" customHeight="1" thickTop="1" x14ac:dyDescent="0.2"/>
    <row r="28" spans="1:26" ht="12" customHeight="1" x14ac:dyDescent="0.2">
      <c r="A28" s="36" t="s">
        <v>111</v>
      </c>
      <c r="U28" s="38"/>
    </row>
    <row r="29" spans="1:26" ht="12" customHeight="1" x14ac:dyDescent="0.2">
      <c r="A29" s="36" t="s">
        <v>112</v>
      </c>
      <c r="C29" s="100"/>
      <c r="U29" s="38"/>
    </row>
    <row r="30" spans="1:26" ht="12" customHeight="1" x14ac:dyDescent="0.2">
      <c r="U30" s="38"/>
    </row>
    <row r="31" spans="1:26" ht="12" customHeight="1" x14ac:dyDescent="0.2">
      <c r="A31" s="98" t="s">
        <v>113</v>
      </c>
      <c r="U31" s="38"/>
    </row>
    <row r="32" spans="1:26" ht="12" customHeight="1" x14ac:dyDescent="0.2">
      <c r="A32" s="36" t="s">
        <v>114</v>
      </c>
      <c r="D32" s="36" t="s">
        <v>115</v>
      </c>
      <c r="G32" s="36" t="s">
        <v>116</v>
      </c>
      <c r="M32" s="36" t="s">
        <v>117</v>
      </c>
      <c r="R32" s="38"/>
      <c r="T32" s="38"/>
      <c r="U32" s="38"/>
    </row>
    <row r="33" spans="1:21" ht="12" customHeight="1" x14ac:dyDescent="0.2">
      <c r="A33" s="36" t="s">
        <v>118</v>
      </c>
      <c r="D33" s="36" t="s">
        <v>119</v>
      </c>
      <c r="G33" s="36" t="s">
        <v>120</v>
      </c>
      <c r="M33" s="36" t="s">
        <v>121</v>
      </c>
      <c r="R33" s="38"/>
      <c r="T33" s="38"/>
      <c r="U33" s="38"/>
    </row>
    <row r="34" spans="1:21" ht="12" customHeight="1" x14ac:dyDescent="0.2">
      <c r="A34" s="36" t="s">
        <v>122</v>
      </c>
      <c r="D34" s="36" t="s">
        <v>123</v>
      </c>
      <c r="G34" s="36" t="s">
        <v>124</v>
      </c>
      <c r="M34" s="36" t="s">
        <v>125</v>
      </c>
      <c r="R34" s="38"/>
      <c r="T34" s="38"/>
      <c r="U34" s="38"/>
    </row>
    <row r="35" spans="1:21" ht="12" customHeight="1" x14ac:dyDescent="0.2">
      <c r="A35" s="36" t="s">
        <v>126</v>
      </c>
      <c r="G35" s="36" t="s">
        <v>127</v>
      </c>
      <c r="R35" s="38"/>
      <c r="T35" s="38"/>
      <c r="U35" s="38"/>
    </row>
    <row r="36" spans="1:21" ht="12" customHeight="1" x14ac:dyDescent="0.2">
      <c r="A36" s="36" t="s">
        <v>128</v>
      </c>
      <c r="G36" s="36" t="s">
        <v>129</v>
      </c>
      <c r="R36" s="38"/>
      <c r="T36" s="38"/>
      <c r="U36" s="38"/>
    </row>
    <row r="37" spans="1:21" ht="12" customHeight="1" x14ac:dyDescent="0.2">
      <c r="A37" s="99" t="s">
        <v>130</v>
      </c>
      <c r="R37" s="38"/>
      <c r="T37" s="38"/>
      <c r="U37" s="38"/>
    </row>
    <row r="38" spans="1:21" ht="12" customHeight="1" x14ac:dyDescent="0.2">
      <c r="T38" s="38"/>
      <c r="U38" s="38"/>
    </row>
    <row r="39" spans="1:21" ht="12" customHeight="1" x14ac:dyDescent="0.2">
      <c r="A39" s="98" t="s">
        <v>131</v>
      </c>
      <c r="S39" s="38"/>
      <c r="T39" s="38"/>
    </row>
    <row r="40" spans="1:21" ht="12" customHeight="1" x14ac:dyDescent="0.2">
      <c r="A40" s="36" t="s">
        <v>132</v>
      </c>
    </row>
    <row r="41" spans="1:21" ht="12" customHeight="1" x14ac:dyDescent="0.2">
      <c r="A41" s="36" t="s">
        <v>133</v>
      </c>
    </row>
    <row r="42" spans="1:21" ht="12" customHeight="1" x14ac:dyDescent="0.2">
      <c r="A42" s="36" t="s">
        <v>134</v>
      </c>
    </row>
    <row r="43" spans="1:21" ht="12" customHeight="1" x14ac:dyDescent="0.2">
      <c r="A43" s="36" t="s">
        <v>135</v>
      </c>
    </row>
    <row r="44" spans="1:21" ht="12" customHeight="1" x14ac:dyDescent="0.2">
      <c r="A44" s="36" t="s">
        <v>136</v>
      </c>
    </row>
    <row r="45" spans="1:21" ht="13.5" customHeight="1" x14ac:dyDescent="0.2"/>
  </sheetData>
  <sheetProtection algorithmName="SHA-512" hashValue="JbJCAKIekIC10WtiGIFXuJoeo4qRqaschisrodz0JSMjhJkYWXisc/wRp8MfYJRmBxYbrU9M83NOfyL7SUDR1w==" saltValue="ba71vV9pdAYAI3vI9nE21g==" spinCount="100000" sheet="1" objects="1" scenarios="1"/>
  <customSheetViews>
    <customSheetView guid="{469C43B7-66D0-4AB4-9148-95ACE45F0B1A}">
      <selection sqref="A1:Z2"/>
      <pageMargins left="0" right="0" top="0" bottom="0" header="0" footer="0"/>
      <printOptions horizontalCentered="1" verticalCentered="1"/>
      <pageSetup paperSize="9" scale="90" orientation="landscape" horizontalDpi="300" r:id="rId1"/>
    </customSheetView>
    <customSheetView guid="{91A788A7-EA05-4A67-A5D3-2A427F0AB55D}">
      <selection activeCell="AA1" sqref="AA1"/>
      <pageMargins left="0" right="0" top="0" bottom="0" header="0" footer="0"/>
      <printOptions horizontalCentered="1" verticalCentered="1"/>
      <pageSetup paperSize="9" scale="90" orientation="landscape" horizontalDpi="300" r:id="rId2"/>
    </customSheetView>
  </customSheetViews>
  <mergeCells count="23">
    <mergeCell ref="A23:Z23"/>
    <mergeCell ref="A26:F26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1:Z1"/>
    <mergeCell ref="A2:Z2"/>
    <mergeCell ref="A4:F4"/>
    <mergeCell ref="G4:X4"/>
    <mergeCell ref="Y4:Z4"/>
    <mergeCell ref="A3:Z3"/>
  </mergeCells>
  <printOptions horizontalCentered="1" verticalCentered="1"/>
  <pageMargins left="0.39370078740157483" right="0.39370078740157483" top="0.31496062992125984" bottom="0.31496062992125984" header="0.31496062992125984" footer="0.31496062992125984"/>
  <pageSetup paperSize="9" scale="90" orientation="landscape" horizontalDpi="30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52</vt:i4>
      </vt:variant>
    </vt:vector>
  </HeadingPairs>
  <TitlesOfParts>
    <vt:vector size="52" baseType="lpstr">
      <vt:lpstr>TARTALOMJEGYZÉK</vt:lpstr>
      <vt:lpstr>BA_zongora</vt:lpstr>
      <vt:lpstr>BA_orgona</vt:lpstr>
      <vt:lpstr>BA_csembaló</vt:lpstr>
      <vt:lpstr>BA_harmonika</vt:lpstr>
      <vt:lpstr>BA_hárfa</vt:lpstr>
      <vt:lpstr>BA_gitár</vt:lpstr>
      <vt:lpstr>BA_cimbalom</vt:lpstr>
      <vt:lpstr>BA_hegedű</vt:lpstr>
      <vt:lpstr>BA_mélyhegedű</vt:lpstr>
      <vt:lpstr>BA_gordonka</vt:lpstr>
      <vt:lpstr>BA_gordon</vt:lpstr>
      <vt:lpstr>BA_fuvola</vt:lpstr>
      <vt:lpstr>BA_oboa</vt:lpstr>
      <vt:lpstr>BA_klarinét</vt:lpstr>
      <vt:lpstr>BA_szaxofon</vt:lpstr>
      <vt:lpstr>BA_fagott</vt:lpstr>
      <vt:lpstr>BA_kürt</vt:lpstr>
      <vt:lpstr>BA_trombita</vt:lpstr>
      <vt:lpstr>BA_harsona</vt:lpstr>
      <vt:lpstr>BA_tuba</vt:lpstr>
      <vt:lpstr>BA_ütő</vt:lpstr>
      <vt:lpstr>BA_ének</vt:lpstr>
      <vt:lpstr> BA_Egyházzene (katolikus)</vt:lpstr>
      <vt:lpstr> BA_Egyházzene (protestáns)</vt:lpstr>
      <vt:lpstr>BA_Kórusvezetés</vt:lpstr>
      <vt:lpstr>BA_Zenekarvezetés</vt:lpstr>
      <vt:lpstr>BA_Jazz-zongora</vt:lpstr>
      <vt:lpstr>BA_Jazzgitár</vt:lpstr>
      <vt:lpstr>BA_Jazzbasszusgitár</vt:lpstr>
      <vt:lpstr>BA_Jazzbőgő</vt:lpstr>
      <vt:lpstr>BA_Jazzszaxofon</vt:lpstr>
      <vt:lpstr>BA_Jazztrombita</vt:lpstr>
      <vt:lpstr>BA_Jazzharsona</vt:lpstr>
      <vt:lpstr>BA_Jazzdob</vt:lpstr>
      <vt:lpstr>BA_Jazzének</vt:lpstr>
      <vt:lpstr>BA_Jazz-zeneszerzés</vt:lpstr>
      <vt:lpstr>BA_népi vonós (hegedű)</vt:lpstr>
      <vt:lpstr>BA_népi vonós (brácsa)</vt:lpstr>
      <vt:lpstr>BA_népi vonós (cselló-bőgő)</vt:lpstr>
      <vt:lpstr>BA_n pengetős (citera-tekerő)</vt:lpstr>
      <vt:lpstr>BA_n pengetős (citera-koboz)</vt:lpstr>
      <vt:lpstr>BA_n pengetős (tambura)</vt:lpstr>
      <vt:lpstr>BA_n fúv. (furulya)</vt:lpstr>
      <vt:lpstr>BA_n fúv. (duda-furulya)</vt:lpstr>
      <vt:lpstr>BA_n fúv. (klarinét-tárogató)</vt:lpstr>
      <vt:lpstr>BA_népi cimbalom</vt:lpstr>
      <vt:lpstr>BA_népi ének</vt:lpstr>
      <vt:lpstr>BA_Muzikológia</vt:lpstr>
      <vt:lpstr>BA_Zeneszerzés</vt:lpstr>
      <vt:lpstr>BA_Elektr. zenei médiaműv.</vt:lpstr>
      <vt:lpstr>BA_Alkalm. zeneszerzés</vt:lpstr>
    </vt:vector>
  </TitlesOfParts>
  <Manager/>
  <Company>LFZE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Borzi Zoltán</cp:lastModifiedBy>
  <cp:revision/>
  <cp:lastPrinted>2022-05-11T06:54:15Z</cp:lastPrinted>
  <dcterms:created xsi:type="dcterms:W3CDTF">2014-03-20T07:45:05Z</dcterms:created>
  <dcterms:modified xsi:type="dcterms:W3CDTF">2022-07-13T12:32:46Z</dcterms:modified>
  <cp:category/>
  <cp:contentStatus/>
</cp:coreProperties>
</file>