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O\Kredithálók\Kredithálók 2024 - 2025\"/>
    </mc:Choice>
  </mc:AlternateContent>
  <xr:revisionPtr revIDLastSave="0" documentId="13_ncr:1_{0CBCF89B-2BA8-4401-B86A-590FBA56E0E1}" xr6:coauthVersionLast="36" xr6:coauthVersionMax="36" xr10:uidLastSave="{00000000-0000-0000-0000-000000000000}"/>
  <workbookProtection workbookPassword="CEBE" lockStructure="1"/>
  <bookViews>
    <workbookView xWindow="0" yWindow="0" windowWidth="24855" windowHeight="8835" tabRatio="842" xr2:uid="{00000000-000D-0000-FFFF-FFFF00000000}"/>
  </bookViews>
  <sheets>
    <sheet name="TARTALOMJEGYZÉK" sheetId="63" r:id="rId1"/>
    <sheet name="BA_zongora" sheetId="2" r:id="rId2"/>
    <sheet name="BA_orgona" sheetId="3" r:id="rId3"/>
    <sheet name="BA_csembaló" sheetId="4" r:id="rId4"/>
    <sheet name="BA_harmonika" sheetId="5" r:id="rId5"/>
    <sheet name="BA_hárfa" sheetId="6" r:id="rId6"/>
    <sheet name="BA_gitár" sheetId="7" r:id="rId7"/>
    <sheet name="BA_cimbalom" sheetId="8" r:id="rId8"/>
    <sheet name="BA_hegedű" sheetId="9" r:id="rId9"/>
    <sheet name="BA_mélyhegedű" sheetId="10" r:id="rId10"/>
    <sheet name="BA_gordonka" sheetId="11" r:id="rId11"/>
    <sheet name="BA_gordon" sheetId="12" r:id="rId12"/>
    <sheet name="BA_fuvola" sheetId="13" r:id="rId13"/>
    <sheet name="BA_oboa" sheetId="14" r:id="rId14"/>
    <sheet name="BA_klarinét" sheetId="15" r:id="rId15"/>
    <sheet name="BA_szaxofon" sheetId="16" r:id="rId16"/>
    <sheet name="BA_fagott" sheetId="17" r:id="rId17"/>
    <sheet name="BA_kürt" sheetId="18" r:id="rId18"/>
    <sheet name="BA_trombita" sheetId="19" r:id="rId19"/>
    <sheet name="BA_harsona" sheetId="20" r:id="rId20"/>
    <sheet name="BA_tuba" sheetId="21" r:id="rId21"/>
    <sheet name="BA_ütő" sheetId="22" r:id="rId22"/>
    <sheet name="BA_ének" sheetId="23" r:id="rId23"/>
    <sheet name=" BA_Egyházzene (katolikus)" sheetId="61" r:id="rId24"/>
    <sheet name=" BA_Egyházzene (protestáns)" sheetId="62" r:id="rId25"/>
    <sheet name="BA_Kórusvezetés" sheetId="35" r:id="rId26"/>
    <sheet name="BA_Zenekarvezetés" sheetId="36" r:id="rId27"/>
    <sheet name="BA_Jazz-zongora" sheetId="24" r:id="rId28"/>
    <sheet name="BA_Jazzgitár" sheetId="25" r:id="rId29"/>
    <sheet name="BA_Jazzbasszusgitár" sheetId="26" r:id="rId30"/>
    <sheet name="BA_Jazzbőgő" sheetId="27" r:id="rId31"/>
    <sheet name="BA_Jazzszaxofon" sheetId="28" r:id="rId32"/>
    <sheet name="BA_Jazztrombita" sheetId="29" r:id="rId33"/>
    <sheet name="BA_Jazzharsona" sheetId="30" r:id="rId34"/>
    <sheet name="BA_Jazzdob" sheetId="31" r:id="rId35"/>
    <sheet name="BA_Jazzének" sheetId="32" r:id="rId36"/>
    <sheet name="BA_Jazz-zeneszerzés" sheetId="33" r:id="rId37"/>
    <sheet name="BA_népi vonós (hegedű)" sheetId="64" r:id="rId38"/>
    <sheet name="BA_népi vonós (brácsa)" sheetId="55" r:id="rId39"/>
    <sheet name="BA_népi vonós (cselló-bőgő)" sheetId="56" r:id="rId40"/>
    <sheet name="BA_n pengetős (citera-tekerő)" sheetId="40" r:id="rId41"/>
    <sheet name="BA_n pengetős (citera-koboz)" sheetId="57" r:id="rId42"/>
    <sheet name="BA_n pengetős (tambura)" sheetId="58" r:id="rId43"/>
    <sheet name="BA_n fúv. (furulya)" sheetId="41" r:id="rId44"/>
    <sheet name="BA_n fúv. (duda-furulya)" sheetId="59" r:id="rId45"/>
    <sheet name="BA_n fúv. (klarinét-tárogató)" sheetId="60" r:id="rId46"/>
    <sheet name="BA_népi cimbalom" sheetId="42" r:id="rId47"/>
    <sheet name="BA_népi ének" sheetId="65" r:id="rId48"/>
    <sheet name="BA_Muzikológia" sheetId="54" r:id="rId49"/>
    <sheet name="BA_Zeneszerzés" sheetId="66" r:id="rId50"/>
    <sheet name="BA_Elektr. zenei médiaműv." sheetId="67" r:id="rId51"/>
    <sheet name="BA_Alkalm. zeneszerzés" sheetId="68" r:id="rId52"/>
  </sheets>
  <calcPr calcId="191029"/>
  <customWorkbookViews>
    <customWorkbookView name="Szabad Attila - Egyéni nézet" guid="{91A788A7-EA05-4A67-A5D3-2A427F0AB55D}" mergeInterval="0" personalView="1" maximized="1" windowWidth="1676" windowHeight="794" tabRatio="787" activeSheetId="46"/>
    <customWorkbookView name="Pálmai Annamária - Egyéni nézet" guid="{469C43B7-66D0-4AB4-9148-95ACE45F0B1A}" mergeInterval="0" personalView="1" maximized="1" windowWidth="1676" windowHeight="834" tabRatio="787" activeSheetId="47"/>
  </customWorkbookViews>
</workbook>
</file>

<file path=xl/calcChain.xml><?xml version="1.0" encoding="utf-8"?>
<calcChain xmlns="http://schemas.openxmlformats.org/spreadsheetml/2006/main">
  <c r="Z30" i="66" l="1"/>
  <c r="Z32" i="68"/>
  <c r="Z23" i="13" l="1"/>
  <c r="Z10" i="13" l="1"/>
  <c r="Y10" i="13"/>
  <c r="Z9" i="7"/>
  <c r="Y9" i="7"/>
  <c r="Z22" i="22"/>
  <c r="Z10" i="22" l="1"/>
  <c r="Y10" i="22"/>
  <c r="Z9" i="21"/>
  <c r="Y9" i="21"/>
  <c r="Z9" i="20"/>
  <c r="Y9" i="20"/>
  <c r="Z9" i="19"/>
  <c r="Y9" i="19"/>
  <c r="Z22" i="18"/>
  <c r="Z9" i="18"/>
  <c r="Y9" i="18"/>
  <c r="Z24" i="17"/>
  <c r="Z10" i="17"/>
  <c r="Y10" i="17"/>
  <c r="Z22" i="16"/>
  <c r="Z9" i="16"/>
  <c r="Y9" i="16"/>
  <c r="Z11" i="15"/>
  <c r="Y11" i="15"/>
  <c r="Z24" i="14"/>
  <c r="Z22" i="12"/>
  <c r="Z10" i="14"/>
  <c r="Y10" i="14"/>
  <c r="Z10" i="11"/>
  <c r="Y10" i="11"/>
  <c r="Z9" i="11"/>
  <c r="Y9" i="11"/>
  <c r="Z10" i="10"/>
  <c r="Y10" i="10"/>
  <c r="Z9" i="10"/>
  <c r="Y9" i="10"/>
  <c r="Z24" i="9"/>
  <c r="Z9" i="9"/>
  <c r="Y9" i="9"/>
  <c r="Z9" i="8"/>
  <c r="Y9" i="8"/>
  <c r="Z9" i="6"/>
  <c r="Y9" i="6"/>
  <c r="Z21" i="5"/>
  <c r="Z25" i="2"/>
  <c r="Z24" i="3"/>
  <c r="Z10" i="5"/>
  <c r="Z9" i="5"/>
  <c r="Y9" i="5"/>
  <c r="Z23" i="5" l="1"/>
  <c r="W34" i="68"/>
  <c r="V34" i="68"/>
  <c r="T34" i="68"/>
  <c r="S34" i="68"/>
  <c r="Q34" i="68"/>
  <c r="P34" i="68"/>
  <c r="N34" i="68"/>
  <c r="M34" i="68"/>
  <c r="K34" i="68"/>
  <c r="J34" i="68"/>
  <c r="H34" i="68"/>
  <c r="G34" i="68"/>
  <c r="Z33" i="68"/>
  <c r="Y33" i="68"/>
  <c r="Z30" i="68"/>
  <c r="Y30" i="68"/>
  <c r="Z29" i="68"/>
  <c r="Y29" i="68"/>
  <c r="Z28" i="68"/>
  <c r="Y28" i="68"/>
  <c r="Z27" i="68"/>
  <c r="Y27" i="68"/>
  <c r="Z26" i="68"/>
  <c r="Y26" i="68"/>
  <c r="Z25" i="68"/>
  <c r="Y25" i="68"/>
  <c r="Z24" i="68"/>
  <c r="Y24" i="68"/>
  <c r="Z23" i="68"/>
  <c r="Y23" i="68"/>
  <c r="Z22" i="68"/>
  <c r="Y22" i="68"/>
  <c r="Z21" i="68"/>
  <c r="Y21" i="68"/>
  <c r="Z20" i="68"/>
  <c r="Y20" i="68"/>
  <c r="Z19" i="68"/>
  <c r="Y19" i="68"/>
  <c r="Z18" i="68"/>
  <c r="Y18" i="68"/>
  <c r="Z17" i="68"/>
  <c r="Y17" i="68"/>
  <c r="Z16" i="68"/>
  <c r="Y16" i="68"/>
  <c r="Z15" i="68"/>
  <c r="Y15" i="68"/>
  <c r="Z14" i="68"/>
  <c r="Y14" i="68"/>
  <c r="Z13" i="68"/>
  <c r="Y13" i="68"/>
  <c r="Z12" i="68"/>
  <c r="Y12" i="68"/>
  <c r="Z11" i="68"/>
  <c r="Y11" i="68"/>
  <c r="Z10" i="68"/>
  <c r="Y10" i="68"/>
  <c r="Z9" i="68"/>
  <c r="Y9" i="68"/>
  <c r="Z8" i="68"/>
  <c r="Y8" i="68"/>
  <c r="W33" i="67"/>
  <c r="V33" i="67"/>
  <c r="T33" i="67"/>
  <c r="S33" i="67"/>
  <c r="Q33" i="67"/>
  <c r="P33" i="67"/>
  <c r="N33" i="67"/>
  <c r="M33" i="67"/>
  <c r="K33" i="67"/>
  <c r="J33" i="67"/>
  <c r="H33" i="67"/>
  <c r="G33" i="67"/>
  <c r="Z32" i="67"/>
  <c r="Y32" i="67"/>
  <c r="Z31" i="67"/>
  <c r="Z29" i="67"/>
  <c r="Y29" i="67"/>
  <c r="Z28" i="67"/>
  <c r="Y28" i="67"/>
  <c r="Z27" i="67"/>
  <c r="Y27" i="67"/>
  <c r="Z26" i="67"/>
  <c r="Y26" i="67"/>
  <c r="Z25" i="67"/>
  <c r="Y25" i="67"/>
  <c r="Z24" i="67"/>
  <c r="Y24" i="67"/>
  <c r="Z23" i="67"/>
  <c r="Y23" i="67"/>
  <c r="Z22" i="67"/>
  <c r="Y22" i="67"/>
  <c r="Z21" i="67"/>
  <c r="Y21" i="67"/>
  <c r="Z20" i="67"/>
  <c r="Y20" i="67"/>
  <c r="Z19" i="67"/>
  <c r="Y19" i="67"/>
  <c r="Z18" i="67"/>
  <c r="Y18" i="67"/>
  <c r="Z17" i="67"/>
  <c r="Y17" i="67"/>
  <c r="Z16" i="67"/>
  <c r="Y16" i="67"/>
  <c r="Z15" i="67"/>
  <c r="Y15" i="67"/>
  <c r="Z14" i="67"/>
  <c r="Y14" i="67"/>
  <c r="Z13" i="67"/>
  <c r="Y13" i="67"/>
  <c r="Z12" i="67"/>
  <c r="Y12" i="67"/>
  <c r="Z11" i="67"/>
  <c r="Y11" i="67"/>
  <c r="Z10" i="67"/>
  <c r="Y10" i="67"/>
  <c r="Z9" i="67"/>
  <c r="Y9" i="67"/>
  <c r="Z8" i="67"/>
  <c r="Y8" i="67"/>
  <c r="Y33" i="67" s="1"/>
  <c r="W32" i="66"/>
  <c r="V32" i="66"/>
  <c r="T32" i="66"/>
  <c r="S32" i="66"/>
  <c r="Q32" i="66"/>
  <c r="P32" i="66"/>
  <c r="N32" i="66"/>
  <c r="M32" i="66"/>
  <c r="K32" i="66"/>
  <c r="J32" i="66"/>
  <c r="H32" i="66"/>
  <c r="G32" i="66"/>
  <c r="Z31" i="66"/>
  <c r="Y31" i="66"/>
  <c r="Z28" i="66"/>
  <c r="Y28" i="66"/>
  <c r="Z27" i="66"/>
  <c r="Y27" i="66"/>
  <c r="Z26" i="66"/>
  <c r="Y26" i="66"/>
  <c r="Z25" i="66"/>
  <c r="Y25" i="66"/>
  <c r="Z24" i="66"/>
  <c r="Y24" i="66"/>
  <c r="Z23" i="66"/>
  <c r="Y23" i="66"/>
  <c r="Z22" i="66"/>
  <c r="Y22" i="66"/>
  <c r="Z21" i="66"/>
  <c r="Y21" i="66"/>
  <c r="Z20" i="66"/>
  <c r="Y20" i="66"/>
  <c r="Z19" i="66"/>
  <c r="Y19" i="66"/>
  <c r="Z18" i="66"/>
  <c r="Y18" i="66"/>
  <c r="Z17" i="66"/>
  <c r="Y17" i="66"/>
  <c r="Z16" i="66"/>
  <c r="Y16" i="66"/>
  <c r="Z15" i="66"/>
  <c r="Y15" i="66"/>
  <c r="Z14" i="66"/>
  <c r="Y14" i="66"/>
  <c r="Z13" i="66"/>
  <c r="Y13" i="66"/>
  <c r="Z12" i="66"/>
  <c r="Y12" i="66"/>
  <c r="Z11" i="66"/>
  <c r="Y11" i="66"/>
  <c r="Z10" i="66"/>
  <c r="Y10" i="66"/>
  <c r="Z9" i="66"/>
  <c r="Y9" i="66"/>
  <c r="Z8" i="66"/>
  <c r="Y8" i="66"/>
  <c r="Z33" i="67" l="1"/>
  <c r="Z32" i="66"/>
  <c r="Y34" i="68"/>
  <c r="Z34" i="68"/>
  <c r="Y32" i="66"/>
  <c r="Y14" i="17"/>
  <c r="Z14" i="17"/>
  <c r="Y14" i="14"/>
  <c r="Z14" i="14"/>
  <c r="Z26" i="54" l="1"/>
  <c r="Y26" i="54"/>
  <c r="Z27" i="42"/>
  <c r="Y27" i="42"/>
  <c r="Z27" i="60"/>
  <c r="Y27" i="60"/>
  <c r="Z27" i="59"/>
  <c r="Y27" i="59"/>
  <c r="Z27" i="41"/>
  <c r="Y27" i="41"/>
  <c r="Z27" i="58"/>
  <c r="Y27" i="58"/>
  <c r="Z27" i="57"/>
  <c r="Y27" i="57"/>
  <c r="Z27" i="40"/>
  <c r="Y27" i="40"/>
  <c r="Z27" i="56"/>
  <c r="Y27" i="56"/>
  <c r="Z27" i="55"/>
  <c r="Y27" i="55"/>
  <c r="Z27" i="64"/>
  <c r="Y27" i="64"/>
  <c r="Z16" i="65"/>
  <c r="Y16" i="65"/>
  <c r="Z15" i="65"/>
  <c r="Y15" i="65"/>
  <c r="Z14" i="65"/>
  <c r="Y14" i="65"/>
  <c r="Z14" i="42"/>
  <c r="Y14" i="42"/>
  <c r="Z13" i="42"/>
  <c r="Y13" i="42"/>
  <c r="Z12" i="42"/>
  <c r="Y12" i="42"/>
  <c r="Z14" i="60"/>
  <c r="Y14" i="60"/>
  <c r="Z13" i="60"/>
  <c r="Y13" i="60"/>
  <c r="Z12" i="60"/>
  <c r="Y12" i="60"/>
  <c r="Z14" i="59"/>
  <c r="Y14" i="59"/>
  <c r="Z13" i="59"/>
  <c r="Y13" i="59"/>
  <c r="Z12" i="59"/>
  <c r="Y12" i="59"/>
  <c r="Z14" i="41"/>
  <c r="Y14" i="41"/>
  <c r="Z13" i="41"/>
  <c r="Y13" i="41"/>
  <c r="Z12" i="41"/>
  <c r="Y12" i="41"/>
  <c r="Z14" i="58"/>
  <c r="Y14" i="58"/>
  <c r="Z13" i="58"/>
  <c r="Y13" i="58"/>
  <c r="Z12" i="58"/>
  <c r="Y12" i="58"/>
  <c r="Z14" i="57"/>
  <c r="Y14" i="57"/>
  <c r="Z13" i="57"/>
  <c r="Y13" i="57"/>
  <c r="Z12" i="57"/>
  <c r="Y12" i="57"/>
  <c r="Z14" i="40"/>
  <c r="Y14" i="40"/>
  <c r="Z13" i="40"/>
  <c r="Y13" i="40"/>
  <c r="Z12" i="40"/>
  <c r="Y12" i="40"/>
  <c r="Z14" i="56"/>
  <c r="Y14" i="56"/>
  <c r="Z13" i="56"/>
  <c r="Y13" i="56"/>
  <c r="Z12" i="56"/>
  <c r="Y12" i="56"/>
  <c r="Z14" i="55"/>
  <c r="Y14" i="55"/>
  <c r="Z13" i="55"/>
  <c r="Y13" i="55"/>
  <c r="Z12" i="55"/>
  <c r="Y12" i="55"/>
  <c r="Z22" i="14"/>
  <c r="Y22" i="14"/>
  <c r="Z21" i="13"/>
  <c r="Y21" i="13"/>
  <c r="Z20" i="12"/>
  <c r="Y20" i="12"/>
  <c r="Z21" i="11"/>
  <c r="Y21" i="11"/>
  <c r="Z21" i="10"/>
  <c r="Y21" i="10"/>
  <c r="Z22" i="9"/>
  <c r="Y22" i="9"/>
  <c r="Z19" i="8"/>
  <c r="Y19" i="8"/>
  <c r="Z18" i="7"/>
  <c r="Y18" i="7"/>
  <c r="Z19" i="6"/>
  <c r="Y19" i="6"/>
  <c r="Z19" i="5"/>
  <c r="Y19" i="5"/>
  <c r="Z23" i="4"/>
  <c r="Y23" i="4"/>
  <c r="Z22" i="3"/>
  <c r="Y22" i="3"/>
  <c r="Z29" i="65" l="1"/>
  <c r="Y29" i="65"/>
  <c r="Z32" i="33"/>
  <c r="Y32" i="33"/>
  <c r="Z30" i="32"/>
  <c r="Y30" i="32"/>
  <c r="Z30" i="31"/>
  <c r="Y30" i="31"/>
  <c r="Z31" i="30"/>
  <c r="Y31" i="30"/>
  <c r="Z31" i="29"/>
  <c r="Y31" i="29"/>
  <c r="Z30" i="28"/>
  <c r="Y30" i="28"/>
  <c r="Z31" i="27"/>
  <c r="Y31" i="27"/>
  <c r="Z31" i="26"/>
  <c r="Y31" i="26"/>
  <c r="Z31" i="25"/>
  <c r="Y31" i="25"/>
  <c r="Z31" i="24"/>
  <c r="Y31" i="24"/>
  <c r="Z26" i="36"/>
  <c r="Y26" i="36"/>
  <c r="Z28" i="35"/>
  <c r="Y28" i="35"/>
  <c r="Z34" i="62"/>
  <c r="Y34" i="62"/>
  <c r="Z34" i="61"/>
  <c r="Y34" i="61"/>
  <c r="Z24" i="23"/>
  <c r="Y24" i="23"/>
  <c r="Z20" i="22"/>
  <c r="Y20" i="22"/>
  <c r="Z20" i="21"/>
  <c r="Y20" i="21"/>
  <c r="Z20" i="20"/>
  <c r="Y20" i="20"/>
  <c r="Z20" i="19"/>
  <c r="Y20" i="19"/>
  <c r="Z20" i="18"/>
  <c r="Y20" i="18"/>
  <c r="Z22" i="17"/>
  <c r="Y22" i="17"/>
  <c r="Z10" i="15" l="1"/>
  <c r="Y10" i="15"/>
  <c r="Y13" i="32"/>
  <c r="Z13" i="32"/>
  <c r="Y14" i="32"/>
  <c r="Z14" i="32"/>
  <c r="Y15" i="32"/>
  <c r="Z15" i="32"/>
  <c r="Y14" i="31"/>
  <c r="Z14" i="31"/>
  <c r="Y15" i="31"/>
  <c r="Z15" i="31"/>
  <c r="Y16" i="31"/>
  <c r="Z16" i="31"/>
  <c r="Y17" i="31"/>
  <c r="Z17" i="31"/>
  <c r="Y14" i="30"/>
  <c r="Z14" i="30"/>
  <c r="Y15" i="30"/>
  <c r="Z15" i="30"/>
  <c r="Y16" i="30"/>
  <c r="Z16" i="30"/>
  <c r="Y17" i="30"/>
  <c r="Z17" i="30"/>
  <c r="Y14" i="29"/>
  <c r="Z14" i="29"/>
  <c r="Y15" i="29"/>
  <c r="Z15" i="29"/>
  <c r="Y16" i="29"/>
  <c r="Z16" i="29"/>
  <c r="Y17" i="29"/>
  <c r="Z17" i="29"/>
  <c r="Y13" i="28"/>
  <c r="Z13" i="28"/>
  <c r="Y14" i="28"/>
  <c r="Z14" i="28"/>
  <c r="Y15" i="28"/>
  <c r="Z15" i="28"/>
  <c r="Y16" i="28"/>
  <c r="Z16" i="28"/>
  <c r="Y14" i="27"/>
  <c r="Z14" i="27"/>
  <c r="Y15" i="27"/>
  <c r="Z15" i="27"/>
  <c r="Y16" i="27"/>
  <c r="Z16" i="27"/>
  <c r="Y14" i="26"/>
  <c r="Z14" i="26"/>
  <c r="Y15" i="26"/>
  <c r="Z15" i="26"/>
  <c r="Y16" i="26"/>
  <c r="Z16" i="26"/>
  <c r="Y14" i="25"/>
  <c r="Z14" i="25"/>
  <c r="Y15" i="25"/>
  <c r="Z15" i="25"/>
  <c r="Y16" i="25"/>
  <c r="Z16" i="25"/>
  <c r="Y17" i="25"/>
  <c r="Z17" i="25"/>
  <c r="Y18" i="25"/>
  <c r="Z18" i="25"/>
  <c r="Y14" i="24"/>
  <c r="Z14" i="24"/>
  <c r="Y15" i="24"/>
  <c r="Z15" i="24"/>
  <c r="Y16" i="24"/>
  <c r="Z16" i="24"/>
  <c r="Y14" i="33"/>
  <c r="Z14" i="33"/>
  <c r="Y15" i="33"/>
  <c r="Z15" i="33"/>
  <c r="Y16" i="33"/>
  <c r="Z16" i="33"/>
  <c r="Z17" i="24" l="1"/>
  <c r="Z18" i="24"/>
  <c r="Z19" i="24"/>
  <c r="Z20" i="24"/>
  <c r="Z21" i="24"/>
  <c r="Z22" i="24"/>
  <c r="Z18" i="62" l="1"/>
  <c r="Y18" i="62"/>
  <c r="Z17" i="62"/>
  <c r="Y17" i="62"/>
  <c r="Z16" i="62"/>
  <c r="Y16" i="62"/>
  <c r="Z9" i="13" l="1"/>
  <c r="Y9" i="13"/>
  <c r="Z9" i="14"/>
  <c r="Y9" i="14"/>
  <c r="Z9" i="15"/>
  <c r="Y9" i="15"/>
  <c r="Y14" i="2" l="1"/>
  <c r="Z14" i="2"/>
  <c r="Z9" i="26" l="1"/>
  <c r="Y9" i="26"/>
  <c r="Y9" i="25"/>
  <c r="Z9" i="25"/>
  <c r="Z21" i="33" l="1"/>
  <c r="Y21" i="33"/>
  <c r="Z20" i="31"/>
  <c r="Y20" i="31"/>
  <c r="Z21" i="30"/>
  <c r="Y21" i="30"/>
  <c r="Z21" i="29"/>
  <c r="Y21" i="29"/>
  <c r="Z20" i="28"/>
  <c r="Y20" i="28"/>
  <c r="Z21" i="27"/>
  <c r="Y21" i="27"/>
  <c r="Z21" i="26"/>
  <c r="Y21" i="26"/>
  <c r="Z21" i="25"/>
  <c r="Y21" i="25"/>
  <c r="Z26" i="42" l="1"/>
  <c r="Y26" i="42"/>
  <c r="Z25" i="42"/>
  <c r="Y25" i="42"/>
  <c r="Z24" i="42"/>
  <c r="Y24" i="42"/>
  <c r="Z23" i="42"/>
  <c r="Y23" i="42"/>
  <c r="Z22" i="42"/>
  <c r="Y22" i="42"/>
  <c r="Z26" i="60"/>
  <c r="Y26" i="60"/>
  <c r="Z25" i="60"/>
  <c r="Y25" i="60"/>
  <c r="Z24" i="60"/>
  <c r="Y24" i="60"/>
  <c r="Z23" i="60"/>
  <c r="Y23" i="60"/>
  <c r="Z22" i="60"/>
  <c r="Y22" i="60"/>
  <c r="Z26" i="59"/>
  <c r="Y26" i="59"/>
  <c r="Z25" i="59"/>
  <c r="Y25" i="59"/>
  <c r="Z24" i="59"/>
  <c r="Y24" i="59"/>
  <c r="Z23" i="59"/>
  <c r="Y23" i="59"/>
  <c r="Z22" i="59"/>
  <c r="Y22" i="59"/>
  <c r="Z26" i="41"/>
  <c r="Y26" i="41"/>
  <c r="Z25" i="41"/>
  <c r="Y25" i="41"/>
  <c r="Z24" i="41"/>
  <c r="Y24" i="41"/>
  <c r="Z23" i="41"/>
  <c r="Y23" i="41"/>
  <c r="Z22" i="41"/>
  <c r="Y22" i="41"/>
  <c r="Z26" i="58"/>
  <c r="Y26" i="58"/>
  <c r="Z25" i="58"/>
  <c r="Y25" i="58"/>
  <c r="Z24" i="58"/>
  <c r="Y24" i="58"/>
  <c r="Z23" i="58"/>
  <c r="Y23" i="58"/>
  <c r="Z22" i="58"/>
  <c r="Y22" i="58"/>
  <c r="Z26" i="57"/>
  <c r="Y26" i="57"/>
  <c r="Z25" i="57"/>
  <c r="Y25" i="57"/>
  <c r="Z24" i="57"/>
  <c r="Y24" i="57"/>
  <c r="Z23" i="57"/>
  <c r="Y23" i="57"/>
  <c r="Z22" i="57"/>
  <c r="Y22" i="57"/>
  <c r="Z26" i="40"/>
  <c r="Y26" i="40"/>
  <c r="Z25" i="40"/>
  <c r="Y25" i="40"/>
  <c r="Z24" i="40"/>
  <c r="Y24" i="40"/>
  <c r="Z23" i="40"/>
  <c r="Y23" i="40"/>
  <c r="Z22" i="40"/>
  <c r="Y22" i="40"/>
  <c r="Z26" i="56"/>
  <c r="Y26" i="56"/>
  <c r="Z25" i="56"/>
  <c r="Y25" i="56"/>
  <c r="Z24" i="56"/>
  <c r="Y24" i="56"/>
  <c r="Z23" i="56"/>
  <c r="Y23" i="56"/>
  <c r="Z22" i="56"/>
  <c r="Y22" i="56"/>
  <c r="Z26" i="55"/>
  <c r="Y26" i="55"/>
  <c r="Z25" i="55"/>
  <c r="Y25" i="55"/>
  <c r="Z24" i="55"/>
  <c r="Y24" i="55"/>
  <c r="Z23" i="55"/>
  <c r="Y23" i="55"/>
  <c r="Z22" i="55"/>
  <c r="Y22" i="55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1" i="42"/>
  <c r="Y11" i="42"/>
  <c r="Z10" i="42"/>
  <c r="Y10" i="42"/>
  <c r="Z9" i="42"/>
  <c r="Y9" i="42"/>
  <c r="Z21" i="60"/>
  <c r="Y21" i="60"/>
  <c r="Z20" i="60"/>
  <c r="Y20" i="60"/>
  <c r="Z19" i="60"/>
  <c r="Y19" i="60"/>
  <c r="Z18" i="60"/>
  <c r="Y18" i="60"/>
  <c r="Z17" i="60"/>
  <c r="Y17" i="60"/>
  <c r="Z16" i="60"/>
  <c r="Y16" i="60"/>
  <c r="Z15" i="60"/>
  <c r="Y15" i="60"/>
  <c r="Z11" i="60"/>
  <c r="Y11" i="60"/>
  <c r="Z10" i="60"/>
  <c r="Y10" i="60"/>
  <c r="Z9" i="60"/>
  <c r="Y9" i="60"/>
  <c r="Z21" i="59"/>
  <c r="Y21" i="59"/>
  <c r="Z20" i="59"/>
  <c r="Y20" i="59"/>
  <c r="Z19" i="59"/>
  <c r="Y19" i="59"/>
  <c r="Z18" i="59"/>
  <c r="Y18" i="59"/>
  <c r="Z17" i="59"/>
  <c r="Y17" i="59"/>
  <c r="Z16" i="59"/>
  <c r="Y16" i="59"/>
  <c r="Z15" i="59"/>
  <c r="Y15" i="59"/>
  <c r="Z11" i="59"/>
  <c r="Y11" i="59"/>
  <c r="Z10" i="59"/>
  <c r="Y10" i="59"/>
  <c r="Z9" i="59"/>
  <c r="Y9" i="59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1" i="41"/>
  <c r="Y11" i="41"/>
  <c r="Z10" i="41"/>
  <c r="Y10" i="41"/>
  <c r="Z9" i="41"/>
  <c r="Y9" i="41"/>
  <c r="Z21" i="58"/>
  <c r="Y21" i="58"/>
  <c r="Z20" i="58"/>
  <c r="Y20" i="58"/>
  <c r="Z19" i="58"/>
  <c r="Y19" i="58"/>
  <c r="Z18" i="58"/>
  <c r="Y18" i="58"/>
  <c r="Z17" i="58"/>
  <c r="Y17" i="58"/>
  <c r="Z16" i="58"/>
  <c r="Y16" i="58"/>
  <c r="Z15" i="58"/>
  <c r="Y15" i="58"/>
  <c r="Z11" i="58"/>
  <c r="Y11" i="58"/>
  <c r="Z10" i="58"/>
  <c r="Y10" i="58"/>
  <c r="Z9" i="58"/>
  <c r="Y9" i="58"/>
  <c r="Z21" i="57"/>
  <c r="Y21" i="57"/>
  <c r="Z20" i="57"/>
  <c r="Y20" i="57"/>
  <c r="Z19" i="57"/>
  <c r="Y19" i="57"/>
  <c r="Z18" i="57"/>
  <c r="Y18" i="57"/>
  <c r="Z17" i="57"/>
  <c r="Y17" i="57"/>
  <c r="Z16" i="57"/>
  <c r="Y16" i="57"/>
  <c r="Z15" i="57"/>
  <c r="Y15" i="57"/>
  <c r="Z11" i="57"/>
  <c r="Y11" i="57"/>
  <c r="Z10" i="57"/>
  <c r="Y10" i="57"/>
  <c r="Z9" i="57"/>
  <c r="Y9" i="57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1" i="40"/>
  <c r="Y11" i="40"/>
  <c r="Z10" i="40"/>
  <c r="Y10" i="40"/>
  <c r="Z9" i="40"/>
  <c r="Y9" i="40"/>
  <c r="Z21" i="56"/>
  <c r="Y21" i="56"/>
  <c r="Z20" i="56"/>
  <c r="Y20" i="56"/>
  <c r="Z19" i="56"/>
  <c r="Y19" i="56"/>
  <c r="Z18" i="56"/>
  <c r="Y18" i="56"/>
  <c r="Z17" i="56"/>
  <c r="Y17" i="56"/>
  <c r="Z16" i="56"/>
  <c r="Y16" i="56"/>
  <c r="Z15" i="56"/>
  <c r="Y15" i="56"/>
  <c r="Z11" i="56"/>
  <c r="Y11" i="56"/>
  <c r="Z10" i="56"/>
  <c r="Y10" i="56"/>
  <c r="Z9" i="56"/>
  <c r="Y9" i="56"/>
  <c r="Z21" i="55"/>
  <c r="Y21" i="55"/>
  <c r="Z20" i="55"/>
  <c r="Y20" i="55"/>
  <c r="Z19" i="55"/>
  <c r="Y19" i="55"/>
  <c r="Z18" i="55"/>
  <c r="Y18" i="55"/>
  <c r="Z17" i="55"/>
  <c r="Y17" i="55"/>
  <c r="Z16" i="55"/>
  <c r="Y16" i="55"/>
  <c r="Z15" i="55"/>
  <c r="Y15" i="55"/>
  <c r="Z11" i="55"/>
  <c r="Y11" i="55"/>
  <c r="Z10" i="55"/>
  <c r="Y10" i="55"/>
  <c r="Z9" i="55"/>
  <c r="Y9" i="55"/>
  <c r="W33" i="65" l="1"/>
  <c r="V33" i="65"/>
  <c r="T33" i="65"/>
  <c r="S33" i="65"/>
  <c r="Q33" i="65"/>
  <c r="P33" i="65"/>
  <c r="N33" i="65"/>
  <c r="M33" i="65"/>
  <c r="K33" i="65"/>
  <c r="J33" i="65"/>
  <c r="H33" i="65"/>
  <c r="G33" i="65"/>
  <c r="Z32" i="65"/>
  <c r="Y32" i="65"/>
  <c r="Z31" i="65"/>
  <c r="Z28" i="65"/>
  <c r="Y28" i="65"/>
  <c r="Z27" i="65"/>
  <c r="Y27" i="65"/>
  <c r="Z26" i="65"/>
  <c r="Y26" i="65"/>
  <c r="Z25" i="65"/>
  <c r="Y25" i="65"/>
  <c r="Z24" i="65"/>
  <c r="Y24" i="65"/>
  <c r="Z23" i="65"/>
  <c r="Y23" i="65"/>
  <c r="Z22" i="65"/>
  <c r="Y22" i="65"/>
  <c r="Z21" i="65"/>
  <c r="Y21" i="65"/>
  <c r="Z20" i="65"/>
  <c r="Y20" i="65"/>
  <c r="Z19" i="65"/>
  <c r="Y19" i="65"/>
  <c r="Z18" i="65"/>
  <c r="Y18" i="65"/>
  <c r="Z17" i="65"/>
  <c r="Y17" i="65"/>
  <c r="Z13" i="65"/>
  <c r="Y13" i="65"/>
  <c r="Z12" i="65"/>
  <c r="Y12" i="65"/>
  <c r="Z11" i="65"/>
  <c r="Y11" i="65"/>
  <c r="Z10" i="65"/>
  <c r="Y10" i="65"/>
  <c r="Z9" i="65"/>
  <c r="Y9" i="65"/>
  <c r="Z8" i="65"/>
  <c r="Y8" i="65"/>
  <c r="W31" i="64"/>
  <c r="V31" i="64"/>
  <c r="T31" i="64"/>
  <c r="S31" i="64"/>
  <c r="Q31" i="64"/>
  <c r="P31" i="64"/>
  <c r="N31" i="64"/>
  <c r="M31" i="64"/>
  <c r="K31" i="64"/>
  <c r="J31" i="64"/>
  <c r="H31" i="64"/>
  <c r="G31" i="64"/>
  <c r="Z30" i="64"/>
  <c r="Y30" i="64"/>
  <c r="Z29" i="64"/>
  <c r="Z26" i="64"/>
  <c r="Y26" i="64"/>
  <c r="Z25" i="64"/>
  <c r="Y25" i="64"/>
  <c r="Z24" i="64"/>
  <c r="Y24" i="64"/>
  <c r="Z23" i="64"/>
  <c r="Y23" i="64"/>
  <c r="Z22" i="64"/>
  <c r="Y22" i="64"/>
  <c r="Z21" i="64"/>
  <c r="Y21" i="64"/>
  <c r="Z20" i="64"/>
  <c r="Y20" i="64"/>
  <c r="Z19" i="64"/>
  <c r="Y19" i="64"/>
  <c r="Z18" i="64"/>
  <c r="Y18" i="64"/>
  <c r="Z17" i="64"/>
  <c r="Y17" i="64"/>
  <c r="Z16" i="64"/>
  <c r="Y16" i="64"/>
  <c r="Z15" i="64"/>
  <c r="Y15" i="64"/>
  <c r="Z14" i="64"/>
  <c r="Y14" i="64"/>
  <c r="Z13" i="64"/>
  <c r="Y13" i="64"/>
  <c r="Z12" i="64"/>
  <c r="Y12" i="64"/>
  <c r="Z11" i="64"/>
  <c r="Y11" i="64"/>
  <c r="Z10" i="64"/>
  <c r="Y10" i="64"/>
  <c r="Z9" i="64"/>
  <c r="Y9" i="64"/>
  <c r="Z8" i="64"/>
  <c r="Y8" i="64"/>
  <c r="Z31" i="64" l="1"/>
  <c r="Y31" i="64"/>
  <c r="Y33" i="65"/>
  <c r="Z33" i="65"/>
  <c r="Y9" i="23" l="1"/>
  <c r="Z9" i="23"/>
  <c r="Z16" i="61"/>
  <c r="Y16" i="61"/>
  <c r="Z9" i="17"/>
  <c r="Y9" i="17"/>
  <c r="Y9" i="22"/>
  <c r="Z9" i="22"/>
  <c r="J26" i="17"/>
  <c r="H26" i="17"/>
  <c r="Z29" i="60" l="1"/>
  <c r="Z29" i="59"/>
  <c r="Z32" i="31"/>
  <c r="Z33" i="30"/>
  <c r="Z33" i="24"/>
  <c r="Z33" i="25"/>
  <c r="Z33" i="26"/>
  <c r="Z33" i="27"/>
  <c r="Z35" i="28"/>
  <c r="Z33" i="29"/>
  <c r="Z20" i="16"/>
  <c r="Y20" i="16"/>
  <c r="Z22" i="15"/>
  <c r="Y22" i="15"/>
  <c r="Z22" i="21" l="1"/>
  <c r="Z22" i="20"/>
  <c r="Z22" i="19"/>
  <c r="Z24" i="15"/>
  <c r="Z23" i="11"/>
  <c r="Z23" i="10"/>
  <c r="Z23" i="7"/>
  <c r="Z21" i="6"/>
  <c r="Z40" i="62" l="1"/>
  <c r="Y40" i="62"/>
  <c r="Z38" i="62"/>
  <c r="Y38" i="62"/>
  <c r="Z36" i="62"/>
  <c r="Y36" i="62"/>
  <c r="W44" i="62"/>
  <c r="V44" i="62"/>
  <c r="T44" i="62"/>
  <c r="S44" i="62"/>
  <c r="Q44" i="62"/>
  <c r="P44" i="62"/>
  <c r="N44" i="62"/>
  <c r="M44" i="62"/>
  <c r="K44" i="62"/>
  <c r="J44" i="62"/>
  <c r="H44" i="62"/>
  <c r="G44" i="62"/>
  <c r="Z43" i="62"/>
  <c r="Y43" i="62"/>
  <c r="Z33" i="62"/>
  <c r="Y33" i="62"/>
  <c r="Z32" i="62"/>
  <c r="Y32" i="62"/>
  <c r="Z31" i="62"/>
  <c r="Y31" i="62"/>
  <c r="Z30" i="62"/>
  <c r="Y30" i="62"/>
  <c r="Z29" i="62"/>
  <c r="Y29" i="62"/>
  <c r="Z28" i="62"/>
  <c r="Y28" i="62"/>
  <c r="Z27" i="62"/>
  <c r="Y27" i="62"/>
  <c r="Z26" i="62"/>
  <c r="Y26" i="62"/>
  <c r="Z25" i="62"/>
  <c r="Y25" i="62"/>
  <c r="Z24" i="62"/>
  <c r="Y24" i="62"/>
  <c r="Z23" i="62"/>
  <c r="Y23" i="62"/>
  <c r="Z22" i="62"/>
  <c r="Y22" i="62"/>
  <c r="Z21" i="62"/>
  <c r="Y21" i="62"/>
  <c r="Z20" i="62"/>
  <c r="Y20" i="62"/>
  <c r="Z19" i="62"/>
  <c r="Y19" i="62"/>
  <c r="Z15" i="62"/>
  <c r="Y15" i="62"/>
  <c r="Z14" i="62"/>
  <c r="Y14" i="62"/>
  <c r="Z13" i="62"/>
  <c r="Y13" i="62"/>
  <c r="Z12" i="62"/>
  <c r="Y12" i="62"/>
  <c r="Z11" i="62"/>
  <c r="Y11" i="62"/>
  <c r="Z10" i="62"/>
  <c r="Y10" i="62"/>
  <c r="Z9" i="62"/>
  <c r="Y9" i="62"/>
  <c r="Z8" i="62"/>
  <c r="Y8" i="62"/>
  <c r="W44" i="61"/>
  <c r="V44" i="61"/>
  <c r="Q44" i="61"/>
  <c r="P44" i="61"/>
  <c r="T44" i="61"/>
  <c r="S44" i="61"/>
  <c r="N44" i="61"/>
  <c r="M44" i="61"/>
  <c r="K44" i="61"/>
  <c r="J44" i="61"/>
  <c r="H44" i="61"/>
  <c r="G44" i="61"/>
  <c r="Y38" i="61"/>
  <c r="Z38" i="61"/>
  <c r="Z19" i="61"/>
  <c r="Y19" i="61"/>
  <c r="Z40" i="61"/>
  <c r="Y40" i="61"/>
  <c r="Z36" i="61"/>
  <c r="Y36" i="61"/>
  <c r="Z43" i="61"/>
  <c r="Y43" i="61"/>
  <c r="Z33" i="61"/>
  <c r="Y33" i="61"/>
  <c r="Z32" i="61"/>
  <c r="Y32" i="61"/>
  <c r="Z31" i="61"/>
  <c r="Y31" i="61"/>
  <c r="Z30" i="61"/>
  <c r="Y30" i="61"/>
  <c r="Z29" i="61"/>
  <c r="Y29" i="61"/>
  <c r="Z28" i="61"/>
  <c r="Y28" i="61"/>
  <c r="Z27" i="61"/>
  <c r="Y27" i="61"/>
  <c r="Z26" i="61"/>
  <c r="Y26" i="61"/>
  <c r="Z25" i="61"/>
  <c r="Y25" i="61"/>
  <c r="Z24" i="61"/>
  <c r="Y24" i="61"/>
  <c r="Z23" i="61"/>
  <c r="Y23" i="61"/>
  <c r="Z22" i="61"/>
  <c r="Y22" i="61"/>
  <c r="Z21" i="61"/>
  <c r="Y21" i="61"/>
  <c r="Z20" i="61"/>
  <c r="Y20" i="61"/>
  <c r="Z18" i="61"/>
  <c r="Y18" i="61"/>
  <c r="Z17" i="61"/>
  <c r="Y17" i="61"/>
  <c r="Z15" i="61"/>
  <c r="Y15" i="61"/>
  <c r="Z14" i="61"/>
  <c r="Y14" i="61"/>
  <c r="Z13" i="61"/>
  <c r="Y13" i="61"/>
  <c r="Z12" i="61"/>
  <c r="Y12" i="61"/>
  <c r="Z11" i="61"/>
  <c r="Y11" i="61"/>
  <c r="Z10" i="61"/>
  <c r="Y10" i="61"/>
  <c r="Z9" i="61"/>
  <c r="Y9" i="61"/>
  <c r="Z8" i="61"/>
  <c r="Y8" i="61"/>
  <c r="Z44" i="61" l="1"/>
  <c r="Z44" i="62"/>
  <c r="Y44" i="62"/>
  <c r="Y44" i="61"/>
  <c r="W31" i="60"/>
  <c r="V31" i="60"/>
  <c r="T31" i="60"/>
  <c r="S31" i="60"/>
  <c r="Q31" i="60"/>
  <c r="P31" i="60"/>
  <c r="N31" i="60"/>
  <c r="M31" i="60"/>
  <c r="K31" i="60"/>
  <c r="J31" i="60"/>
  <c r="H31" i="60"/>
  <c r="G31" i="60"/>
  <c r="Z30" i="60"/>
  <c r="Y30" i="60"/>
  <c r="Z8" i="60"/>
  <c r="Y8" i="60"/>
  <c r="W31" i="59"/>
  <c r="V31" i="59"/>
  <c r="T31" i="59"/>
  <c r="S31" i="59"/>
  <c r="Q31" i="59"/>
  <c r="P31" i="59"/>
  <c r="N31" i="59"/>
  <c r="M31" i="59"/>
  <c r="K31" i="59"/>
  <c r="J31" i="59"/>
  <c r="H31" i="59"/>
  <c r="G31" i="59"/>
  <c r="Z30" i="59"/>
  <c r="Y30" i="59"/>
  <c r="Z8" i="59"/>
  <c r="Y8" i="59"/>
  <c r="W31" i="58"/>
  <c r="V31" i="58"/>
  <c r="T31" i="58"/>
  <c r="S31" i="58"/>
  <c r="Q31" i="58"/>
  <c r="P31" i="58"/>
  <c r="N31" i="58"/>
  <c r="M31" i="58"/>
  <c r="K31" i="58"/>
  <c r="J31" i="58"/>
  <c r="H31" i="58"/>
  <c r="G31" i="58"/>
  <c r="Z30" i="58"/>
  <c r="Y30" i="58"/>
  <c r="Z29" i="58"/>
  <c r="Z8" i="58"/>
  <c r="Y8" i="58"/>
  <c r="W31" i="57"/>
  <c r="V31" i="57"/>
  <c r="T31" i="57"/>
  <c r="S31" i="57"/>
  <c r="Q31" i="57"/>
  <c r="P31" i="57"/>
  <c r="N31" i="57"/>
  <c r="M31" i="57"/>
  <c r="K31" i="57"/>
  <c r="J31" i="57"/>
  <c r="H31" i="57"/>
  <c r="G31" i="57"/>
  <c r="Z30" i="57"/>
  <c r="Y30" i="57"/>
  <c r="Z29" i="57"/>
  <c r="Z8" i="57"/>
  <c r="Y8" i="57"/>
  <c r="W31" i="56"/>
  <c r="V31" i="56"/>
  <c r="T31" i="56"/>
  <c r="S31" i="56"/>
  <c r="Q31" i="56"/>
  <c r="P31" i="56"/>
  <c r="N31" i="56"/>
  <c r="M31" i="56"/>
  <c r="K31" i="56"/>
  <c r="J31" i="56"/>
  <c r="H31" i="56"/>
  <c r="G31" i="56"/>
  <c r="Z30" i="56"/>
  <c r="Y30" i="56"/>
  <c r="Z29" i="56"/>
  <c r="Z8" i="56"/>
  <c r="Y8" i="56"/>
  <c r="W31" i="55"/>
  <c r="V31" i="55"/>
  <c r="T31" i="55"/>
  <c r="S31" i="55"/>
  <c r="Q31" i="55"/>
  <c r="P31" i="55"/>
  <c r="N31" i="55"/>
  <c r="M31" i="55"/>
  <c r="K31" i="55"/>
  <c r="J31" i="55"/>
  <c r="H31" i="55"/>
  <c r="G31" i="55"/>
  <c r="Z30" i="55"/>
  <c r="Y30" i="55"/>
  <c r="Z29" i="55"/>
  <c r="Z8" i="55"/>
  <c r="Y8" i="55"/>
  <c r="Y31" i="55" l="1"/>
  <c r="Y31" i="56"/>
  <c r="Y31" i="57"/>
  <c r="Z31" i="60"/>
  <c r="Y31" i="58"/>
  <c r="Y31" i="60"/>
  <c r="Y31" i="59"/>
  <c r="Z31" i="59"/>
  <c r="Z31" i="56"/>
  <c r="Z31" i="55"/>
  <c r="Z31" i="58"/>
  <c r="Z31" i="57"/>
  <c r="S36" i="54" l="1"/>
  <c r="W36" i="54" l="1"/>
  <c r="V36" i="54"/>
  <c r="T36" i="54"/>
  <c r="Q36" i="54"/>
  <c r="P36" i="54"/>
  <c r="N36" i="54"/>
  <c r="M36" i="54"/>
  <c r="K36" i="54"/>
  <c r="J36" i="54"/>
  <c r="H36" i="54"/>
  <c r="G36" i="54"/>
  <c r="Z35" i="54"/>
  <c r="Y35" i="54"/>
  <c r="Z34" i="54"/>
  <c r="Z32" i="54"/>
  <c r="Y32" i="54"/>
  <c r="Z31" i="54"/>
  <c r="Y31" i="54"/>
  <c r="Z30" i="54"/>
  <c r="Y30" i="54"/>
  <c r="Z29" i="54"/>
  <c r="Y29" i="54"/>
  <c r="Z27" i="54"/>
  <c r="Y27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Y36" i="54" l="1"/>
  <c r="Z36" i="54"/>
  <c r="W27" i="2" l="1"/>
  <c r="Z8" i="42" l="1"/>
  <c r="Y8" i="42"/>
  <c r="Z8" i="41"/>
  <c r="Y8" i="41"/>
  <c r="Z8" i="40"/>
  <c r="Y8" i="40"/>
  <c r="Y15" i="2" l="1"/>
  <c r="Y8" i="5" l="1"/>
  <c r="Z8" i="5"/>
  <c r="Y10" i="5"/>
  <c r="Y11" i="5"/>
  <c r="Z11" i="5"/>
  <c r="Y12" i="5"/>
  <c r="Z12" i="5"/>
  <c r="Y13" i="5"/>
  <c r="Z13" i="5"/>
  <c r="Y14" i="5"/>
  <c r="Z14" i="5"/>
  <c r="Y15" i="5"/>
  <c r="Z15" i="5"/>
  <c r="Y16" i="5"/>
  <c r="Z16" i="5"/>
  <c r="Y17" i="5"/>
  <c r="Z17" i="5"/>
  <c r="Y18" i="5"/>
  <c r="Z18" i="5"/>
  <c r="Y22" i="5"/>
  <c r="Z22" i="5"/>
  <c r="G23" i="5"/>
  <c r="H23" i="5"/>
  <c r="J23" i="5"/>
  <c r="K23" i="5"/>
  <c r="M23" i="5"/>
  <c r="N23" i="5"/>
  <c r="P23" i="5"/>
  <c r="Q23" i="5"/>
  <c r="S23" i="5"/>
  <c r="T23" i="5"/>
  <c r="V23" i="5"/>
  <c r="W23" i="5"/>
  <c r="Y23" i="5" l="1"/>
  <c r="H26" i="9" l="1"/>
  <c r="H30" i="36" l="1"/>
  <c r="J30" i="36"/>
  <c r="K30" i="36"/>
  <c r="M30" i="36"/>
  <c r="N30" i="36"/>
  <c r="P30" i="36"/>
  <c r="Q30" i="36"/>
  <c r="S30" i="36"/>
  <c r="T30" i="36"/>
  <c r="V30" i="36"/>
  <c r="W30" i="36"/>
  <c r="G30" i="36"/>
  <c r="H32" i="35"/>
  <c r="J32" i="35"/>
  <c r="K32" i="35"/>
  <c r="M32" i="35"/>
  <c r="N32" i="35"/>
  <c r="P32" i="35"/>
  <c r="Q32" i="35"/>
  <c r="S32" i="35"/>
  <c r="T32" i="35"/>
  <c r="V32" i="35"/>
  <c r="W32" i="35"/>
  <c r="G32" i="35"/>
  <c r="Z29" i="36"/>
  <c r="Y29" i="36"/>
  <c r="Z28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8" i="36"/>
  <c r="Y18" i="36"/>
  <c r="Z17" i="36"/>
  <c r="Y17" i="36"/>
  <c r="Z15" i="36"/>
  <c r="Y15" i="36"/>
  <c r="Z14" i="36"/>
  <c r="Y14" i="36"/>
  <c r="Z16" i="36"/>
  <c r="Y16" i="36"/>
  <c r="Z19" i="36"/>
  <c r="Y19" i="36"/>
  <c r="Z13" i="36"/>
  <c r="Y13" i="36"/>
  <c r="Z12" i="36"/>
  <c r="Y12" i="36"/>
  <c r="Z11" i="36"/>
  <c r="Y11" i="36"/>
  <c r="Z10" i="36"/>
  <c r="Y10" i="36"/>
  <c r="Z9" i="36"/>
  <c r="Y9" i="36"/>
  <c r="Z8" i="36"/>
  <c r="Y8" i="36"/>
  <c r="Z31" i="35"/>
  <c r="Y31" i="35"/>
  <c r="Z30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19" i="35"/>
  <c r="Y19" i="35"/>
  <c r="Z17" i="35"/>
  <c r="Y17" i="35"/>
  <c r="Z15" i="35"/>
  <c r="Y15" i="35"/>
  <c r="Z14" i="35"/>
  <c r="Y14" i="35"/>
  <c r="Z16" i="35"/>
  <c r="Y16" i="35"/>
  <c r="Z18" i="35"/>
  <c r="Y18" i="35"/>
  <c r="Z21" i="35"/>
  <c r="Y21" i="35"/>
  <c r="Z13" i="35"/>
  <c r="Y13" i="35"/>
  <c r="Z12" i="35"/>
  <c r="Y12" i="35"/>
  <c r="Z11" i="35"/>
  <c r="Y11" i="35"/>
  <c r="Z20" i="35"/>
  <c r="Y20" i="35"/>
  <c r="Z10" i="35"/>
  <c r="Y10" i="35"/>
  <c r="Z9" i="35"/>
  <c r="Y9" i="35"/>
  <c r="Z8" i="35"/>
  <c r="Y8" i="35"/>
  <c r="Y32" i="35" l="1"/>
  <c r="Z30" i="36"/>
  <c r="Z32" i="35"/>
  <c r="Y30" i="36"/>
  <c r="Y23" i="33"/>
  <c r="Z23" i="33"/>
  <c r="Y26" i="33"/>
  <c r="Z26" i="33"/>
  <c r="Y27" i="33"/>
  <c r="Z27" i="33"/>
  <c r="W36" i="33"/>
  <c r="V36" i="33"/>
  <c r="T36" i="33"/>
  <c r="S36" i="33"/>
  <c r="Q36" i="33"/>
  <c r="P36" i="33"/>
  <c r="N36" i="33"/>
  <c r="M36" i="33"/>
  <c r="K36" i="33"/>
  <c r="J36" i="33"/>
  <c r="H36" i="33"/>
  <c r="G36" i="33"/>
  <c r="Z35" i="33"/>
  <c r="Y35" i="33"/>
  <c r="Z34" i="33"/>
  <c r="Z31" i="33"/>
  <c r="Y31" i="33"/>
  <c r="Z30" i="33"/>
  <c r="Y30" i="33"/>
  <c r="Z29" i="33"/>
  <c r="Y29" i="33"/>
  <c r="Z28" i="33"/>
  <c r="Y28" i="33"/>
  <c r="Z25" i="33"/>
  <c r="Y25" i="33"/>
  <c r="Z24" i="33"/>
  <c r="Y24" i="33"/>
  <c r="Z22" i="33"/>
  <c r="Y22" i="33"/>
  <c r="Z20" i="33"/>
  <c r="Y20" i="33"/>
  <c r="Z19" i="33"/>
  <c r="Y19" i="33"/>
  <c r="Z18" i="33"/>
  <c r="Y18" i="33"/>
  <c r="Z17" i="33"/>
  <c r="Y17" i="33"/>
  <c r="Z13" i="33"/>
  <c r="Y13" i="33"/>
  <c r="Z12" i="33"/>
  <c r="Y12" i="33"/>
  <c r="Z11" i="33"/>
  <c r="Y11" i="33"/>
  <c r="Z10" i="33"/>
  <c r="Y10" i="33"/>
  <c r="Z9" i="33"/>
  <c r="Y9" i="33"/>
  <c r="Z8" i="33"/>
  <c r="Y8" i="33"/>
  <c r="Y36" i="33" l="1"/>
  <c r="Z36" i="33"/>
  <c r="W31" i="42" l="1"/>
  <c r="V31" i="42"/>
  <c r="T31" i="42"/>
  <c r="S31" i="42"/>
  <c r="Q31" i="42"/>
  <c r="P31" i="42"/>
  <c r="N31" i="42"/>
  <c r="M31" i="42"/>
  <c r="K31" i="42"/>
  <c r="J31" i="42"/>
  <c r="H31" i="42"/>
  <c r="G31" i="42"/>
  <c r="Z30" i="42"/>
  <c r="Y30" i="42"/>
  <c r="Z29" i="42"/>
  <c r="W31" i="41"/>
  <c r="V31" i="41"/>
  <c r="T31" i="41"/>
  <c r="S31" i="41"/>
  <c r="Q31" i="41"/>
  <c r="P31" i="41"/>
  <c r="N31" i="41"/>
  <c r="M31" i="41"/>
  <c r="K31" i="41"/>
  <c r="J31" i="41"/>
  <c r="H31" i="41"/>
  <c r="G31" i="41"/>
  <c r="Z30" i="41"/>
  <c r="Y30" i="41"/>
  <c r="Z29" i="41"/>
  <c r="W31" i="40"/>
  <c r="V31" i="40"/>
  <c r="T31" i="40"/>
  <c r="S31" i="40"/>
  <c r="Q31" i="40"/>
  <c r="P31" i="40"/>
  <c r="N31" i="40"/>
  <c r="M31" i="40"/>
  <c r="K31" i="40"/>
  <c r="J31" i="40"/>
  <c r="H31" i="40"/>
  <c r="G31" i="40"/>
  <c r="Z30" i="40"/>
  <c r="Y30" i="40"/>
  <c r="Z29" i="40"/>
  <c r="W34" i="32"/>
  <c r="V34" i="32"/>
  <c r="T34" i="32"/>
  <c r="S34" i="32"/>
  <c r="Q34" i="32"/>
  <c r="P34" i="32"/>
  <c r="N34" i="32"/>
  <c r="M34" i="32"/>
  <c r="K34" i="32"/>
  <c r="J34" i="32"/>
  <c r="H34" i="32"/>
  <c r="G34" i="32"/>
  <c r="Z33" i="32"/>
  <c r="Y33" i="32"/>
  <c r="Z32" i="32"/>
  <c r="Z29" i="32"/>
  <c r="Y29" i="32"/>
  <c r="Z28" i="32"/>
  <c r="Y28" i="32"/>
  <c r="Z27" i="32"/>
  <c r="Y27" i="32"/>
  <c r="Z26" i="32"/>
  <c r="Y26" i="32"/>
  <c r="Z25" i="32"/>
  <c r="Y25" i="32"/>
  <c r="Z24" i="32"/>
  <c r="Y24" i="32"/>
  <c r="Z23" i="32"/>
  <c r="Y23" i="32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2" i="32"/>
  <c r="Y12" i="32"/>
  <c r="Z11" i="32"/>
  <c r="Y11" i="32"/>
  <c r="Z10" i="32"/>
  <c r="Y10" i="32"/>
  <c r="Z9" i="32"/>
  <c r="Y9" i="32"/>
  <c r="Z8" i="32"/>
  <c r="Y8" i="32"/>
  <c r="W34" i="31"/>
  <c r="V34" i="31"/>
  <c r="T34" i="31"/>
  <c r="S34" i="31"/>
  <c r="Q34" i="31"/>
  <c r="P34" i="31"/>
  <c r="N34" i="31"/>
  <c r="M34" i="31"/>
  <c r="K34" i="31"/>
  <c r="J34" i="31"/>
  <c r="H34" i="31"/>
  <c r="G34" i="31"/>
  <c r="Z33" i="31"/>
  <c r="Y33" i="31"/>
  <c r="Z29" i="31"/>
  <c r="Y29" i="31"/>
  <c r="Z28" i="31"/>
  <c r="Y28" i="31"/>
  <c r="Z27" i="31"/>
  <c r="Y27" i="31"/>
  <c r="Z26" i="31"/>
  <c r="Y26" i="31"/>
  <c r="Z25" i="31"/>
  <c r="Y25" i="31"/>
  <c r="Z24" i="31"/>
  <c r="Y24" i="31"/>
  <c r="Z23" i="31"/>
  <c r="Y23" i="31"/>
  <c r="Z22" i="31"/>
  <c r="Y22" i="31"/>
  <c r="Z21" i="31"/>
  <c r="Y21" i="31"/>
  <c r="Z19" i="31"/>
  <c r="Y19" i="31"/>
  <c r="Z18" i="31"/>
  <c r="Y18" i="31"/>
  <c r="Z13" i="31"/>
  <c r="Y13" i="31"/>
  <c r="Z12" i="31"/>
  <c r="Y12" i="31"/>
  <c r="Z11" i="31"/>
  <c r="Y11" i="31"/>
  <c r="Z10" i="31"/>
  <c r="Y10" i="31"/>
  <c r="Z9" i="31"/>
  <c r="Y9" i="31"/>
  <c r="Z8" i="31"/>
  <c r="Y8" i="31"/>
  <c r="W35" i="30"/>
  <c r="V35" i="30"/>
  <c r="T35" i="30"/>
  <c r="S35" i="30"/>
  <c r="Q35" i="30"/>
  <c r="P35" i="30"/>
  <c r="N35" i="30"/>
  <c r="M35" i="30"/>
  <c r="K35" i="30"/>
  <c r="J35" i="30"/>
  <c r="H35" i="30"/>
  <c r="G35" i="30"/>
  <c r="Z34" i="30"/>
  <c r="Y34" i="30"/>
  <c r="Z30" i="30"/>
  <c r="Y30" i="30"/>
  <c r="Z29" i="30"/>
  <c r="Y29" i="30"/>
  <c r="Z28" i="30"/>
  <c r="Y28" i="30"/>
  <c r="Z27" i="30"/>
  <c r="Y27" i="30"/>
  <c r="Z26" i="30"/>
  <c r="Y26" i="30"/>
  <c r="Z25" i="30"/>
  <c r="Y25" i="30"/>
  <c r="Z24" i="30"/>
  <c r="Y24" i="30"/>
  <c r="Z23" i="30"/>
  <c r="Y23" i="30"/>
  <c r="Z22" i="30"/>
  <c r="Y22" i="30"/>
  <c r="Z20" i="30"/>
  <c r="Y20" i="30"/>
  <c r="Z19" i="30"/>
  <c r="Y19" i="30"/>
  <c r="Z18" i="30"/>
  <c r="Y18" i="30"/>
  <c r="Z13" i="30"/>
  <c r="Y13" i="30"/>
  <c r="Z12" i="30"/>
  <c r="Y12" i="30"/>
  <c r="Z11" i="30"/>
  <c r="Y11" i="30"/>
  <c r="Z10" i="30"/>
  <c r="Y10" i="30"/>
  <c r="Z9" i="30"/>
  <c r="Y9" i="30"/>
  <c r="Z8" i="30"/>
  <c r="Y8" i="30"/>
  <c r="W35" i="29"/>
  <c r="V35" i="29"/>
  <c r="T35" i="29"/>
  <c r="S35" i="29"/>
  <c r="Q35" i="29"/>
  <c r="P35" i="29"/>
  <c r="N35" i="29"/>
  <c r="M35" i="29"/>
  <c r="K35" i="29"/>
  <c r="J35" i="29"/>
  <c r="H35" i="29"/>
  <c r="G35" i="29"/>
  <c r="Z34" i="29"/>
  <c r="Y34" i="29"/>
  <c r="Z30" i="29"/>
  <c r="Y30" i="29"/>
  <c r="Z29" i="29"/>
  <c r="Y29" i="29"/>
  <c r="Z28" i="29"/>
  <c r="Y28" i="29"/>
  <c r="Z27" i="29"/>
  <c r="Y27" i="29"/>
  <c r="Z26" i="29"/>
  <c r="Y26" i="29"/>
  <c r="Z25" i="29"/>
  <c r="Y25" i="29"/>
  <c r="Z24" i="29"/>
  <c r="Y24" i="29"/>
  <c r="Z23" i="29"/>
  <c r="Y23" i="29"/>
  <c r="Z22" i="29"/>
  <c r="Y22" i="29"/>
  <c r="Z20" i="29"/>
  <c r="Y20" i="29"/>
  <c r="Z19" i="29"/>
  <c r="Y19" i="29"/>
  <c r="Z18" i="29"/>
  <c r="Y18" i="29"/>
  <c r="Z13" i="29"/>
  <c r="Y13" i="29"/>
  <c r="Z12" i="29"/>
  <c r="Y12" i="29"/>
  <c r="Z11" i="29"/>
  <c r="Y11" i="29"/>
  <c r="Z10" i="29"/>
  <c r="Y10" i="29"/>
  <c r="Z9" i="29"/>
  <c r="Y9" i="29"/>
  <c r="Z8" i="29"/>
  <c r="Y8" i="29"/>
  <c r="H37" i="28"/>
  <c r="J37" i="28"/>
  <c r="K37" i="28"/>
  <c r="M37" i="28"/>
  <c r="N37" i="28"/>
  <c r="P37" i="28"/>
  <c r="Q37" i="28"/>
  <c r="S37" i="28"/>
  <c r="T37" i="28"/>
  <c r="V37" i="28"/>
  <c r="W37" i="28"/>
  <c r="G37" i="28"/>
  <c r="Z33" i="28"/>
  <c r="Y33" i="28"/>
  <c r="Z32" i="28"/>
  <c r="Y32" i="28"/>
  <c r="Z36" i="28"/>
  <c r="Y36" i="28"/>
  <c r="Z29" i="28"/>
  <c r="Y29" i="28"/>
  <c r="Z28" i="28"/>
  <c r="Y28" i="28"/>
  <c r="Z27" i="28"/>
  <c r="Y27" i="28"/>
  <c r="Z26" i="28"/>
  <c r="Y26" i="28"/>
  <c r="Z25" i="28"/>
  <c r="Y25" i="28"/>
  <c r="Z24" i="28"/>
  <c r="Y24" i="28"/>
  <c r="Z23" i="28"/>
  <c r="Y23" i="28"/>
  <c r="Z22" i="28"/>
  <c r="Y22" i="28"/>
  <c r="Z21" i="28"/>
  <c r="Y21" i="28"/>
  <c r="Z19" i="28"/>
  <c r="Y19" i="28"/>
  <c r="Z18" i="28"/>
  <c r="Y18" i="28"/>
  <c r="Z17" i="28"/>
  <c r="Y17" i="28"/>
  <c r="Z12" i="28"/>
  <c r="Y12" i="28"/>
  <c r="Z11" i="28"/>
  <c r="Y11" i="28"/>
  <c r="Z10" i="28"/>
  <c r="Y10" i="28"/>
  <c r="Z9" i="28"/>
  <c r="Y9" i="28"/>
  <c r="Z8" i="28"/>
  <c r="Y8" i="28"/>
  <c r="Y9" i="27"/>
  <c r="Z9" i="27"/>
  <c r="W35" i="27"/>
  <c r="V35" i="27"/>
  <c r="T35" i="27"/>
  <c r="S35" i="27"/>
  <c r="Q35" i="27"/>
  <c r="P35" i="27"/>
  <c r="N35" i="27"/>
  <c r="M35" i="27"/>
  <c r="K35" i="27"/>
  <c r="J35" i="27"/>
  <c r="H35" i="27"/>
  <c r="G35" i="27"/>
  <c r="Z34" i="27"/>
  <c r="Y34" i="27"/>
  <c r="Z30" i="27"/>
  <c r="Y30" i="27"/>
  <c r="Z29" i="27"/>
  <c r="Y29" i="27"/>
  <c r="Z28" i="27"/>
  <c r="Y28" i="27"/>
  <c r="Z27" i="27"/>
  <c r="Y27" i="27"/>
  <c r="Z26" i="27"/>
  <c r="Y26" i="27"/>
  <c r="Z25" i="27"/>
  <c r="Y25" i="27"/>
  <c r="Z24" i="27"/>
  <c r="Y24" i="27"/>
  <c r="Z23" i="27"/>
  <c r="Y23" i="27"/>
  <c r="Z22" i="27"/>
  <c r="Y22" i="27"/>
  <c r="Z20" i="27"/>
  <c r="Y20" i="27"/>
  <c r="Z19" i="27"/>
  <c r="Y19" i="27"/>
  <c r="Z18" i="27"/>
  <c r="Y18" i="27"/>
  <c r="Z17" i="27"/>
  <c r="Y17" i="27"/>
  <c r="Z13" i="27"/>
  <c r="Y13" i="27"/>
  <c r="Z12" i="27"/>
  <c r="Y12" i="27"/>
  <c r="Z11" i="27"/>
  <c r="Y11" i="27"/>
  <c r="Z10" i="27"/>
  <c r="Y10" i="27"/>
  <c r="Z8" i="27"/>
  <c r="Y8" i="27"/>
  <c r="W35" i="26"/>
  <c r="V35" i="26"/>
  <c r="T35" i="26"/>
  <c r="S35" i="26"/>
  <c r="Q35" i="26"/>
  <c r="P35" i="26"/>
  <c r="N35" i="26"/>
  <c r="M35" i="26"/>
  <c r="K35" i="26"/>
  <c r="J35" i="26"/>
  <c r="H35" i="26"/>
  <c r="G35" i="26"/>
  <c r="Z34" i="26"/>
  <c r="Y34" i="26"/>
  <c r="Z30" i="26"/>
  <c r="Y30" i="26"/>
  <c r="Z29" i="26"/>
  <c r="Y29" i="26"/>
  <c r="Z28" i="26"/>
  <c r="Y28" i="26"/>
  <c r="Z27" i="26"/>
  <c r="Y27" i="26"/>
  <c r="Z26" i="26"/>
  <c r="Y26" i="26"/>
  <c r="Z25" i="26"/>
  <c r="Y25" i="26"/>
  <c r="Z24" i="26"/>
  <c r="Y24" i="26"/>
  <c r="Z23" i="26"/>
  <c r="Y23" i="26"/>
  <c r="Z22" i="26"/>
  <c r="Y22" i="26"/>
  <c r="Z20" i="26"/>
  <c r="Y20" i="26"/>
  <c r="Z19" i="26"/>
  <c r="Y19" i="26"/>
  <c r="Z18" i="26"/>
  <c r="Y18" i="26"/>
  <c r="Z17" i="26"/>
  <c r="Y17" i="26"/>
  <c r="Z13" i="26"/>
  <c r="Y13" i="26"/>
  <c r="Z12" i="26"/>
  <c r="Y12" i="26"/>
  <c r="Z11" i="26"/>
  <c r="Y11" i="26"/>
  <c r="Z10" i="26"/>
  <c r="Y10" i="26"/>
  <c r="Z8" i="26"/>
  <c r="Y8" i="26"/>
  <c r="W35" i="25"/>
  <c r="V35" i="25"/>
  <c r="T35" i="25"/>
  <c r="S35" i="25"/>
  <c r="Q35" i="25"/>
  <c r="P35" i="25"/>
  <c r="N35" i="25"/>
  <c r="M35" i="25"/>
  <c r="K35" i="25"/>
  <c r="J35" i="25"/>
  <c r="H35" i="25"/>
  <c r="G35" i="25"/>
  <c r="Z34" i="25"/>
  <c r="Y34" i="25"/>
  <c r="Z30" i="25"/>
  <c r="Y30" i="25"/>
  <c r="Z29" i="25"/>
  <c r="Y29" i="25"/>
  <c r="Z28" i="25"/>
  <c r="Y28" i="25"/>
  <c r="Z27" i="25"/>
  <c r="Y27" i="25"/>
  <c r="Z26" i="25"/>
  <c r="Y26" i="25"/>
  <c r="Z25" i="25"/>
  <c r="Y25" i="25"/>
  <c r="Z24" i="25"/>
  <c r="Y24" i="25"/>
  <c r="Z23" i="25"/>
  <c r="Y23" i="25"/>
  <c r="Z22" i="25"/>
  <c r="Y22" i="25"/>
  <c r="Z20" i="25"/>
  <c r="Y20" i="25"/>
  <c r="Z19" i="25"/>
  <c r="Y19" i="25"/>
  <c r="Z13" i="25"/>
  <c r="Y13" i="25"/>
  <c r="Z12" i="25"/>
  <c r="Y12" i="25"/>
  <c r="Z11" i="25"/>
  <c r="Y11" i="25"/>
  <c r="Z10" i="25"/>
  <c r="Y10" i="25"/>
  <c r="Z8" i="25"/>
  <c r="Y8" i="25"/>
  <c r="Y30" i="24"/>
  <c r="Z30" i="24"/>
  <c r="Y19" i="24"/>
  <c r="Y20" i="24"/>
  <c r="Y21" i="24"/>
  <c r="Y22" i="24"/>
  <c r="Y17" i="24"/>
  <c r="W35" i="24"/>
  <c r="V35" i="24"/>
  <c r="T35" i="24"/>
  <c r="S35" i="24"/>
  <c r="Q35" i="24"/>
  <c r="P35" i="24"/>
  <c r="N35" i="24"/>
  <c r="M35" i="24"/>
  <c r="K35" i="24"/>
  <c r="J35" i="24"/>
  <c r="H35" i="24"/>
  <c r="G35" i="24"/>
  <c r="Z34" i="24"/>
  <c r="Y34" i="24"/>
  <c r="Z29" i="24"/>
  <c r="Y29" i="24"/>
  <c r="Z28" i="24"/>
  <c r="Y28" i="24"/>
  <c r="Z27" i="24"/>
  <c r="Y27" i="24"/>
  <c r="Z26" i="24"/>
  <c r="Y26" i="24"/>
  <c r="Z25" i="24"/>
  <c r="Y25" i="24"/>
  <c r="Z24" i="24"/>
  <c r="Y24" i="24"/>
  <c r="Z23" i="24"/>
  <c r="Y23" i="24"/>
  <c r="Y18" i="24"/>
  <c r="Z13" i="24"/>
  <c r="Y13" i="24"/>
  <c r="Z12" i="24"/>
  <c r="Y12" i="24"/>
  <c r="Z11" i="24"/>
  <c r="Y11" i="24"/>
  <c r="Z10" i="24"/>
  <c r="Y10" i="24"/>
  <c r="Z9" i="24"/>
  <c r="Y9" i="24"/>
  <c r="Z8" i="24"/>
  <c r="Y8" i="24"/>
  <c r="H28" i="23"/>
  <c r="J28" i="23"/>
  <c r="K28" i="23"/>
  <c r="M28" i="23"/>
  <c r="N28" i="23"/>
  <c r="P28" i="23"/>
  <c r="Q28" i="23"/>
  <c r="S28" i="23"/>
  <c r="T28" i="23"/>
  <c r="V28" i="23"/>
  <c r="W28" i="23"/>
  <c r="G28" i="23"/>
  <c r="H24" i="22"/>
  <c r="J24" i="22"/>
  <c r="K24" i="22"/>
  <c r="M24" i="22"/>
  <c r="N24" i="22"/>
  <c r="P24" i="22"/>
  <c r="Q24" i="22"/>
  <c r="S24" i="22"/>
  <c r="T24" i="22"/>
  <c r="V24" i="22"/>
  <c r="W24" i="22"/>
  <c r="G24" i="22"/>
  <c r="H24" i="21"/>
  <c r="J24" i="21"/>
  <c r="K24" i="21"/>
  <c r="M24" i="21"/>
  <c r="N24" i="21"/>
  <c r="P24" i="21"/>
  <c r="Q24" i="21"/>
  <c r="S24" i="21"/>
  <c r="T24" i="21"/>
  <c r="V24" i="21"/>
  <c r="W24" i="21"/>
  <c r="G24" i="21"/>
  <c r="H24" i="20"/>
  <c r="J24" i="20"/>
  <c r="K24" i="20"/>
  <c r="M24" i="20"/>
  <c r="N24" i="20"/>
  <c r="P24" i="20"/>
  <c r="Q24" i="20"/>
  <c r="S24" i="20"/>
  <c r="T24" i="20"/>
  <c r="V24" i="20"/>
  <c r="W24" i="20"/>
  <c r="G24" i="20"/>
  <c r="H24" i="19"/>
  <c r="J24" i="19"/>
  <c r="K24" i="19"/>
  <c r="M24" i="19"/>
  <c r="N24" i="19"/>
  <c r="P24" i="19"/>
  <c r="Q24" i="19"/>
  <c r="S24" i="19"/>
  <c r="T24" i="19"/>
  <c r="V24" i="19"/>
  <c r="W24" i="19"/>
  <c r="G24" i="19"/>
  <c r="H24" i="18"/>
  <c r="J24" i="18"/>
  <c r="K24" i="18"/>
  <c r="M24" i="18"/>
  <c r="N24" i="18"/>
  <c r="P24" i="18"/>
  <c r="Q24" i="18"/>
  <c r="S24" i="18"/>
  <c r="T24" i="18"/>
  <c r="V24" i="18"/>
  <c r="W24" i="18"/>
  <c r="G24" i="18"/>
  <c r="K26" i="17"/>
  <c r="M26" i="17"/>
  <c r="N26" i="17"/>
  <c r="P26" i="17"/>
  <c r="Q26" i="17"/>
  <c r="S26" i="17"/>
  <c r="T26" i="17"/>
  <c r="V26" i="17"/>
  <c r="W26" i="17"/>
  <c r="G26" i="17"/>
  <c r="H24" i="16"/>
  <c r="J24" i="16"/>
  <c r="K24" i="16"/>
  <c r="M24" i="16"/>
  <c r="N24" i="16"/>
  <c r="P24" i="16"/>
  <c r="Q24" i="16"/>
  <c r="S24" i="16"/>
  <c r="T24" i="16"/>
  <c r="V24" i="16"/>
  <c r="W24" i="16"/>
  <c r="G24" i="16"/>
  <c r="H26" i="15"/>
  <c r="J26" i="15"/>
  <c r="K26" i="15"/>
  <c r="M26" i="15"/>
  <c r="N26" i="15"/>
  <c r="P26" i="15"/>
  <c r="Q26" i="15"/>
  <c r="S26" i="15"/>
  <c r="T26" i="15"/>
  <c r="V26" i="15"/>
  <c r="W26" i="15"/>
  <c r="G26" i="15"/>
  <c r="H26" i="14"/>
  <c r="J26" i="14"/>
  <c r="K26" i="14"/>
  <c r="M26" i="14"/>
  <c r="N26" i="14"/>
  <c r="P26" i="14"/>
  <c r="Q26" i="14"/>
  <c r="S26" i="14"/>
  <c r="T26" i="14"/>
  <c r="V26" i="14"/>
  <c r="W26" i="14"/>
  <c r="G26" i="14"/>
  <c r="H25" i="13"/>
  <c r="J25" i="13"/>
  <c r="K25" i="13"/>
  <c r="M25" i="13"/>
  <c r="N25" i="13"/>
  <c r="P25" i="13"/>
  <c r="Q25" i="13"/>
  <c r="S25" i="13"/>
  <c r="T25" i="13"/>
  <c r="V25" i="13"/>
  <c r="W25" i="13"/>
  <c r="G25" i="13"/>
  <c r="H24" i="12"/>
  <c r="J24" i="12"/>
  <c r="K24" i="12"/>
  <c r="M24" i="12"/>
  <c r="N24" i="12"/>
  <c r="P24" i="12"/>
  <c r="Q24" i="12"/>
  <c r="S24" i="12"/>
  <c r="T24" i="12"/>
  <c r="V24" i="12"/>
  <c r="W24" i="12"/>
  <c r="G24" i="12"/>
  <c r="H25" i="11"/>
  <c r="J25" i="11"/>
  <c r="K25" i="11"/>
  <c r="M25" i="11"/>
  <c r="N25" i="11"/>
  <c r="P25" i="11"/>
  <c r="Q25" i="11"/>
  <c r="S25" i="11"/>
  <c r="T25" i="11"/>
  <c r="V25" i="11"/>
  <c r="W25" i="11"/>
  <c r="G25" i="11"/>
  <c r="H25" i="10"/>
  <c r="J25" i="10"/>
  <c r="K25" i="10"/>
  <c r="M25" i="10"/>
  <c r="N25" i="10"/>
  <c r="P25" i="10"/>
  <c r="Q25" i="10"/>
  <c r="S25" i="10"/>
  <c r="T25" i="10"/>
  <c r="V25" i="10"/>
  <c r="W25" i="10"/>
  <c r="G25" i="10"/>
  <c r="J26" i="9"/>
  <c r="K26" i="9"/>
  <c r="M26" i="9"/>
  <c r="N26" i="9"/>
  <c r="P26" i="9"/>
  <c r="Q26" i="9"/>
  <c r="S26" i="9"/>
  <c r="T26" i="9"/>
  <c r="V26" i="9"/>
  <c r="W26" i="9"/>
  <c r="G26" i="9"/>
  <c r="H23" i="8"/>
  <c r="J23" i="8"/>
  <c r="K23" i="8"/>
  <c r="M23" i="8"/>
  <c r="N23" i="8"/>
  <c r="P23" i="8"/>
  <c r="Q23" i="8"/>
  <c r="S23" i="8"/>
  <c r="T23" i="8"/>
  <c r="V23" i="8"/>
  <c r="W23" i="8"/>
  <c r="G23" i="8"/>
  <c r="G25" i="7"/>
  <c r="H25" i="7"/>
  <c r="J25" i="7"/>
  <c r="K25" i="7"/>
  <c r="M25" i="7"/>
  <c r="N25" i="7"/>
  <c r="P25" i="7"/>
  <c r="Q25" i="7"/>
  <c r="S25" i="7"/>
  <c r="T25" i="7"/>
  <c r="V25" i="7"/>
  <c r="W25" i="7"/>
  <c r="H23" i="6"/>
  <c r="J23" i="6"/>
  <c r="K23" i="6"/>
  <c r="M23" i="6"/>
  <c r="N23" i="6"/>
  <c r="P23" i="6"/>
  <c r="Q23" i="6"/>
  <c r="S23" i="6"/>
  <c r="T23" i="6"/>
  <c r="V23" i="6"/>
  <c r="W23" i="6"/>
  <c r="G23" i="6"/>
  <c r="H26" i="3"/>
  <c r="J26" i="3"/>
  <c r="K26" i="3"/>
  <c r="M26" i="3"/>
  <c r="N26" i="3"/>
  <c r="P26" i="3"/>
  <c r="Q26" i="3"/>
  <c r="S26" i="3"/>
  <c r="T26" i="3"/>
  <c r="V26" i="3"/>
  <c r="W26" i="3"/>
  <c r="G26" i="3"/>
  <c r="H27" i="4"/>
  <c r="J27" i="4"/>
  <c r="K27" i="4"/>
  <c r="M27" i="4"/>
  <c r="N27" i="4"/>
  <c r="P27" i="4"/>
  <c r="Q27" i="4"/>
  <c r="S27" i="4"/>
  <c r="T27" i="4"/>
  <c r="V27" i="4"/>
  <c r="W27" i="4"/>
  <c r="G27" i="4"/>
  <c r="H27" i="2"/>
  <c r="J27" i="2"/>
  <c r="K27" i="2"/>
  <c r="M27" i="2"/>
  <c r="N27" i="2"/>
  <c r="P27" i="2"/>
  <c r="Q27" i="2"/>
  <c r="S27" i="2"/>
  <c r="T27" i="2"/>
  <c r="V27" i="2"/>
  <c r="G27" i="2"/>
  <c r="Y37" i="28" l="1"/>
  <c r="Y31" i="40"/>
  <c r="Z35" i="25"/>
  <c r="Y35" i="29"/>
  <c r="Y31" i="41"/>
  <c r="Y35" i="24"/>
  <c r="Y35" i="26"/>
  <c r="Y35" i="30"/>
  <c r="Y34" i="31"/>
  <c r="Y31" i="42"/>
  <c r="Y35" i="25"/>
  <c r="Z37" i="28"/>
  <c r="Z35" i="30"/>
  <c r="Y34" i="32"/>
  <c r="Z31" i="42"/>
  <c r="Z31" i="41"/>
  <c r="Z31" i="40"/>
  <c r="Z34" i="32"/>
  <c r="Z34" i="31"/>
  <c r="Z35" i="29"/>
  <c r="Z35" i="27"/>
  <c r="Z35" i="26"/>
  <c r="Y35" i="27"/>
  <c r="Z35" i="24"/>
  <c r="Y16" i="23"/>
  <c r="Z16" i="23"/>
  <c r="Z27" i="23"/>
  <c r="Y27" i="23"/>
  <c r="Z26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5" i="23"/>
  <c r="Y15" i="23"/>
  <c r="Z12" i="23"/>
  <c r="Y12" i="23"/>
  <c r="Z11" i="23"/>
  <c r="Y11" i="23"/>
  <c r="Z13" i="23"/>
  <c r="Y13" i="23"/>
  <c r="Z14" i="23"/>
  <c r="Y14" i="23"/>
  <c r="Z10" i="23"/>
  <c r="Y10" i="23"/>
  <c r="Z8" i="23"/>
  <c r="Y8" i="23"/>
  <c r="Z23" i="22"/>
  <c r="Y23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8" i="22"/>
  <c r="Y8" i="22"/>
  <c r="Z23" i="21"/>
  <c r="Y23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8" i="21"/>
  <c r="Y8" i="21"/>
  <c r="Z23" i="20"/>
  <c r="Y23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8" i="20"/>
  <c r="Y8" i="20"/>
  <c r="Z23" i="19"/>
  <c r="Y23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8" i="19"/>
  <c r="Y8" i="19"/>
  <c r="Z23" i="18"/>
  <c r="Y23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8" i="18"/>
  <c r="Y8" i="18"/>
  <c r="Z25" i="17"/>
  <c r="Y25" i="17"/>
  <c r="Z21" i="17"/>
  <c r="Y21" i="17"/>
  <c r="Z20" i="17"/>
  <c r="Y20" i="17"/>
  <c r="Z19" i="17"/>
  <c r="Y19" i="17"/>
  <c r="Z18" i="17"/>
  <c r="Y18" i="17"/>
  <c r="Z17" i="17"/>
  <c r="Y17" i="17"/>
  <c r="Z16" i="17"/>
  <c r="Y16" i="17"/>
  <c r="Z15" i="17"/>
  <c r="Y15" i="17"/>
  <c r="Z13" i="17"/>
  <c r="Y13" i="17"/>
  <c r="Z12" i="17"/>
  <c r="Y12" i="17"/>
  <c r="Z11" i="17"/>
  <c r="Y11" i="17"/>
  <c r="Z8" i="17"/>
  <c r="Y8" i="17"/>
  <c r="Z23" i="16"/>
  <c r="Y23" i="16"/>
  <c r="Z19" i="16"/>
  <c r="Y19" i="16"/>
  <c r="Z18" i="16"/>
  <c r="Y18" i="16"/>
  <c r="Z17" i="16"/>
  <c r="Y17" i="16"/>
  <c r="Z16" i="16"/>
  <c r="Y16" i="16"/>
  <c r="Z15" i="16"/>
  <c r="Y15" i="16"/>
  <c r="Z14" i="16"/>
  <c r="Y14" i="16"/>
  <c r="Z13" i="16"/>
  <c r="Y13" i="16"/>
  <c r="Z12" i="16"/>
  <c r="Y12" i="16"/>
  <c r="Z11" i="16"/>
  <c r="Y11" i="16"/>
  <c r="Z10" i="16"/>
  <c r="Y10" i="16"/>
  <c r="Z8" i="16"/>
  <c r="Y8" i="16"/>
  <c r="Z25" i="15"/>
  <c r="Y25" i="15"/>
  <c r="Z21" i="15"/>
  <c r="Y21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Z8" i="15"/>
  <c r="Y8" i="15"/>
  <c r="Y24" i="22" l="1"/>
  <c r="Y24" i="16"/>
  <c r="Y24" i="18"/>
  <c r="Y26" i="15"/>
  <c r="Y28" i="23"/>
  <c r="Y24" i="19"/>
  <c r="Y26" i="17"/>
  <c r="Z28" i="23"/>
  <c r="Z24" i="22"/>
  <c r="Y24" i="21"/>
  <c r="Z24" i="21"/>
  <c r="Z24" i="20"/>
  <c r="Y24" i="20"/>
  <c r="Z24" i="19"/>
  <c r="Z24" i="18"/>
  <c r="Z24" i="16"/>
  <c r="Z26" i="15"/>
  <c r="Z26" i="17"/>
  <c r="Z25" i="14"/>
  <c r="Y25" i="14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3" i="14"/>
  <c r="Y13" i="14"/>
  <c r="Z12" i="14"/>
  <c r="Y12" i="14"/>
  <c r="Z11" i="14"/>
  <c r="Y11" i="14"/>
  <c r="Z8" i="14"/>
  <c r="Y8" i="14"/>
  <c r="Z24" i="13"/>
  <c r="Y24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8" i="13"/>
  <c r="Y8" i="13"/>
  <c r="Z23" i="12"/>
  <c r="Y23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2" i="12"/>
  <c r="Y12" i="12"/>
  <c r="Z13" i="12"/>
  <c r="Y13" i="12"/>
  <c r="Z11" i="12"/>
  <c r="Y11" i="12"/>
  <c r="Z10" i="12"/>
  <c r="Y10" i="12"/>
  <c r="Z9" i="12"/>
  <c r="Y9" i="12"/>
  <c r="Z8" i="12"/>
  <c r="Y8" i="12"/>
  <c r="Z24" i="11"/>
  <c r="Y24" i="11"/>
  <c r="Z20" i="11"/>
  <c r="Y20" i="11"/>
  <c r="Z19" i="11"/>
  <c r="Y19" i="11"/>
  <c r="Z18" i="11"/>
  <c r="Y18" i="11"/>
  <c r="Z17" i="11"/>
  <c r="Y17" i="11"/>
  <c r="Z16" i="11"/>
  <c r="Y16" i="11"/>
  <c r="Z15" i="11"/>
  <c r="Y15" i="11"/>
  <c r="Z13" i="11"/>
  <c r="Y13" i="11"/>
  <c r="Z14" i="11"/>
  <c r="Y14" i="11"/>
  <c r="Z12" i="11"/>
  <c r="Y12" i="11"/>
  <c r="Z11" i="11"/>
  <c r="Y11" i="11"/>
  <c r="Z8" i="11"/>
  <c r="Y8" i="11"/>
  <c r="Y11" i="10"/>
  <c r="Z11" i="10"/>
  <c r="Y12" i="10"/>
  <c r="Z12" i="10"/>
  <c r="Y13" i="10"/>
  <c r="Z13" i="10"/>
  <c r="Y14" i="10"/>
  <c r="Z14" i="10"/>
  <c r="Z24" i="10"/>
  <c r="Y24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8" i="10"/>
  <c r="Y8" i="10"/>
  <c r="Y10" i="9"/>
  <c r="Z10" i="9"/>
  <c r="Y11" i="9"/>
  <c r="Z11" i="9"/>
  <c r="Y12" i="9"/>
  <c r="Z12" i="9"/>
  <c r="Y15" i="9"/>
  <c r="Z15" i="9"/>
  <c r="Y14" i="9"/>
  <c r="Z14" i="9"/>
  <c r="Y13" i="9"/>
  <c r="Z13" i="9"/>
  <c r="Z25" i="9"/>
  <c r="Y25" i="9"/>
  <c r="Z21" i="9"/>
  <c r="Y21" i="9"/>
  <c r="Z20" i="9"/>
  <c r="Y20" i="9"/>
  <c r="Z19" i="9"/>
  <c r="Y19" i="9"/>
  <c r="Z18" i="9"/>
  <c r="Y18" i="9"/>
  <c r="Z17" i="9"/>
  <c r="Y17" i="9"/>
  <c r="Z16" i="9"/>
  <c r="Y16" i="9"/>
  <c r="Z8" i="9"/>
  <c r="Y8" i="9"/>
  <c r="Z22" i="8"/>
  <c r="Y22" i="8"/>
  <c r="Z21" i="8"/>
  <c r="Z18" i="8"/>
  <c r="Y18" i="8"/>
  <c r="Z17" i="8"/>
  <c r="Y17" i="8"/>
  <c r="Z16" i="8"/>
  <c r="Y16" i="8"/>
  <c r="Z15" i="8"/>
  <c r="Y15" i="8"/>
  <c r="Z14" i="8"/>
  <c r="Y14" i="8"/>
  <c r="Z13" i="8"/>
  <c r="Y13" i="8"/>
  <c r="Z10" i="8"/>
  <c r="Y10" i="8"/>
  <c r="Z12" i="8"/>
  <c r="Y12" i="8"/>
  <c r="Z11" i="8"/>
  <c r="Y11" i="8"/>
  <c r="Z8" i="8"/>
  <c r="Y8" i="8"/>
  <c r="Z20" i="7"/>
  <c r="Y20" i="7"/>
  <c r="Z24" i="7"/>
  <c r="Y24" i="7"/>
  <c r="Z17" i="7"/>
  <c r="Y17" i="7"/>
  <c r="Z16" i="7"/>
  <c r="Y16" i="7"/>
  <c r="Z15" i="7"/>
  <c r="Y15" i="7"/>
  <c r="Z14" i="7"/>
  <c r="Y14" i="7"/>
  <c r="Z13" i="7"/>
  <c r="Y13" i="7"/>
  <c r="Z12" i="7"/>
  <c r="Y12" i="7"/>
  <c r="Z11" i="7"/>
  <c r="Y11" i="7"/>
  <c r="Z10" i="7"/>
  <c r="Y10" i="7"/>
  <c r="Z21" i="7"/>
  <c r="Y21" i="7"/>
  <c r="Z8" i="7"/>
  <c r="Y8" i="7"/>
  <c r="Y11" i="6"/>
  <c r="Z11" i="6"/>
  <c r="Z22" i="6"/>
  <c r="Y22" i="6"/>
  <c r="Z18" i="6"/>
  <c r="Y18" i="6"/>
  <c r="Z17" i="6"/>
  <c r="Y17" i="6"/>
  <c r="Z16" i="6"/>
  <c r="Y16" i="6"/>
  <c r="Z15" i="6"/>
  <c r="Y15" i="6"/>
  <c r="Z14" i="6"/>
  <c r="Y14" i="6"/>
  <c r="Z13" i="6"/>
  <c r="Y13" i="6"/>
  <c r="Z12" i="6"/>
  <c r="Y12" i="6"/>
  <c r="Z10" i="6"/>
  <c r="Y10" i="6"/>
  <c r="Z8" i="6"/>
  <c r="Y8" i="6"/>
  <c r="Y9" i="4"/>
  <c r="Z9" i="4"/>
  <c r="Y10" i="4"/>
  <c r="Z10" i="4"/>
  <c r="Y11" i="4"/>
  <c r="Z11" i="4"/>
  <c r="Y12" i="4"/>
  <c r="Z12" i="4"/>
  <c r="Y13" i="4"/>
  <c r="Z13" i="4"/>
  <c r="Y14" i="4"/>
  <c r="Z14" i="4"/>
  <c r="Y15" i="4"/>
  <c r="Z15" i="4"/>
  <c r="Y16" i="4"/>
  <c r="Z16" i="4"/>
  <c r="Y17" i="4"/>
  <c r="Z17" i="4"/>
  <c r="Y18" i="4"/>
  <c r="Z18" i="4"/>
  <c r="Y19" i="4"/>
  <c r="Z19" i="4"/>
  <c r="Y20" i="4"/>
  <c r="Z20" i="4"/>
  <c r="Y21" i="4"/>
  <c r="Z21" i="4"/>
  <c r="Y22" i="4"/>
  <c r="Z22" i="4"/>
  <c r="Z26" i="4"/>
  <c r="Y26" i="4"/>
  <c r="Z8" i="4"/>
  <c r="Y8" i="4"/>
  <c r="Y14" i="3"/>
  <c r="Z14" i="3"/>
  <c r="Z25" i="3"/>
  <c r="Y25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3" i="3"/>
  <c r="Y13" i="3"/>
  <c r="Z12" i="3"/>
  <c r="Y12" i="3"/>
  <c r="Z11" i="3"/>
  <c r="Y11" i="3"/>
  <c r="Z8" i="3"/>
  <c r="Y8" i="3"/>
  <c r="Z26" i="2"/>
  <c r="Y26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1" i="2"/>
  <c r="Y11" i="2"/>
  <c r="Z10" i="2"/>
  <c r="Y10" i="2"/>
  <c r="Z12" i="2"/>
  <c r="Y12" i="2"/>
  <c r="Z9" i="2"/>
  <c r="Y9" i="2"/>
  <c r="Z13" i="2"/>
  <c r="Y13" i="2"/>
  <c r="Z8" i="2"/>
  <c r="Y8" i="2"/>
  <c r="Y25" i="11" l="1"/>
  <c r="Y25" i="13"/>
  <c r="Y26" i="14"/>
  <c r="Y24" i="12"/>
  <c r="Y23" i="8"/>
  <c r="Y23" i="6"/>
  <c r="Y27" i="2"/>
  <c r="Y25" i="7"/>
  <c r="Y27" i="4"/>
  <c r="Z26" i="14"/>
  <c r="Z24" i="12"/>
  <c r="Z25" i="11"/>
  <c r="Z23" i="8"/>
  <c r="Z23" i="6"/>
  <c r="Z26" i="3"/>
  <c r="Z27" i="2"/>
  <c r="Z25" i="7"/>
  <c r="Z27" i="4"/>
  <c r="Y26" i="3"/>
  <c r="Z25" i="13"/>
  <c r="Z25" i="10"/>
  <c r="Y25" i="10"/>
  <c r="Y26" i="9"/>
  <c r="Z26" i="9"/>
</calcChain>
</file>

<file path=xl/sharedStrings.xml><?xml version="1.0" encoding="utf-8"?>
<sst xmlns="http://schemas.openxmlformats.org/spreadsheetml/2006/main" count="11724" uniqueCount="727">
  <si>
    <t>Előadó-művészet – Klasszikus</t>
  </si>
  <si>
    <t>Előadó-művészet – Jazz</t>
  </si>
  <si>
    <t>Előadó-művészet – Népzene</t>
  </si>
  <si>
    <t>Alkotóművészet és muzikológia</t>
  </si>
  <si>
    <t>Zongora</t>
  </si>
  <si>
    <t>Jazz-zongora</t>
  </si>
  <si>
    <t>Népi vonós (hegedű)</t>
  </si>
  <si>
    <t>Muzikológia</t>
  </si>
  <si>
    <t>Orgona</t>
  </si>
  <si>
    <t>Jazzgitár</t>
  </si>
  <si>
    <t>Népi vonós (brácsa)</t>
  </si>
  <si>
    <t>Zeneszerzés</t>
  </si>
  <si>
    <t>Csembaló</t>
  </si>
  <si>
    <t>Jazzbasszusgitár</t>
  </si>
  <si>
    <t>Népi vonós (cselló-bőgő)</t>
  </si>
  <si>
    <t>Elektronikus zenei médiaművészet</t>
  </si>
  <si>
    <t>Harmonika</t>
  </si>
  <si>
    <t>Jazzbőgő</t>
  </si>
  <si>
    <t>Népi pengetős (citera-tekerő)</t>
  </si>
  <si>
    <t>Alkalmazott zeneszerzés</t>
  </si>
  <si>
    <t>Hárfa</t>
  </si>
  <si>
    <t>Jazzszaxofon</t>
  </si>
  <si>
    <t>Népi pengetős (citera-koboz)</t>
  </si>
  <si>
    <t>Gitár</t>
  </si>
  <si>
    <t>Jazztrombita</t>
  </si>
  <si>
    <t>Népi pengetős (tambura)</t>
  </si>
  <si>
    <t>Cimbalom</t>
  </si>
  <si>
    <t>Jazzharsona</t>
  </si>
  <si>
    <t>Népi fúvós (furulya)</t>
  </si>
  <si>
    <t>Hegedű</t>
  </si>
  <si>
    <t>Jazzdob</t>
  </si>
  <si>
    <t>Népi fúvós (duda-furulya)</t>
  </si>
  <si>
    <t>Mélyhegedű</t>
  </si>
  <si>
    <t>Jazzének</t>
  </si>
  <si>
    <t>Népi fúvós (klarinét-tárogató)</t>
  </si>
  <si>
    <t>Gordonka</t>
  </si>
  <si>
    <t>Népi cimbalom</t>
  </si>
  <si>
    <t>Gordon</t>
  </si>
  <si>
    <t>Alkotóműv. és muzikológia - Jazz</t>
  </si>
  <si>
    <t>Népi ének</t>
  </si>
  <si>
    <t>Fuvola</t>
  </si>
  <si>
    <t>Jazz-zeneszerzés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</si>
  <si>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</si>
  <si>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</si>
  <si>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</si>
  <si>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</si>
  <si>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</si>
  <si>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</si>
  <si>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</si>
  <si>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</si>
  <si>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</si>
  <si>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Ének</t>
  </si>
  <si>
    <t>Egyházzene (katolikus)</t>
  </si>
  <si>
    <t>Egyházzene (protestáns)</t>
  </si>
  <si>
    <t>Kórusvezetés</t>
  </si>
  <si>
    <t>Zenekarvezetés</t>
  </si>
  <si>
    <t>ELŐADÓ-MŰVÉSZET ALAPKÉPZÉSI SZAK - KLASSZIKUS ZONGORA SZAKIRÁNY</t>
  </si>
  <si>
    <t>Ajánlott tanterv</t>
  </si>
  <si>
    <t>TANTÁRGY</t>
  </si>
  <si>
    <t>FÉLÉVEK</t>
  </si>
  <si>
    <t>NEVE</t>
  </si>
  <si>
    <t>KÓDJA</t>
  </si>
  <si>
    <t>ELŐFELTÉTEL</t>
  </si>
  <si>
    <t>ÓRA JEL-LEGE</t>
  </si>
  <si>
    <t>ÓRA-TÍPUS</t>
  </si>
  <si>
    <t>IDŐ-TAR-TAM*</t>
  </si>
  <si>
    <t>1.</t>
  </si>
  <si>
    <t>2.</t>
  </si>
  <si>
    <t>3.</t>
  </si>
  <si>
    <t>4.</t>
  </si>
  <si>
    <t>5.</t>
  </si>
  <si>
    <t>6.</t>
  </si>
  <si>
    <t>ÖSSZ. ÓRA</t>
  </si>
  <si>
    <t>ÖSSZ. KR.</t>
  </si>
  <si>
    <t>ÓRA</t>
  </si>
  <si>
    <t>KR.</t>
  </si>
  <si>
    <t>SZ.</t>
  </si>
  <si>
    <t>Kötelező tantárgyak</t>
  </si>
  <si>
    <t>Zongora főtárgy</t>
  </si>
  <si>
    <t>B_FT_Z</t>
  </si>
  <si>
    <t>R</t>
  </si>
  <si>
    <t>e</t>
  </si>
  <si>
    <t>gy</t>
  </si>
  <si>
    <t>v</t>
  </si>
  <si>
    <t>Kortárs zongorazene</t>
  </si>
  <si>
    <t>csop</t>
  </si>
  <si>
    <t>Kamarazene</t>
  </si>
  <si>
    <t>Zongorakíséret</t>
  </si>
  <si>
    <t>Hangszerismeret</t>
  </si>
  <si>
    <t>sz</t>
  </si>
  <si>
    <t>B_CSB</t>
  </si>
  <si>
    <t>Kórus</t>
  </si>
  <si>
    <t>B_K2</t>
  </si>
  <si>
    <t>Szolfézs</t>
  </si>
  <si>
    <t>Zeneelmélet</t>
  </si>
  <si>
    <t>Általános zenetörténet</t>
  </si>
  <si>
    <t>ea</t>
  </si>
  <si>
    <t>Magyar zenetörténet</t>
  </si>
  <si>
    <t>Népzene</t>
  </si>
  <si>
    <t>Művészettörténet</t>
  </si>
  <si>
    <t>Akusztika</t>
  </si>
  <si>
    <t>Szabadon választható tantárgyak</t>
  </si>
  <si>
    <t>Meghirdetés szerint **</t>
  </si>
  <si>
    <t>S_</t>
  </si>
  <si>
    <t>Felkészülés a diplomahangversenyre</t>
  </si>
  <si>
    <t>B_FD</t>
  </si>
  <si>
    <t>ko</t>
  </si>
  <si>
    <t>ÖSSZESEN:</t>
  </si>
  <si>
    <t>A záróvizsga részei:</t>
  </si>
  <si>
    <t xml:space="preserve">   diplomahangverseny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</si>
  <si>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</si>
  <si>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</si>
  <si>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</si>
  <si>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</si>
  <si>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</si>
  <si>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</si>
  <si>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</si>
  <si>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</si>
  <si>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</si>
  <si>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</si>
  <si>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</si>
  <si>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</si>
  <si>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</si>
  <si>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</si>
  <si>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</si>
  <si>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</si>
  <si>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</si>
  <si>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 xml:space="preserve">   P = a megjelölt tanegységgel párhuzamosan vagy azt követően vehető fel</t>
  </si>
  <si>
    <t>Megjegyzések:</t>
  </si>
  <si>
    <t xml:space="preserve">A képzés tanóráinak teljes számát a kötelező tantárgyak és a hallgató által teljesített szabadon választható tantárgyak óraszáma együttesen képezi. </t>
  </si>
  <si>
    <t xml:space="preserve">A tanóra nélküli tantárgyak teljesítési feltételeit az egyes tantárgyakat gondozó tanszékek határozzák meg. </t>
  </si>
  <si>
    <t>* Egy egész tanóra időtartama percben megadva.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</si>
  <si>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</si>
  <si>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</si>
  <si>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ELŐADÓ-MŰVÉSZET ALAPKÉPZÉSI SZAK - KLASSZIKUS ORGONA SZAKIRÁNY</t>
  </si>
  <si>
    <t>Orgona főtárgy</t>
  </si>
  <si>
    <t>B_FT_OG-22</t>
  </si>
  <si>
    <t>Improvizáció</t>
  </si>
  <si>
    <t>B_I_OG</t>
  </si>
  <si>
    <t>Hangszeres együttjáték</t>
  </si>
  <si>
    <t>B_HEJ</t>
  </si>
  <si>
    <t>Repertoárismeret</t>
  </si>
  <si>
    <t>B_RI_OG</t>
  </si>
  <si>
    <t xml:space="preserve"> gy</t>
  </si>
  <si>
    <t>Orgonaismeret</t>
  </si>
  <si>
    <t>B_OI_OG</t>
  </si>
  <si>
    <t>Transzponálás és partitúrajáték</t>
  </si>
  <si>
    <t>B_TP_OG</t>
  </si>
  <si>
    <t>B_Z_OG</t>
  </si>
  <si>
    <t>B_K1</t>
  </si>
  <si>
    <t>B_SZF</t>
  </si>
  <si>
    <t>B_ZE</t>
  </si>
  <si>
    <t>B_AZT</t>
  </si>
  <si>
    <t>B_MZT</t>
  </si>
  <si>
    <t>B_NZ</t>
  </si>
  <si>
    <t>B_MT</t>
  </si>
  <si>
    <t>ELŐADÓ-MŰVÉSZET ALAPKÉPZÉSI SZAK - KLASSZIKUS CSEMBALÓ SZAKIRÁNY</t>
  </si>
  <si>
    <t>Csembaló főtárgy</t>
  </si>
  <si>
    <t>B_FT_CS</t>
  </si>
  <si>
    <t>B_I_CS</t>
  </si>
  <si>
    <t>csop/csop/e/e</t>
  </si>
  <si>
    <t>B_KZ3_CS</t>
  </si>
  <si>
    <t>Continuo-játék</t>
  </si>
  <si>
    <t>B_CJ_CS-22</t>
  </si>
  <si>
    <t>Hangszerismeret-hangszertörténet-karbantartás</t>
  </si>
  <si>
    <t>B_HHK</t>
  </si>
  <si>
    <t>Historikus hangolás</t>
  </si>
  <si>
    <t>B_HH</t>
  </si>
  <si>
    <t>Historikus zenei gyakorlat</t>
  </si>
  <si>
    <t>B_HZG</t>
  </si>
  <si>
    <t>B_Z</t>
  </si>
  <si>
    <t>ELŐADÓ-MŰVÉSZET ALAPKÉPZÉSI SZAK - KLASSZIKUS HARMONIKA SZAKIRÁNY</t>
  </si>
  <si>
    <t>Harmonika főtárgy</t>
  </si>
  <si>
    <t>B_FT_HR</t>
  </si>
  <si>
    <t>A harmonikajáték módszertana</t>
  </si>
  <si>
    <t>B_K3</t>
  </si>
  <si>
    <t>ELŐADÓ-MŰVÉSZET ALAPKÉPZÉSI SZAK - KLASSZIKUS HÁRFA SZAKIRÁNY</t>
  </si>
  <si>
    <t>Hárfa főtárgy</t>
  </si>
  <si>
    <t>B_FT_HF</t>
  </si>
  <si>
    <t>Zenekar</t>
  </si>
  <si>
    <t>B_ZK4</t>
  </si>
  <si>
    <t>Zenekari szólamismeret</t>
  </si>
  <si>
    <t>B_HI_HF</t>
  </si>
  <si>
    <t>ELŐADÓ-MŰVÉSZET ALAPKÉPZÉSI SZAK - KLASSZIKUS GITÁR SZAKIRÁNY</t>
  </si>
  <si>
    <t>Gitár főtárgy</t>
  </si>
  <si>
    <t>Gitár continuo-játék</t>
  </si>
  <si>
    <t>B_CJ_GT</t>
  </si>
  <si>
    <t>A gitárjáték módszertana</t>
  </si>
  <si>
    <t>B_GJM</t>
  </si>
  <si>
    <t>Kötelezően választható tantárgyak**</t>
  </si>
  <si>
    <t>Gitárzenekar</t>
  </si>
  <si>
    <t>B_GTZ</t>
  </si>
  <si>
    <t>Meghirdetés szerint ***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</si>
  <si>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</si>
  <si>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r>
      <t xml:space="preserve">** A </t>
    </r>
    <r>
      <rPr>
        <i/>
        <sz val="9"/>
        <rFont val="Calibri"/>
        <family val="2"/>
        <charset val="238"/>
        <scheme val="minor"/>
      </rPr>
      <t>Gitárzenekar</t>
    </r>
    <r>
      <rPr>
        <sz val="9"/>
        <rFont val="Calibri"/>
        <family val="2"/>
        <charset val="238"/>
        <scheme val="minor"/>
      </rPr>
      <t xml:space="preserve"> és a </t>
    </r>
    <r>
      <rPr>
        <i/>
        <sz val="9"/>
        <rFont val="Calibri"/>
        <family val="2"/>
        <charset val="238"/>
        <scheme val="minor"/>
      </rPr>
      <t>Kórus</t>
    </r>
    <r>
      <rPr>
        <sz val="9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</si>
  <si>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 A szabadon választható tantárgyakat a hallgató az itt megjelöltektől eltérően, a szabadon választható tantárgyakhoz rendelt össz-kreditértéken belül, tetszőleges félév- és kreditfelosztásban veheti fel.</t>
  </si>
  <si>
    <t xml:space="preserve">       Az egyes szabadon választható tantárgyak kreditértéke és óraszáma eltérő lehet, az aktuális félévi meghirdetésektől függ. </t>
  </si>
  <si>
    <t>ELŐADÓ-MŰVÉSZET ALAPKÉPZÉSI SZAK - KLASSZIKUS CIMBALOM SZAKIRÁNY</t>
  </si>
  <si>
    <t>Cimbalom főtárgy</t>
  </si>
  <si>
    <t>B_FT_CIM</t>
  </si>
  <si>
    <t>A cimbalomjáték módszertana</t>
  </si>
  <si>
    <t>ELŐADÓ-MŰVÉSZET ALAPKÉPZÉSI SZAK - KLASSZIKUS HEGEDŰ SZAKIRÁNY</t>
  </si>
  <si>
    <t>Hegedű főtárgy</t>
  </si>
  <si>
    <t>Vonósnégyes</t>
  </si>
  <si>
    <t>B_ZK6</t>
  </si>
  <si>
    <t>B_ZSI_V</t>
  </si>
  <si>
    <t>Vonós metodika</t>
  </si>
  <si>
    <t>B_M_V</t>
  </si>
  <si>
    <t>B_HI_V</t>
  </si>
  <si>
    <t>B_MHE</t>
  </si>
  <si>
    <t>ELŐADÓ-MŰVÉSZET ALAPKÉPZÉSI SZAK - KLASSZIKUS MÉLYHEGEDŰ SZAKIRÁNY</t>
  </si>
  <si>
    <t>Mélyhegedű főtárgy</t>
  </si>
  <si>
    <t>ELŐADÓ-MŰVÉSZET ALAPKÉPZÉSI SZAK - KLASSZIKUS GORDONKA SZAKIRÁNY</t>
  </si>
  <si>
    <t>Gordonka főtárgy</t>
  </si>
  <si>
    <t>ELŐADÓ-MŰVÉSZET ALAPKÉPZÉSI SZAK - KLASSZIKUS GORDON SZAKIRÁNY</t>
  </si>
  <si>
    <t>Gordon főtárgy</t>
  </si>
  <si>
    <t>B_ZK_GD</t>
  </si>
  <si>
    <t>B_ZSI_GD</t>
  </si>
  <si>
    <t>ELŐADÓ-MŰVÉSZET ALAPKÉPZÉSI SZAK - KLASSZIKUS FUVOLA SZAKIRÁNY</t>
  </si>
  <si>
    <t>Fuvola főtárgy</t>
  </si>
  <si>
    <t>B_FT_FU</t>
  </si>
  <si>
    <t>B_ZSI_F(19)</t>
  </si>
  <si>
    <t>Fúvósegyüttes</t>
  </si>
  <si>
    <t>B_FEGY</t>
  </si>
  <si>
    <t>Hangszertechnikai ismeretek</t>
  </si>
  <si>
    <t>B_HTI_F</t>
  </si>
  <si>
    <t>ELŐADÓ-MŰVÉSZET ALAPKÉPZÉSI SZAK - KLASSZIKUS OBOA SZAKIRÁNY</t>
  </si>
  <si>
    <t>Oboa főtárgy</t>
  </si>
  <si>
    <t>B_FT_OB</t>
  </si>
  <si>
    <t>ELŐADÓ-MŰVÉSZET ALAPKÉPZÉSI SZAK - KLASSZIKUS KLARINÉT SZAKIRÁNY</t>
  </si>
  <si>
    <t>Klarinét főtárgy</t>
  </si>
  <si>
    <t>B_FT_KL</t>
  </si>
  <si>
    <t>ELŐADÓ-MŰVÉSZET ALAPKÉPZÉSI SZAK - KLASSZIKUS SZAXOFON SZAKIRÁNY</t>
  </si>
  <si>
    <t>Szaxofon főtárgy</t>
  </si>
  <si>
    <t>B _FT_SX</t>
  </si>
  <si>
    <t>ELŐADÓ-MŰVÉSZET ALAPKÉPZÉSI SZAK - KLASSZIKUS FAGOTT SZAKIRÁNY</t>
  </si>
  <si>
    <t>Fagott főtárgy</t>
  </si>
  <si>
    <t>B_FT_FA</t>
  </si>
  <si>
    <t>ELŐADÓ-MŰVÉSZET ALAPKÉPZÉSI SZAK - KLASSZIKUS KÜRT SZAKIRÁNY</t>
  </si>
  <si>
    <t>Kürt főtárgy</t>
  </si>
  <si>
    <t>B_FT_KU</t>
  </si>
  <si>
    <t>ELŐADÓ-MŰVÉSZET ALAPKÉPZÉSI SZAK - KLASSZIKUS TROMBITA SZAKIRÁNY</t>
  </si>
  <si>
    <t>Trombita főtárgy</t>
  </si>
  <si>
    <t>B_FT_TR</t>
  </si>
  <si>
    <t>ELŐADÓ-MŰVÉSZET ALAPKÉPZÉSI SZAK - KLASSZIKUS HARSONA SZAKIRÁNY</t>
  </si>
  <si>
    <t>Harsona főtárgy</t>
  </si>
  <si>
    <t>B_FT_HRS</t>
  </si>
  <si>
    <t>ELŐADÓ-MŰVÉSZET ALAPKÉPZÉSI SZAK - KLASSZIKUS TUBA SZAKIRÁNY</t>
  </si>
  <si>
    <t>Tuba főtárgy</t>
  </si>
  <si>
    <t>B_FT_TU</t>
  </si>
  <si>
    <t>ELŐADÓ-MŰVÉSZET ALAPKÉPZÉSI SZAK - KLASSZIKUS ÜTŐHANGSZEREK SZAKIRÁNY</t>
  </si>
  <si>
    <t>Ütőhangszerek főtárgy</t>
  </si>
  <si>
    <t>B_FT_Ü</t>
  </si>
  <si>
    <t>B_RI_Ü-22</t>
  </si>
  <si>
    <t>B_ZSI_Ü</t>
  </si>
  <si>
    <t>B_HI_Ü</t>
  </si>
  <si>
    <t>ELŐADÓ-MŰVÉSZET ALAPKÉPZÉSI SZAK - KLASSZIKUS ÉNEK SZAKIRÁNY</t>
  </si>
  <si>
    <t>Magánének főtárgy</t>
  </si>
  <si>
    <t>B_FT_EN</t>
  </si>
  <si>
    <t>Korrepetíció</t>
  </si>
  <si>
    <t>B_KR</t>
  </si>
  <si>
    <t>Kamaraének</t>
  </si>
  <si>
    <t>B_KEN</t>
  </si>
  <si>
    <t>Dalirodalom</t>
  </si>
  <si>
    <t>B_DI_EN</t>
  </si>
  <si>
    <t>Stílustanulmányok</t>
  </si>
  <si>
    <t>B_ST_EN</t>
  </si>
  <si>
    <t>Színpadi játék</t>
  </si>
  <si>
    <t>B_SJ</t>
  </si>
  <si>
    <t>Színpadi beszéd</t>
  </si>
  <si>
    <t>B_SB</t>
  </si>
  <si>
    <t>Olasz szakmai nyelv</t>
  </si>
  <si>
    <t>Német szakmai nyelv</t>
  </si>
  <si>
    <t>ELŐADÓ-MŰVÉSZET ALAPKÉPZÉSI SZAK - EGYHÁZZENE SZAKIRÁNY (KATOLIKUS)</t>
  </si>
  <si>
    <t>Komplex liturgikus gyakorlat főtárgy</t>
  </si>
  <si>
    <t>B_FT_KLG(21)</t>
  </si>
  <si>
    <t>B_K_EZ(21)</t>
  </si>
  <si>
    <t>Kórusvezénylés</t>
  </si>
  <si>
    <t>B_KV_EZ(21)</t>
  </si>
  <si>
    <t>B_O_EZ(21)</t>
  </si>
  <si>
    <t>Hangképzés</t>
  </si>
  <si>
    <t>B_HK_EZ(21)</t>
  </si>
  <si>
    <t>B_TP_EZ(21)</t>
  </si>
  <si>
    <t>Continuo</t>
  </si>
  <si>
    <t>B_CJ_EZ(21)</t>
  </si>
  <si>
    <t>B_TP_EZ(21) (3)</t>
  </si>
  <si>
    <t>Liturgikus orgonajáték</t>
  </si>
  <si>
    <t>B_LO(21)</t>
  </si>
  <si>
    <t>B_O_EZ(21) (2)</t>
  </si>
  <si>
    <t>Egyházzenei alapismeretek</t>
  </si>
  <si>
    <t>Gregorián</t>
  </si>
  <si>
    <t>Egyházzene-irodalom</t>
  </si>
  <si>
    <t>Régi magyar zenetörténet</t>
  </si>
  <si>
    <t>B_RMZ</t>
  </si>
  <si>
    <t>B_AZT (2)</t>
  </si>
  <si>
    <t>Himnológia (Katolikus)</t>
  </si>
  <si>
    <t>B_KHI(21)</t>
  </si>
  <si>
    <t>Liturgikus módszertan (Katolikus)</t>
  </si>
  <si>
    <t>B_LM_K(21)</t>
  </si>
  <si>
    <t>Liturgika (Katolikus)</t>
  </si>
  <si>
    <t>B_LIT_K(21)</t>
  </si>
  <si>
    <t>Latin nyelv</t>
  </si>
  <si>
    <t>B_LN_EZ(21)</t>
  </si>
  <si>
    <t>Liturgikus nyelv (latin)</t>
  </si>
  <si>
    <t>B_LTN_L(21)</t>
  </si>
  <si>
    <t>B_LN_EZ(21) (2)</t>
  </si>
  <si>
    <t>Beszédgyakorlat</t>
  </si>
  <si>
    <t>B_BG_EZ</t>
  </si>
  <si>
    <t>B_OI_EZ(21)</t>
  </si>
  <si>
    <t>B_Z_EZ</t>
  </si>
  <si>
    <t>B_MZT_E</t>
  </si>
  <si>
    <t>Egyházzene karvezetés modul (kötelezően választható modul)**</t>
  </si>
  <si>
    <t>Pályaorientáció (Karvezetés)</t>
  </si>
  <si>
    <t>B_PO_K(21)</t>
  </si>
  <si>
    <t>B_FT_KLG(21) (2)</t>
  </si>
  <si>
    <t>Egyházzene orgona modul (kötelezően választható modul)**</t>
  </si>
  <si>
    <t>Pályaorientáció (Orgona)</t>
  </si>
  <si>
    <t>B_PO_O(21)</t>
  </si>
  <si>
    <t>Liturgikus szólóének modul (kötelezően választható modul)**</t>
  </si>
  <si>
    <t>Pályaorientáció (Hangképzés)</t>
  </si>
  <si>
    <t>B_PO_H(21)</t>
  </si>
  <si>
    <t xml:space="preserve">   diplomahangverseny (liturgikus zenei szolgálat)</t>
  </si>
  <si>
    <t xml:space="preserve">   komplex szóbeli vizsga</t>
  </si>
  <si>
    <t xml:space="preserve">A képzés tanóráinak teljes számát a kötelező tantárgyak és a kötelezően választható modulok tantárgyai, valamint a hallgató által teljesített szabadon választható tantárgyak óraszáma együttesen képezi. </t>
  </si>
  <si>
    <t xml:space="preserve">** A II. félévi B_KLG(21)-2 – Komplex liturgikus gyakorlat (2) tanegység elvégzése után választandó ki a megfelelő modul. </t>
  </si>
  <si>
    <t xml:space="preserve">     A Pályaorientáció tantárgy 1-4. féléve a kiválasztott modulnak megfelelően (Egyházzene karvezetés, vagy Egyházzene orgona, vagy Liturgikus szólóének) kötelező, a moduok közti áthallgatás nem lehetséges.</t>
  </si>
  <si>
    <t>ELŐADÓ-MŰVÉSZET ALAPKÉPZÉSI SZAK - EGYHÁZZENE SZAKIRÁNY (PROTESTÁNS)</t>
  </si>
  <si>
    <t>Himnológia (Protestáns)</t>
  </si>
  <si>
    <t>B_PHI(21)</t>
  </si>
  <si>
    <t>Liturgikus módszertan (Protestáns)</t>
  </si>
  <si>
    <t>B_LM_P(21)</t>
  </si>
  <si>
    <t>Liturgika (Protestáns)</t>
  </si>
  <si>
    <t>B_LIT_P(21)</t>
  </si>
  <si>
    <t>Liturgikus nyelv (német)</t>
  </si>
  <si>
    <t>B_LTN_N(21)</t>
  </si>
  <si>
    <t>ELŐADÓ-MŰVÉSZET ALAPKÉPZÉSI SZAK - KÓRUSVEZETÉS SZAKIRÁNY</t>
  </si>
  <si>
    <t>Vezényléstechnika főtárgy</t>
  </si>
  <si>
    <t>B_FT_VT(21)</t>
  </si>
  <si>
    <t>Kórusvezénylés főtárgy</t>
  </si>
  <si>
    <t>B_FT_KV(21)</t>
  </si>
  <si>
    <t>Repertoárismeret (kórus)</t>
  </si>
  <si>
    <t>B_RI_KR</t>
  </si>
  <si>
    <t>B_TP_ZKV</t>
  </si>
  <si>
    <t>B_ZSZ_ZKV</t>
  </si>
  <si>
    <t>Kórushospitálás</t>
  </si>
  <si>
    <t>B_KHP</t>
  </si>
  <si>
    <t>Diplomakórus</t>
  </si>
  <si>
    <t>B_DK</t>
  </si>
  <si>
    <t>Kargyakorlat</t>
  </si>
  <si>
    <t>B_KGY_ZK</t>
  </si>
  <si>
    <t>B_HK_ZKV</t>
  </si>
  <si>
    <t>B_Z_ZK</t>
  </si>
  <si>
    <t>Ütőhangszer</t>
  </si>
  <si>
    <t>B_UH</t>
  </si>
  <si>
    <t>Előadói gyakorlat</t>
  </si>
  <si>
    <t>B_EG_ZK</t>
  </si>
  <si>
    <t>B_OL_ZK</t>
  </si>
  <si>
    <t>ELŐADÓ-MŰVÉSZET ALAPKÉPZÉSI SZAK - ZENEKARVEZETÉS SZAKIRÁNY</t>
  </si>
  <si>
    <t>Zenekari vezénylés főtárgy</t>
  </si>
  <si>
    <t>B_FT_ZKVZ(21)</t>
  </si>
  <si>
    <t>Ensemble vezénylés</t>
  </si>
  <si>
    <t>B_EV</t>
  </si>
  <si>
    <t>Repertoárismeret (zenekar)</t>
  </si>
  <si>
    <t>B_RI_ZK</t>
  </si>
  <si>
    <t>Zenekari hospitálás</t>
  </si>
  <si>
    <t>B_ZHP</t>
  </si>
  <si>
    <t>B_HK_ZK</t>
  </si>
  <si>
    <t>B_UH_ZK</t>
  </si>
  <si>
    <t>ELŐADÓ-MŰVÉSZET ALAPKÉPZÉSI SZAK - JAZZ-ZONGORA SZAKIRÁNY</t>
  </si>
  <si>
    <t>Jazz-zongora főtárgy</t>
  </si>
  <si>
    <t>B_FT_JZ</t>
  </si>
  <si>
    <t>Klasszikus zongora</t>
  </si>
  <si>
    <t>Kiszenekari gyakorlat</t>
  </si>
  <si>
    <t>B_KZGY</t>
  </si>
  <si>
    <t>Nagyzenekari gyakorlat</t>
  </si>
  <si>
    <t>B_NZG</t>
  </si>
  <si>
    <t>Szekciópróba</t>
  </si>
  <si>
    <t>B_SP</t>
  </si>
  <si>
    <t>Improvizációs gyakorlat</t>
  </si>
  <si>
    <t>B_I_J</t>
  </si>
  <si>
    <t>Jazzvokál</t>
  </si>
  <si>
    <t>Jazzelmélet</t>
  </si>
  <si>
    <t>B_JE</t>
  </si>
  <si>
    <t>Jazzelmélet szigorlat</t>
  </si>
  <si>
    <t>B_JE_S</t>
  </si>
  <si>
    <t>P: B_JE (4)</t>
  </si>
  <si>
    <t>szi</t>
  </si>
  <si>
    <t>Jazztörténet</t>
  </si>
  <si>
    <t>B_JT</t>
  </si>
  <si>
    <t>Jazztörténet szigorlat</t>
  </si>
  <si>
    <t>B_JT_S</t>
  </si>
  <si>
    <t>P: B_JT (6)</t>
  </si>
  <si>
    <t>Nemzetközi népzene</t>
  </si>
  <si>
    <t>B_NNZ</t>
  </si>
  <si>
    <t>Hangszerelés</t>
  </si>
  <si>
    <t>Elektronikus hangszerismeret</t>
  </si>
  <si>
    <t>B_EHI</t>
  </si>
  <si>
    <t>Hallásfejlesztés</t>
  </si>
  <si>
    <t>B_HF</t>
  </si>
  <si>
    <t>Hallásfejlesztés szigorlat</t>
  </si>
  <si>
    <t>B_HF_S</t>
  </si>
  <si>
    <t>P: B_HF (6)</t>
  </si>
  <si>
    <t>Klasszikus zeneelmélet</t>
  </si>
  <si>
    <t>B_KZE</t>
  </si>
  <si>
    <t>Klasszikus zeneelmélet szigorlat</t>
  </si>
  <si>
    <t>B_KZE_S</t>
  </si>
  <si>
    <t>P: B_KZE (6)</t>
  </si>
  <si>
    <t>ELŐADÓ-MŰVÉSZET ALAPKÉPZÉSI SZAK - JAZZGITÁR SZAKIRÁNY</t>
  </si>
  <si>
    <t>Jazzgitár főtárgy</t>
  </si>
  <si>
    <t>B_Z_J</t>
  </si>
  <si>
    <t>ELŐADÓ-MŰVÉSZET ALAPKÉPZÉSI SZAK - JAZZBASSZUSGITÁR SZAKIRÁNY</t>
  </si>
  <si>
    <t>Jazzbasszusgitár főtárgy</t>
  </si>
  <si>
    <t>ELŐADÓ-MŰVÉSZET ALAPKÉPZÉSI SZAK - JAZZBŐGŐ SZAKIRÁNY</t>
  </si>
  <si>
    <t>Jazzbőgő főtárgy</t>
  </si>
  <si>
    <t>B_FT_JBO</t>
  </si>
  <si>
    <t>Klasszikus gordon</t>
  </si>
  <si>
    <t>ELŐADÓ-MŰVÉSZET ALAPKÉPZÉSI SZAK - JAZZSZAXOFON SZAKIRÁNY</t>
  </si>
  <si>
    <t>Jazzszaxofon főtárgy</t>
  </si>
  <si>
    <t>Kötelezően választható tantárgyak</t>
  </si>
  <si>
    <t>Klasszikus fuvola</t>
  </si>
  <si>
    <t>Klasszikus klarinét</t>
  </si>
  <si>
    <t>ELŐADÓ-MŰVÉSZET ALAPKÉPZÉSI SZAK - JAZZTROMBITA SZAKIRÁNY</t>
  </si>
  <si>
    <t>Jazztrombita főtárgy</t>
  </si>
  <si>
    <t>Klasszikus trombita</t>
  </si>
  <si>
    <t>ELŐADÓ-MŰVÉSZET ALAPKÉPZÉSI SZAK - JAZZHARSONA SZAKIRÁNY</t>
  </si>
  <si>
    <t>Jazzharsona főtárgy</t>
  </si>
  <si>
    <t>Klasszikus harsona</t>
  </si>
  <si>
    <t>ELŐADÓ-MŰVÉSZET ALAPKÉPZÉSI SZAK - JAZZDOB SZAKIRÁNY</t>
  </si>
  <si>
    <t>Jazzdob főtárgy</t>
  </si>
  <si>
    <t>B_FT_JD</t>
  </si>
  <si>
    <t>Klasszikus ütőhangszerek</t>
  </si>
  <si>
    <t>ELŐADÓ-MŰVÉSZET ALAPKÉPZÉSI SZAK - JAZZÉNEK SZAKIRÁNY</t>
  </si>
  <si>
    <t>Jazzének főtárgy</t>
  </si>
  <si>
    <t>Klasszikus ének</t>
  </si>
  <si>
    <t>Prozódia (angol)</t>
  </si>
  <si>
    <t>B_PR_J</t>
  </si>
  <si>
    <t>ALKOTÓMŰVÉSZET ÉS MUZIKOLÓGIA ALAPKÉPZÉSI SZAK - JAZZ-ZENESZERZÉS SZAKIRÁNY</t>
  </si>
  <si>
    <t>Jazz-zeneszerzés-hangszerelés főtárgy</t>
  </si>
  <si>
    <t>B_FT_JZS</t>
  </si>
  <si>
    <t xml:space="preserve">Klasszikus zeneszerzés-hangszerelés </t>
  </si>
  <si>
    <t>ELŐADÓ-MŰVÉSZET ALAPKÉPZÉSI SZAK - NÉPI VONÓS (HEGEDŰ) SZAKIRÁNY</t>
  </si>
  <si>
    <t>Népi hegedű főtárgy</t>
  </si>
  <si>
    <t>B_FT_NHE</t>
  </si>
  <si>
    <t>Néptánc</t>
  </si>
  <si>
    <t xml:space="preserve">   szi = szigorlat</t>
  </si>
  <si>
    <t>Népi brácsa főtárgy</t>
  </si>
  <si>
    <t>B_FT_NB</t>
  </si>
  <si>
    <t>ELŐADÓ-MŰVÉSZET ALAPKÉPZÉSI SZAK - NÉPI VONÓS (CSELLÓ-BŐGŐ) SZAKIRÁNY</t>
  </si>
  <si>
    <t>Népi cselló-bőgő főtárgy</t>
  </si>
  <si>
    <t>B_FT_NCSB</t>
  </si>
  <si>
    <t>ELŐADÓ-MŰVÉSZET ALAPKÉPZÉSI SZAK - NÉPI PENGETŐS (CITERA-TEKERŐ) SZAKIRÁNY</t>
  </si>
  <si>
    <t>Népi citera-tekerő főtárgy</t>
  </si>
  <si>
    <t>B_FT_NCT</t>
  </si>
  <si>
    <t>ELŐADÓ-MŰVÉSZET ALAPKÉPZÉSI SZAK - NÉPI PENGETŐS (CITERA-KOBOZ) SZAKIRÁNY</t>
  </si>
  <si>
    <t>Népi citera-koboz főtárgy</t>
  </si>
  <si>
    <t>B_FT_NCK</t>
  </si>
  <si>
    <t>ELŐADÓ-MŰVÉSZET ALAPKÉPZÉSI SZAK - NÉPI PENGETŐS (TAMBURA) SZAKIRÁNY</t>
  </si>
  <si>
    <t>Tambura főtárgy</t>
  </si>
  <si>
    <t>B_FT_NT</t>
  </si>
  <si>
    <t>ELŐADÓ-MŰVÉSZET ALAPKÉPZÉSI SZAK - NÉPI FÚVÓS (FURULYA) SZAKIRÁNY</t>
  </si>
  <si>
    <t>Népi furulya főtárgy</t>
  </si>
  <si>
    <t>B_FT_NFU</t>
  </si>
  <si>
    <t>ELŐADÓ-MŰVÉSZET ALAPKÉPZÉSI SZAK - NÉPI FÚVÓS (DUDA-FURULYA) SZAKIRÁNY</t>
  </si>
  <si>
    <t>Népi duda-furulya főtárgy</t>
  </si>
  <si>
    <t>B_FT_NDFU</t>
  </si>
  <si>
    <t>ELŐADÓ-MŰVÉSZET ALAPKÉPZÉSI SZAK - NÉPI FÚVÓS (KLARINÉT-TÁROGATÓ) SZAKIRÁNY</t>
  </si>
  <si>
    <t>Népi klarinét-tárogató főtárgy</t>
  </si>
  <si>
    <t>B_FT_NKLT</t>
  </si>
  <si>
    <t>ELŐADÓ-MŰVÉSZET ALAPKÉPZÉSI SZAK - NÉPI CIMBALOM SZAKIRÁNY</t>
  </si>
  <si>
    <t>Népi cimbalom főtárgy</t>
  </si>
  <si>
    <t>B_FT_NC(19)</t>
  </si>
  <si>
    <t>ELŐADÓ-MŰVÉSZET ALAPKÉPZÉSI SZAK - NÉPI ÉNEK SZAKIRÁNY</t>
  </si>
  <si>
    <t>Népi ének főtárgy</t>
  </si>
  <si>
    <t>B_FT_NE(19)</t>
  </si>
  <si>
    <t>ALKOTÓMŰVÉSZET ÉS MUZIKOLÓGIA ALAPKÉPZÉSI SZAK - MUZIKOLÓGIA SZAKIRÁNY</t>
  </si>
  <si>
    <t>Általános és magyar zenetörténet főtárgy 1.</t>
  </si>
  <si>
    <t>B_A1</t>
  </si>
  <si>
    <t>Általános és magyar zenetörténet főtárgy 2.</t>
  </si>
  <si>
    <t>B_A2</t>
  </si>
  <si>
    <t>Általános és magyar zenetörténet főtárgy 1-2. szigorlat</t>
  </si>
  <si>
    <t>B_A12_KS</t>
  </si>
  <si>
    <t>P: B_A1 (4) és B_A2 (4)</t>
  </si>
  <si>
    <t>kszi</t>
  </si>
  <si>
    <t>Általános és magyar zenetörténet főtárgy 3.</t>
  </si>
  <si>
    <t>B_A3</t>
  </si>
  <si>
    <t>Általános és magyar zenetörténet főtárgy 4.</t>
  </si>
  <si>
    <t>B_A4</t>
  </si>
  <si>
    <t>Általános és magyar zenetörténet főtárgy 3-4. szigorlat</t>
  </si>
  <si>
    <t>B_A34_KS</t>
  </si>
  <si>
    <t>B_A12_KS; P: B_A3 (2) és B_A4 (2)</t>
  </si>
  <si>
    <t>Zenetörténeti kutatás főtárgy 1.</t>
  </si>
  <si>
    <t>B_ZTK1</t>
  </si>
  <si>
    <t>Zenetörténeti kutatás főtárgy 2.</t>
  </si>
  <si>
    <t>B_ZTK2</t>
  </si>
  <si>
    <t>Paleográfia</t>
  </si>
  <si>
    <t>B_P_M</t>
  </si>
  <si>
    <t>Urtext</t>
  </si>
  <si>
    <t>B_UT</t>
  </si>
  <si>
    <t>Propedeutika</t>
  </si>
  <si>
    <t>B_PRD</t>
  </si>
  <si>
    <t>B_SZF_M</t>
  </si>
  <si>
    <t>B_ZE_M</t>
  </si>
  <si>
    <t>B_ZSZ_M</t>
  </si>
  <si>
    <t>B_TP_M</t>
  </si>
  <si>
    <t>Esztétika</t>
  </si>
  <si>
    <t>B_ES_M</t>
  </si>
  <si>
    <t>Zenei informatika</t>
  </si>
  <si>
    <t>B_ZIF</t>
  </si>
  <si>
    <t>B_Z_MU</t>
  </si>
  <si>
    <t xml:space="preserve">Szakmai nyelv (latin) </t>
  </si>
  <si>
    <t>B_SN_L</t>
  </si>
  <si>
    <t>Szakmai nyelv (angol)</t>
  </si>
  <si>
    <t>B_SN_A</t>
  </si>
  <si>
    <t>Szakmai nyelv (német)</t>
  </si>
  <si>
    <t>B_SN_N</t>
  </si>
  <si>
    <t>Szakmai nyelv (olasz)</t>
  </si>
  <si>
    <t>B_SN_O</t>
  </si>
  <si>
    <t>Szakdolgozat</t>
  </si>
  <si>
    <t>B_SZD</t>
  </si>
  <si>
    <t xml:space="preserve">   szakdolgozat</t>
  </si>
  <si>
    <t xml:space="preserve">   kszi = komplex szigorlat</t>
  </si>
  <si>
    <r>
      <t>** A</t>
    </r>
    <r>
      <rPr>
        <i/>
        <sz val="9"/>
        <color theme="1"/>
        <rFont val="Calibri"/>
        <family val="2"/>
        <charset val="238"/>
        <scheme val="minor"/>
      </rPr>
      <t xml:space="preserve"> Szakmai nyelv (latin)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(angol)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(német)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Szakmai nyelv (olasz)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</si>
  <si>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***A szabadon választható tantárgyakat a hallgató az itt megjelöltektől eltérően, a szabadon választható tantárgyakhoz rendelt össz-kreditértéken belül, tetszőleges félév- és kreditfelosztásban veheti fel.</t>
  </si>
  <si>
    <t>ALKOTÓMŰVÉSZET ÉS MUZIKOLÓGIA ALAPKÉPZÉSI SZAK - ZENESZERZÉS SZAKIRÁNY</t>
  </si>
  <si>
    <t>Szabad kompozíció főtárgy</t>
  </si>
  <si>
    <t>Klasszikus kompozíciós gyakorlat főtárgy</t>
  </si>
  <si>
    <t>Vokális ellenpont főtárgy</t>
  </si>
  <si>
    <t>B_FT_VE(19)</t>
  </si>
  <si>
    <t>Hangszeres ellenpont főtárgy</t>
  </si>
  <si>
    <t>B_FT_HEP</t>
  </si>
  <si>
    <t>R; B_FT_VE (2)</t>
  </si>
  <si>
    <t>Hangszerelés főtárgy</t>
  </si>
  <si>
    <t>B_FT_HS(19)</t>
  </si>
  <si>
    <t>XX. sz. kompozíciós gyakorlat</t>
  </si>
  <si>
    <t>B_XXKG</t>
  </si>
  <si>
    <t>Az elektronikus zeneszerzés alapjai</t>
  </si>
  <si>
    <t>B_EZA</t>
  </si>
  <si>
    <t>Az elektronikus zeneszerzés alapjai gyakorlat</t>
  </si>
  <si>
    <t>B_EZAG</t>
  </si>
  <si>
    <t>z</t>
  </si>
  <si>
    <t>Formatan és analízis</t>
  </si>
  <si>
    <t>Hangszínszolfézs</t>
  </si>
  <si>
    <t>B_HSZF_ZS</t>
  </si>
  <si>
    <t>Karmesteri gyakorlat</t>
  </si>
  <si>
    <t>B_KMG_ZS</t>
  </si>
  <si>
    <t>ALKOTÓMŰVÉSZET ÉS MUZIKOLÓGIA ALAPKÉPZÉSI SZAK - ELEKTRONIKUS ZENEI MÉDIAMŰVÉSZET SZAKIRÁNY</t>
  </si>
  <si>
    <t>Elektronikus zeneszerzés elmélet főtárgy</t>
  </si>
  <si>
    <t>megj1</t>
  </si>
  <si>
    <t>Elektronikus zeneszerzés gyakorlat főtárgy</t>
  </si>
  <si>
    <t>B_FT_EZG(20)</t>
  </si>
  <si>
    <t>megj2</t>
  </si>
  <si>
    <t>Kortárs kompozíciós technikák</t>
  </si>
  <si>
    <t>B_KKT</t>
  </si>
  <si>
    <t>Klasszikus kompozíciós technikák</t>
  </si>
  <si>
    <t>B_KLKT</t>
  </si>
  <si>
    <t>Multimédia gyakorlat</t>
  </si>
  <si>
    <t>B_MG_EL(20)</t>
  </si>
  <si>
    <t>Hangdesign főtárgy</t>
  </si>
  <si>
    <t>B_FT_HDI</t>
  </si>
  <si>
    <t>B_FT_EZE (2); B_FT_EZG (2)</t>
  </si>
  <si>
    <t>Zenei programozás</t>
  </si>
  <si>
    <t>B_ZP_EL(19)</t>
  </si>
  <si>
    <t>Digitális hangfelvétel és hangszerkesztés</t>
  </si>
  <si>
    <t>B_DHHS(20)</t>
  </si>
  <si>
    <t>Interaktív média</t>
  </si>
  <si>
    <t>B_IM</t>
  </si>
  <si>
    <t>B_HSZ_EL(19)</t>
  </si>
  <si>
    <t>Szolfézs-zeneelmélet</t>
  </si>
  <si>
    <t>B_SZE_EL</t>
  </si>
  <si>
    <t>B_HSZF_EL</t>
  </si>
  <si>
    <t>Az elektroakusztikus zene története és irodalma</t>
  </si>
  <si>
    <t>B_EZTI</t>
  </si>
  <si>
    <t>Filmzene analízis</t>
  </si>
  <si>
    <t>B_FZA</t>
  </si>
  <si>
    <t>Partitúraismeret és elektronikus zenei lejegyzés</t>
  </si>
  <si>
    <t>B_PEZ</t>
  </si>
  <si>
    <t>Elektroakusztikus zenei élőjáték</t>
  </si>
  <si>
    <t>B_EZÉ</t>
  </si>
  <si>
    <t>Akusztika-pszichoakusztika</t>
  </si>
  <si>
    <t>B_AK_EL_18</t>
  </si>
  <si>
    <t>megj. 1.  A B_FT_EZE (3) és a B_FT_EZE (5) előfeltétele a B_FT_EZE (2) teljesítése</t>
  </si>
  <si>
    <t>megj. 2.  A B_FT_EZG (3) és a B_FT_EZG (5) előfeltétele a B_FT_EZG (2) teljesítése</t>
  </si>
  <si>
    <t>ALKOTÓMŰVÉSZET ÉS MUZIKOLÓGIA ALAPKÉPZÉSI SZAK - ALKALMAZOTT ZENESZERZÉS SZAKIRÁNY</t>
  </si>
  <si>
    <t>B_FT_KKG_AZ(20)</t>
  </si>
  <si>
    <t>Digitális hangszerelés és hangfelvétel</t>
  </si>
  <si>
    <t>Alkalmazott zeneszerzés gyakorlat I.</t>
  </si>
  <si>
    <t>B_AZG1</t>
  </si>
  <si>
    <t>Alkalmazott zeneszerzés gyakorlat II.</t>
  </si>
  <si>
    <t>B_AZG2</t>
  </si>
  <si>
    <t>R; B_AZG1 (2)</t>
  </si>
  <si>
    <t>Társművészetek analízise</t>
  </si>
  <si>
    <t>B_TAN</t>
  </si>
  <si>
    <t>Korrepetíciós gyakorlat</t>
  </si>
  <si>
    <t>B_KG(19)</t>
  </si>
  <si>
    <t>Próbafolyamatok</t>
  </si>
  <si>
    <t>B_PR</t>
  </si>
  <si>
    <t>B_KMG_AZ(19)</t>
  </si>
  <si>
    <t>B_OL-22</t>
  </si>
  <si>
    <t>B_NEM-22</t>
  </si>
  <si>
    <t>B_I_Z-22</t>
  </si>
  <si>
    <t>B_EAI-22</t>
  </si>
  <si>
    <t>B_KZO-22</t>
  </si>
  <si>
    <t>Repertoárismeret A</t>
  </si>
  <si>
    <t>Repertoárismeret B</t>
  </si>
  <si>
    <t>Néprajzi ismeretek</t>
  </si>
  <si>
    <t>Lejegyzés A</t>
  </si>
  <si>
    <t>Lejegyzés B</t>
  </si>
  <si>
    <t>B_NT-22</t>
  </si>
  <si>
    <t>Zene és tánc</t>
  </si>
  <si>
    <t>B_ZT-22</t>
  </si>
  <si>
    <t>Népzeneelmélet</t>
  </si>
  <si>
    <t>B_NZE-22</t>
  </si>
  <si>
    <t>Népzenetörténet</t>
  </si>
  <si>
    <t>B_NZT-22</t>
  </si>
  <si>
    <t>Népzeneelmélet - Népzenetörténet komplex szigorlat</t>
  </si>
  <si>
    <t>Színpadi- és stúdiógyakorlat</t>
  </si>
  <si>
    <t>B_RI_A-22</t>
  </si>
  <si>
    <t>B_RI_B-22</t>
  </si>
  <si>
    <t>B_NZEZT_S-22</t>
  </si>
  <si>
    <t>P: B_NZE-22 (6)</t>
  </si>
  <si>
    <t>B_SSTG-22</t>
  </si>
  <si>
    <t>B_KZ_N-22</t>
  </si>
  <si>
    <t>B_HSZ_J-22</t>
  </si>
  <si>
    <t>B_HSZ_JZSZ-22</t>
  </si>
  <si>
    <t>B_FT_JBG-22</t>
  </si>
  <si>
    <t>Klasszikus gitár</t>
  </si>
  <si>
    <t>B_KZ-22</t>
  </si>
  <si>
    <t>B_KLG-22</t>
  </si>
  <si>
    <t>B_FT_JG-22</t>
  </si>
  <si>
    <t>B_KGD-22</t>
  </si>
  <si>
    <t>B_KF-22</t>
  </si>
  <si>
    <t>B_KK-22</t>
  </si>
  <si>
    <t>B_KTR-22</t>
  </si>
  <si>
    <t>B_KHRS-22</t>
  </si>
  <si>
    <t>B_KD-22</t>
  </si>
  <si>
    <t>B_KE-22</t>
  </si>
  <si>
    <t>B_KZSZ-22</t>
  </si>
  <si>
    <t>B_JV-22</t>
  </si>
  <si>
    <t>Jazzkar</t>
  </si>
  <si>
    <t>B_JK</t>
  </si>
  <si>
    <t>A zongorajáték módszertana</t>
  </si>
  <si>
    <t>B_ZM-22</t>
  </si>
  <si>
    <t>Komplex ritmikai gyakorlatok</t>
  </si>
  <si>
    <t>B_FT_JSX_22</t>
  </si>
  <si>
    <t>B_FT_JTR_22</t>
  </si>
  <si>
    <t>B_FT_JHRS_22</t>
  </si>
  <si>
    <t>B_FT_JE_22</t>
  </si>
  <si>
    <t>B_KRG-22</t>
  </si>
  <si>
    <t>B_HI_Z-22</t>
  </si>
  <si>
    <t>B_KZGY_JE-22</t>
  </si>
  <si>
    <t>B_HK-22</t>
  </si>
  <si>
    <t>B_BG-22</t>
  </si>
  <si>
    <t>Hatályos: 2023. szeptember 1-től</t>
  </si>
  <si>
    <t>B_FT_GT-23</t>
  </si>
  <si>
    <t>B_FT_HE-23</t>
  </si>
  <si>
    <t>B_FT_MHE-23</t>
  </si>
  <si>
    <t>B_FT_GKA-23</t>
  </si>
  <si>
    <t>B_FT_GD-23</t>
  </si>
  <si>
    <t>Váltóhangszer - esz klarinét</t>
  </si>
  <si>
    <t>Váltóhangszer - basszusklarinét</t>
  </si>
  <si>
    <t>Váltóhangszer - piccolo</t>
  </si>
  <si>
    <t>Váltóhangszer - angolkürt</t>
  </si>
  <si>
    <t>Váltóhangszer - kontrafagott</t>
  </si>
  <si>
    <t>B_VH_PC-23</t>
  </si>
  <si>
    <t>B_VH_AK-23</t>
  </si>
  <si>
    <t>B_VH_KF-23</t>
  </si>
  <si>
    <t>B_VH_EKL-23</t>
  </si>
  <si>
    <t>B_VH_BKL-23</t>
  </si>
  <si>
    <t>B_NI-23</t>
  </si>
  <si>
    <t>B_LEJ_A-23</t>
  </si>
  <si>
    <t>B_LEJ_B-23</t>
  </si>
  <si>
    <t>B_AK-23</t>
  </si>
  <si>
    <t>B_RMZ (1)</t>
  </si>
  <si>
    <t>B_FT_Z (2)</t>
  </si>
  <si>
    <t xml:space="preserve"> B_FT_Z (2)</t>
  </si>
  <si>
    <t xml:space="preserve"> B_FT_Z (4)</t>
  </si>
  <si>
    <t xml:space="preserve"> B_FT_OG-22 (2)</t>
  </si>
  <si>
    <t xml:space="preserve"> B_FT_OG-22 (4)</t>
  </si>
  <si>
    <t xml:space="preserve"> B_FT_CS (2)</t>
  </si>
  <si>
    <t xml:space="preserve"> B_FT_CS (4)</t>
  </si>
  <si>
    <t xml:space="preserve"> B_FT_HF (2)</t>
  </si>
  <si>
    <t xml:space="preserve"> B_FT_GT-23 (2)</t>
  </si>
  <si>
    <t xml:space="preserve"> B_NZ (2)</t>
  </si>
  <si>
    <t xml:space="preserve"> B_FT_GD-23 (2)</t>
  </si>
  <si>
    <t xml:space="preserve"> B_FT_FU (2)</t>
  </si>
  <si>
    <t xml:space="preserve"> B_ZK6 (2)</t>
  </si>
  <si>
    <t xml:space="preserve"> B_FT_OB (2)</t>
  </si>
  <si>
    <t xml:space="preserve"> B_FT_KL (2)</t>
  </si>
  <si>
    <t xml:space="preserve"> B_FT_KL (4)</t>
  </si>
  <si>
    <t xml:space="preserve"> B_FT_FA (2)</t>
  </si>
  <si>
    <t xml:space="preserve"> B_FT_Ü (2)</t>
  </si>
  <si>
    <t xml:space="preserve"> B_FT_EN (4)</t>
  </si>
  <si>
    <t xml:space="preserve"> B_FT_EN (2)</t>
  </si>
  <si>
    <t xml:space="preserve"> B_FT_VT(21) (2)</t>
  </si>
  <si>
    <t xml:space="preserve"> B_FT_ZKVZ(21) (2)</t>
  </si>
  <si>
    <t>B_I_J (4)</t>
  </si>
  <si>
    <t>B_NZ (2)</t>
  </si>
  <si>
    <t>B_HSZ_J-22 (2)</t>
  </si>
  <si>
    <t xml:space="preserve"> B_RI_A-22 (2)</t>
  </si>
  <si>
    <t xml:space="preserve"> B_LEJ_A-23 (2)</t>
  </si>
  <si>
    <t xml:space="preserve"> B_NT-22 (2)</t>
  </si>
  <si>
    <t xml:space="preserve"> B_KZ_N-22 (4)</t>
  </si>
  <si>
    <t>Hatályos: 2024. szeptember 1-től</t>
  </si>
  <si>
    <t>B_G-24</t>
  </si>
  <si>
    <t>B_EI-24</t>
  </si>
  <si>
    <t>Nádfaragás</t>
  </si>
  <si>
    <t>B_NF-24</t>
  </si>
  <si>
    <t>B_AK</t>
  </si>
  <si>
    <t>B_FT_KKG_ZS-24</t>
  </si>
  <si>
    <t>B_FAN_ZS-24</t>
  </si>
  <si>
    <t>B_FT_EZE-24</t>
  </si>
  <si>
    <t>R; B_FT_VE(19) (2)</t>
  </si>
  <si>
    <t>B_KZ4-24</t>
  </si>
  <si>
    <t>B_ZKI-24</t>
  </si>
  <si>
    <t>B_HJM-24</t>
  </si>
  <si>
    <t>B_ZSI_HF-24</t>
  </si>
  <si>
    <t>B_CJM-24</t>
  </si>
  <si>
    <t>B_VN-24</t>
  </si>
  <si>
    <t xml:space="preserve"> B_KZ4-24 (2)</t>
  </si>
  <si>
    <t>B_TP_ZS</t>
  </si>
  <si>
    <t>B_FT_S_ZS(20)</t>
  </si>
  <si>
    <t>B_Z_ZSZ</t>
  </si>
  <si>
    <t>B_DHH</t>
  </si>
  <si>
    <t>B_FT_S_AZ(20)</t>
  </si>
  <si>
    <t>Tantervek 2024. szeptember 1-től – BA</t>
  </si>
  <si>
    <t>ELŐADÓ-MŰVÉSZET ALAPKÉPZÉSI SZAK - NÉPI VONÓS (BRÁCSA) SZAKIRÁNY</t>
  </si>
  <si>
    <t>B_TP_AZ(19)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</si>
</sst>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543">
    <xf numFmtId="0" fontId="0" fillId="0" borderId="0" xfId="0"/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3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6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4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4" xfId="0" applyFont="1" applyBorder="1"/>
    <xf numFmtId="0" fontId="2" fillId="0" borderId="26" xfId="0" applyFont="1" applyBorder="1" applyAlignment="1">
      <alignment horizontal="center"/>
    </xf>
    <xf numFmtId="0" fontId="2" fillId="0" borderId="53" xfId="0" applyFont="1" applyBorder="1"/>
    <xf numFmtId="0" fontId="2" fillId="0" borderId="50" xfId="0" applyFont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7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5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3" xfId="0" applyFont="1" applyBorder="1" applyAlignment="1">
      <alignment horizontal="left"/>
    </xf>
    <xf numFmtId="0" fontId="2" fillId="0" borderId="66" xfId="0" applyFont="1" applyBorder="1" applyAlignment="1">
      <alignment horizontal="center"/>
    </xf>
    <xf numFmtId="0" fontId="4" fillId="0" borderId="55" xfId="0" applyFont="1" applyBorder="1"/>
    <xf numFmtId="0" fontId="2" fillId="0" borderId="4" xfId="0" applyFont="1" applyBorder="1" applyAlignment="1">
      <alignment horizontal="center" wrapText="1"/>
    </xf>
    <xf numFmtId="164" fontId="2" fillId="0" borderId="67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64" xfId="0" applyFont="1" applyBorder="1" applyAlignment="1">
      <alignment horizontal="center" wrapText="1"/>
    </xf>
    <xf numFmtId="0" fontId="2" fillId="0" borderId="65" xfId="0" applyFont="1" applyBorder="1" applyAlignment="1">
      <alignment horizontal="center" wrapText="1"/>
    </xf>
    <xf numFmtId="0" fontId="2" fillId="0" borderId="66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64" fontId="3" fillId="0" borderId="42" xfId="0" applyNumberFormat="1" applyFont="1" applyBorder="1" applyAlignment="1">
      <alignment horizontal="center"/>
    </xf>
    <xf numFmtId="0" fontId="3" fillId="0" borderId="0" xfId="0" applyFont="1"/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2" fillId="0" borderId="47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2" fillId="0" borderId="0" xfId="0" applyFont="1"/>
    <xf numFmtId="164" fontId="12" fillId="0" borderId="3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12" fillId="0" borderId="26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64" fontId="15" fillId="0" borderId="40" xfId="0" applyNumberFormat="1" applyFont="1" applyBorder="1" applyAlignment="1">
      <alignment horizontal="center"/>
    </xf>
    <xf numFmtId="164" fontId="15" fillId="0" borderId="38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/>
    <xf numFmtId="0" fontId="19" fillId="0" borderId="0" xfId="0" applyFont="1"/>
    <xf numFmtId="0" fontId="18" fillId="0" borderId="13" xfId="0" applyFont="1" applyBorder="1"/>
    <xf numFmtId="0" fontId="18" fillId="0" borderId="0" xfId="0" applyFont="1"/>
    <xf numFmtId="0" fontId="0" fillId="0" borderId="13" xfId="0" applyBorder="1"/>
    <xf numFmtId="0" fontId="20" fillId="0" borderId="13" xfId="2" applyBorder="1"/>
    <xf numFmtId="0" fontId="2" fillId="0" borderId="6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" fillId="0" borderId="116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2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4" fillId="0" borderId="123" xfId="0" applyFont="1" applyBorder="1"/>
    <xf numFmtId="164" fontId="3" fillId="0" borderId="118" xfId="0" applyNumberFormat="1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3" fillId="0" borderId="125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2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21" xfId="0" applyFont="1" applyBorder="1" applyAlignment="1">
      <alignment horizontal="center"/>
    </xf>
    <xf numFmtId="0" fontId="2" fillId="0" borderId="122" xfId="0" applyFont="1" applyBorder="1" applyAlignment="1">
      <alignment horizontal="center"/>
    </xf>
    <xf numFmtId="0" fontId="2" fillId="0" borderId="12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21" xfId="0" applyFont="1" applyBorder="1" applyAlignment="1">
      <alignment horizontal="left"/>
    </xf>
    <xf numFmtId="0" fontId="2" fillId="0" borderId="123" xfId="0" applyFont="1" applyBorder="1" applyAlignment="1">
      <alignment horizontal="left"/>
    </xf>
    <xf numFmtId="0" fontId="2" fillId="0" borderId="121" xfId="0" applyFont="1" applyBorder="1"/>
    <xf numFmtId="164" fontId="8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22" xfId="0" applyFont="1" applyBorder="1" applyAlignment="1">
      <alignment horizontal="left" wrapText="1"/>
    </xf>
    <xf numFmtId="164" fontId="8" fillId="0" borderId="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27" xfId="0" applyFont="1" applyBorder="1"/>
    <xf numFmtId="0" fontId="2" fillId="0" borderId="127" xfId="0" applyFont="1" applyBorder="1" applyAlignment="1">
      <alignment horizontal="center"/>
    </xf>
    <xf numFmtId="0" fontId="4" fillId="0" borderId="126" xfId="0" applyFont="1" applyBorder="1"/>
    <xf numFmtId="0" fontId="2" fillId="0" borderId="118" xfId="0" applyFont="1" applyBorder="1" applyAlignment="1">
      <alignment horizontal="center" wrapText="1"/>
    </xf>
    <xf numFmtId="0" fontId="2" fillId="0" borderId="117" xfId="0" applyFont="1" applyBorder="1" applyAlignment="1">
      <alignment horizontal="center" wrapText="1"/>
    </xf>
    <xf numFmtId="0" fontId="2" fillId="0" borderId="125" xfId="0" applyFont="1" applyBorder="1" applyAlignment="1">
      <alignment horizontal="center" wrapText="1"/>
    </xf>
    <xf numFmtId="0" fontId="2" fillId="0" borderId="118" xfId="0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0" fontId="2" fillId="0" borderId="125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164" fontId="3" fillId="0" borderId="119" xfId="0" applyNumberFormat="1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28" xfId="0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3" fillId="0" borderId="129" xfId="0" applyFont="1" applyBorder="1" applyAlignment="1">
      <alignment horizontal="center"/>
    </xf>
    <xf numFmtId="164" fontId="8" fillId="0" borderId="46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64" fontId="25" fillId="0" borderId="46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21" xfId="0" applyFont="1" applyFill="1" applyBorder="1" applyAlignment="1">
      <alignment horizontal="left"/>
    </xf>
    <xf numFmtId="0" fontId="2" fillId="0" borderId="0" xfId="0" applyFont="1" applyFill="1"/>
    <xf numFmtId="0" fontId="8" fillId="0" borderId="130" xfId="0" applyFont="1" applyFill="1" applyBorder="1" applyAlignment="1">
      <alignment horizontal="center" wrapText="1"/>
    </xf>
    <xf numFmtId="0" fontId="12" fillId="0" borderId="0" xfId="0" applyFont="1" applyAlignment="1"/>
    <xf numFmtId="0" fontId="2" fillId="0" borderId="17" xfId="0" applyFont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/>
    </xf>
    <xf numFmtId="0" fontId="21" fillId="0" borderId="0" xfId="0" applyFont="1" applyFill="1"/>
    <xf numFmtId="0" fontId="21" fillId="0" borderId="1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8" xfId="0" applyFont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2" fillId="0" borderId="53" xfId="0" applyFont="1" applyFill="1" applyBorder="1"/>
    <xf numFmtId="0" fontId="2" fillId="0" borderId="54" xfId="0" applyFont="1" applyFill="1" applyBorder="1"/>
    <xf numFmtId="0" fontId="2" fillId="0" borderId="5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applyFont="1" applyFill="1"/>
    <xf numFmtId="164" fontId="2" fillId="0" borderId="8" xfId="0" applyNumberFormat="1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left"/>
    </xf>
    <xf numFmtId="0" fontId="2" fillId="0" borderId="64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 wrapText="1"/>
    </xf>
    <xf numFmtId="0" fontId="2" fillId="0" borderId="66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164" fontId="2" fillId="0" borderId="67" xfId="0" applyNumberFormat="1" applyFont="1" applyFill="1" applyBorder="1" applyAlignment="1">
      <alignment horizontal="center"/>
    </xf>
    <xf numFmtId="0" fontId="4" fillId="0" borderId="55" xfId="0" applyFont="1" applyFill="1" applyBorder="1"/>
    <xf numFmtId="0" fontId="2" fillId="0" borderId="40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164" fontId="3" fillId="0" borderId="40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54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164" fontId="2" fillId="0" borderId="67" xfId="0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2" fillId="0" borderId="48" xfId="0" applyNumberFormat="1" applyFont="1" applyFill="1" applyBorder="1" applyAlignment="1">
      <alignment horizontal="center"/>
    </xf>
    <xf numFmtId="0" fontId="2" fillId="0" borderId="74" xfId="0" applyFont="1" applyFill="1" applyBorder="1" applyAlignment="1">
      <alignment horizontal="left"/>
    </xf>
    <xf numFmtId="0" fontId="2" fillId="0" borderId="71" xfId="0" applyFont="1" applyFill="1" applyBorder="1" applyAlignment="1">
      <alignment horizontal="center" wrapText="1"/>
    </xf>
    <xf numFmtId="0" fontId="2" fillId="0" borderId="72" xfId="0" applyFont="1" applyFill="1" applyBorder="1" applyAlignment="1">
      <alignment horizontal="center" wrapText="1"/>
    </xf>
    <xf numFmtId="0" fontId="2" fillId="0" borderId="73" xfId="0" applyFont="1" applyFill="1" applyBorder="1" applyAlignment="1">
      <alignment horizontal="center" wrapText="1"/>
    </xf>
    <xf numFmtId="0" fontId="2" fillId="0" borderId="71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" fillId="0" borderId="95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61" xfId="0" applyFont="1" applyFill="1" applyBorder="1" applyAlignment="1">
      <alignment horizontal="left" vertical="center"/>
    </xf>
    <xf numFmtId="0" fontId="10" fillId="0" borderId="62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77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2" fillId="0" borderId="10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4" fillId="3" borderId="35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wrapText="1"/>
    </xf>
    <xf numFmtId="0" fontId="6" fillId="2" borderId="102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4" fillId="0" borderId="10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0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0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02" xfId="0" applyFont="1" applyBorder="1" applyAlignment="1">
      <alignment horizontal="left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5" fillId="0" borderId="51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2" fillId="0" borderId="80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6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tabSelected="1" workbookViewId="0">
      <selection activeCell="H8" sqref="H8"/>
    </sheetView>
  </sheetViews>
  <sheetFormatPr defaultRowHeight="15" x14ac:dyDescent="0.25"/>
  <cols>
    <col min="1" max="1" width="4.7109375" customWidth="1"/>
    <col min="2" max="2" width="33.570312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9" ht="21.95" customHeight="1" x14ac:dyDescent="0.35">
      <c r="B1" s="387" t="s">
        <v>724</v>
      </c>
      <c r="C1" s="387"/>
      <c r="D1" s="387"/>
      <c r="E1" s="387"/>
      <c r="F1" s="387"/>
      <c r="G1" s="387"/>
      <c r="H1" s="387"/>
      <c r="I1" s="102"/>
    </row>
    <row r="2" spans="2:9" ht="18" customHeight="1" x14ac:dyDescent="0.3"/>
    <row r="3" spans="2:9" ht="18" customHeight="1" x14ac:dyDescent="0.25">
      <c r="B3" s="103" t="s">
        <v>0</v>
      </c>
      <c r="C3" s="104"/>
      <c r="D3" s="103" t="s">
        <v>1</v>
      </c>
      <c r="E3" s="104"/>
      <c r="F3" s="103" t="s">
        <v>2</v>
      </c>
      <c r="H3" s="103" t="s">
        <v>3</v>
      </c>
      <c r="I3" s="104"/>
    </row>
    <row r="4" spans="2:9" ht="18" customHeight="1" x14ac:dyDescent="0.3">
      <c r="B4" s="105"/>
      <c r="D4" s="105"/>
      <c r="F4" s="105"/>
      <c r="H4" s="105"/>
    </row>
    <row r="5" spans="2:9" ht="18" customHeight="1" x14ac:dyDescent="0.25">
      <c r="B5" s="106" t="s">
        <v>4</v>
      </c>
      <c r="D5" s="106" t="s">
        <v>5</v>
      </c>
      <c r="F5" s="106" t="s">
        <v>6</v>
      </c>
      <c r="H5" s="106" t="s">
        <v>7</v>
      </c>
    </row>
    <row r="6" spans="2:9" ht="18" customHeight="1" x14ac:dyDescent="0.25">
      <c r="B6" s="106" t="s">
        <v>8</v>
      </c>
      <c r="D6" s="106" t="s">
        <v>9</v>
      </c>
      <c r="F6" s="106" t="s">
        <v>10</v>
      </c>
      <c r="H6" s="106" t="s">
        <v>11</v>
      </c>
    </row>
    <row r="7" spans="2:9" ht="18" customHeight="1" x14ac:dyDescent="0.25">
      <c r="B7" s="106" t="s">
        <v>12</v>
      </c>
      <c r="D7" s="106" t="s">
        <v>13</v>
      </c>
      <c r="F7" s="106" t="s">
        <v>14</v>
      </c>
      <c r="H7" s="106" t="s">
        <v>15</v>
      </c>
    </row>
    <row r="8" spans="2:9" ht="18" customHeight="1" x14ac:dyDescent="0.25">
      <c r="B8" s="106" t="s">
        <v>16</v>
      </c>
      <c r="D8" s="106" t="s">
        <v>17</v>
      </c>
      <c r="F8" s="106" t="s">
        <v>18</v>
      </c>
      <c r="H8" s="106" t="s">
        <v>19</v>
      </c>
    </row>
    <row r="9" spans="2:9" ht="18" customHeight="1" x14ac:dyDescent="0.25">
      <c r="B9" s="106" t="s">
        <v>20</v>
      </c>
      <c r="D9" s="106" t="s">
        <v>21</v>
      </c>
      <c r="F9" s="106" t="s">
        <v>22</v>
      </c>
    </row>
    <row r="10" spans="2:9" ht="18" customHeight="1" x14ac:dyDescent="0.25">
      <c r="B10" s="106" t="s">
        <v>23</v>
      </c>
      <c r="D10" s="106" t="s">
        <v>24</v>
      </c>
      <c r="F10" s="106" t="s">
        <v>25</v>
      </c>
    </row>
    <row r="11" spans="2:9" ht="18" customHeight="1" x14ac:dyDescent="0.25">
      <c r="B11" s="106" t="s">
        <v>26</v>
      </c>
      <c r="D11" s="106" t="s">
        <v>27</v>
      </c>
      <c r="F11" s="106" t="s">
        <v>28</v>
      </c>
    </row>
    <row r="12" spans="2:9" ht="18" customHeight="1" x14ac:dyDescent="0.25">
      <c r="B12" s="106" t="s">
        <v>29</v>
      </c>
      <c r="D12" s="106" t="s">
        <v>30</v>
      </c>
      <c r="F12" s="106" t="s">
        <v>31</v>
      </c>
    </row>
    <row r="13" spans="2:9" ht="18" customHeight="1" x14ac:dyDescent="0.25">
      <c r="B13" s="106" t="s">
        <v>32</v>
      </c>
      <c r="D13" s="106" t="s">
        <v>33</v>
      </c>
      <c r="F13" s="106" t="s">
        <v>34</v>
      </c>
    </row>
    <row r="14" spans="2:9" ht="18" customHeight="1" x14ac:dyDescent="0.25">
      <c r="B14" s="106" t="s">
        <v>35</v>
      </c>
      <c r="F14" s="106" t="s">
        <v>36</v>
      </c>
    </row>
    <row r="15" spans="2:9" ht="18" customHeight="1" x14ac:dyDescent="0.25">
      <c r="B15" s="106" t="s">
        <v>37</v>
      </c>
      <c r="D15" s="103" t="s">
        <v>38</v>
      </c>
      <c r="F15" s="106" t="s">
        <v>39</v>
      </c>
    </row>
    <row r="16" spans="2:9" ht="18" customHeight="1" x14ac:dyDescent="0.25">
      <c r="B16" s="106" t="s">
        <v>40</v>
      </c>
      <c r="D16" s="106" t="s">
        <v>41</v>
      </c>
    </row>
    <row r="17" spans="2:2" ht="18" customHeight="1" x14ac:dyDescent="0.3">
      <c r="B17" s="106" t="s">
        <v>42</v>
      </c>
    </row>
    <row r="18" spans="2:2" ht="18" customHeight="1" x14ac:dyDescent="0.25">
      <c r="B18" s="106" t="s">
        <v>43</v>
      </c>
    </row>
    <row r="19" spans="2:2" ht="18" customHeight="1" x14ac:dyDescent="0.3">
      <c r="B19" s="106" t="s">
        <v>44</v>
      </c>
    </row>
    <row r="20" spans="2:2" ht="18" customHeight="1" x14ac:dyDescent="0.3">
      <c r="B20" s="106" t="s">
        <v>45</v>
      </c>
    </row>
    <row r="21" spans="2:2" ht="18" customHeight="1" x14ac:dyDescent="0.25">
      <c r="B21" s="106" t="s">
        <v>46</v>
      </c>
    </row>
    <row r="22" spans="2:2" ht="18" customHeight="1" x14ac:dyDescent="0.25">
      <c r="B22" s="106" t="s">
        <v>47</v>
      </c>
    </row>
    <row r="23" spans="2:2" ht="18" customHeight="1" x14ac:dyDescent="0.25">
      <c r="B23" s="106" t="s">
        <v>48</v>
      </c>
    </row>
    <row r="24" spans="2:2" ht="18" customHeight="1" x14ac:dyDescent="0.25">
      <c r="B24" s="106" t="s">
        <v>49</v>
      </c>
    </row>
    <row r="25" spans="2:2" ht="18" customHeight="1" x14ac:dyDescent="0.25">
      <c r="B25" s="106" t="s">
        <v>50</v>
      </c>
    </row>
    <row r="26" spans="2:2" ht="18" customHeight="1" x14ac:dyDescent="0.25">
      <c r="B26" s="106"/>
    </row>
    <row r="27" spans="2:2" ht="18" customHeight="1" x14ac:dyDescent="0.25">
      <c r="B27" s="106" t="s">
        <v>51</v>
      </c>
    </row>
    <row r="28" spans="2:2" ht="18" customHeight="1" x14ac:dyDescent="0.25">
      <c r="B28" s="105"/>
    </row>
    <row r="29" spans="2:2" ht="18" customHeight="1" x14ac:dyDescent="0.25">
      <c r="B29" s="106" t="s">
        <v>52</v>
      </c>
    </row>
    <row r="30" spans="2:2" ht="18" customHeight="1" x14ac:dyDescent="0.25">
      <c r="B30" s="106" t="s">
        <v>53</v>
      </c>
    </row>
    <row r="31" spans="2:2" ht="18" customHeight="1" x14ac:dyDescent="0.25">
      <c r="B31" s="106" t="s">
        <v>54</v>
      </c>
    </row>
    <row r="32" spans="2:2" ht="18" customHeight="1" x14ac:dyDescent="0.25">
      <c r="B32" s="106" t="s">
        <v>55</v>
      </c>
    </row>
    <row r="33" ht="18" customHeight="1" x14ac:dyDescent="0.25"/>
  </sheetData>
  <sheetProtection algorithmName="SHA-512" hashValue="1U6jJS9Mwsa1o93xRgvce9kxRlL3PjLtkivFq07cTWqHcT/rp4l0WHzaOEfrdo/4VxRajI/XAcH4tyEkPtAIMQ==" saltValue="nlYSB0TQ9eyVWd4nZVypTg==" spinCount="100000" sheet="1" objects="1" scenarios="1"/>
  <mergeCells count="1">
    <mergeCell ref="B1:H1"/>
  </mergeCells>
  <hyperlinks>
    <hyperlink ref="B5" location="BA_zongora!A1" display="Zongora" xr:uid="{00000000-0004-0000-0000-000000000000}"/>
    <hyperlink ref="B6" location="BA_orgona!A1" display="Orgona" xr:uid="{00000000-0004-0000-0000-000001000000}"/>
    <hyperlink ref="B7" location="BA_csembaló!A1" display="Csembaló" xr:uid="{00000000-0004-0000-0000-000002000000}"/>
    <hyperlink ref="B8" location="BA_harmonika!A1" display="Harmonika" xr:uid="{00000000-0004-0000-0000-000003000000}"/>
    <hyperlink ref="B9" location="BA_hárfa!A1" display="Hárfa" xr:uid="{00000000-0004-0000-0000-000004000000}"/>
    <hyperlink ref="B10" location="BA_gitár!A1" display="Gitár" xr:uid="{00000000-0004-0000-0000-000005000000}"/>
    <hyperlink ref="B11" location="BA_cimbalom!A1" display="Cimbalom" xr:uid="{00000000-0004-0000-0000-000006000000}"/>
    <hyperlink ref="B12" location="BA_hegedű!A1" display="Hegedű" xr:uid="{00000000-0004-0000-0000-000007000000}"/>
    <hyperlink ref="B13" location="BA_mélyhegedű!A1" display="Mélyhegedű" xr:uid="{00000000-0004-0000-0000-000008000000}"/>
    <hyperlink ref="B14" location="BA_gordonka!A1" display="Gordonka" xr:uid="{00000000-0004-0000-0000-000009000000}"/>
    <hyperlink ref="B15" location="BA_gordon!A1" display="Gordon" xr:uid="{00000000-0004-0000-0000-00000A000000}"/>
    <hyperlink ref="B16" location="BA_fuvola!A1" display="Fuvola" xr:uid="{00000000-0004-0000-0000-00000B000000}"/>
    <hyperlink ref="B17" location="BA_oboa!A1" display="Oboa" xr:uid="{00000000-0004-0000-0000-00000C000000}"/>
    <hyperlink ref="B18" location="BA_klarinét!A1" display="Klarinét" xr:uid="{00000000-0004-0000-0000-00000D000000}"/>
    <hyperlink ref="B19" location="BA_szaxofon!A1" display="Szaxofon" xr:uid="{00000000-0004-0000-0000-00000E000000}"/>
    <hyperlink ref="B20" location="BA_fagott!A1" display="Fagott" xr:uid="{00000000-0004-0000-0000-00000F000000}"/>
    <hyperlink ref="B21" location="BA_kürt!A1" display="Kürt" xr:uid="{00000000-0004-0000-0000-000010000000}"/>
    <hyperlink ref="B22" location="BA_trombita!A1" display="Trombita" xr:uid="{00000000-0004-0000-0000-000011000000}"/>
    <hyperlink ref="B23" location="BA_harsona!A1" display="Harsona" xr:uid="{00000000-0004-0000-0000-000012000000}"/>
    <hyperlink ref="B24" location="BA_tuba!A1" display="Tuba" xr:uid="{00000000-0004-0000-0000-000013000000}"/>
    <hyperlink ref="B25" location="BA_ütő!A1" display="Ütőhangszerek" xr:uid="{00000000-0004-0000-0000-000014000000}"/>
    <hyperlink ref="B27" location="BA_ének!A1" display="Ének" xr:uid="{00000000-0004-0000-0000-000015000000}"/>
    <hyperlink ref="B31" location="BA_Kórusvezetés!A1" display="Kórusvezetés" xr:uid="{00000000-0004-0000-0000-000016000000}"/>
    <hyperlink ref="B29" location="' BA_Egyházzene (katolikus)'!A1" display="Egyházzene (katolikus)" xr:uid="{00000000-0004-0000-0000-000017000000}"/>
    <hyperlink ref="D5" location="'BA_Jazz-zongora'!A1" display="jazz-zongora" xr:uid="{00000000-0004-0000-0000-000018000000}"/>
    <hyperlink ref="D6" location="BA_Jazzgitár!A1" display="jazzgitár" xr:uid="{00000000-0004-0000-0000-000019000000}"/>
    <hyperlink ref="D7" location="BA_Jazzbasszusgitár!A1" display="jazzbasszusgitár" xr:uid="{00000000-0004-0000-0000-00001A000000}"/>
    <hyperlink ref="D8" location="BA_Jazzbőgő!A1" display="jazzbőgő" xr:uid="{00000000-0004-0000-0000-00001B000000}"/>
    <hyperlink ref="D9" location="BA_Jazzszaxofon!A1" display="jazzszaxofon" xr:uid="{00000000-0004-0000-0000-00001C000000}"/>
    <hyperlink ref="D10" location="BA_Jazztrombita!A1" display="jazztrombita" xr:uid="{00000000-0004-0000-0000-00001D000000}"/>
    <hyperlink ref="D11" location="BA_Jazzharsona!A1" display="jazzharsona" xr:uid="{00000000-0004-0000-0000-00001E000000}"/>
    <hyperlink ref="D12" location="BA_Jazzdob!A1" display="jazzdob" xr:uid="{00000000-0004-0000-0000-00001F000000}"/>
    <hyperlink ref="D13" location="BA_Jazzének!A1" display="jazzének" xr:uid="{00000000-0004-0000-0000-000020000000}"/>
    <hyperlink ref="F5" location="'BA_népi vonós (hegedű)'!A1" display="Népi vonós (hegedű)" xr:uid="{00000000-0004-0000-0000-000021000000}"/>
    <hyperlink ref="H6" location="BA_Zeneszerzés!A1" display="Zeneszerzés" xr:uid="{00000000-0004-0000-0000-000022000000}"/>
    <hyperlink ref="H5" location="BA_Muzikológia!A1" display="Muzikológia" xr:uid="{00000000-0004-0000-0000-000023000000}"/>
    <hyperlink ref="H7" location="'BA_Elektr. zenei médiaműv.'!A1" display="Elektronikus zenei médiaművészet" xr:uid="{00000000-0004-0000-0000-000024000000}"/>
    <hyperlink ref="H8" location="'BA_Alkalm. zeneszerzés'!A1" display="Alkalmazott zeneszerzés" xr:uid="{00000000-0004-0000-0000-000025000000}"/>
    <hyperlink ref="B32" location="BA_Zenekarvezetés!A1" display="Zenekarvezetés" xr:uid="{00000000-0004-0000-0000-000026000000}"/>
    <hyperlink ref="D16" location="'BA_Jazz-zeneszerzés'!A1" display="Jazz-zeneszerzés" xr:uid="{00000000-0004-0000-0000-000027000000}"/>
    <hyperlink ref="B30" location="' BA_Egyházzene (protestáns)'!A1" display="Egyházzene (protestáns)" xr:uid="{00000000-0004-0000-0000-000028000000}"/>
    <hyperlink ref="F6" location="'BA_népi vonós (brácsa)'!A1" display="Népi vonós (brácsa)" xr:uid="{00000000-0004-0000-0000-000029000000}"/>
    <hyperlink ref="F7" location="'BA_népi vonós (cselló-bőgő)'!A1" display="Népi vonós (cselló-bőgő)" xr:uid="{00000000-0004-0000-0000-00002A000000}"/>
    <hyperlink ref="F8" location="'BA_n pengetős (citera-tekerő)'!A1" display="Népi pengetős (citera-tekerő)" xr:uid="{00000000-0004-0000-0000-00002B000000}"/>
    <hyperlink ref="F9" location="'BA_n pengetős (citera-koboz)'!A1" display="Népi pengetős (citera-koboz)" xr:uid="{00000000-0004-0000-0000-00002C000000}"/>
    <hyperlink ref="F10" location="'BA_n pengetős (tambura)'!A1" display="Népi pengetős (tambura)" xr:uid="{00000000-0004-0000-0000-00002D000000}"/>
    <hyperlink ref="F14" location="'BA_népi cimbalom'!A1" display="népi cimbalom" xr:uid="{00000000-0004-0000-0000-00002E000000}"/>
    <hyperlink ref="F15" location="'BA_népi ének'!A1" display="népi ének" xr:uid="{00000000-0004-0000-0000-00002F000000}"/>
    <hyperlink ref="F11" location="'BA_n fúv. (furulya)'!A1" display="Népi fúvós (furulya)" xr:uid="{00000000-0004-0000-0000-000030000000}"/>
    <hyperlink ref="F12" location="'BA_n fúv. (duda-furulya)'!A1" display="Népi fúvós (duda-furulya)" xr:uid="{00000000-0004-0000-0000-000031000000}"/>
    <hyperlink ref="F13" location="'BA_n fúv. (klarinét-tárogató)'!A1" display="Népi fúvós (klarinét-tárogató)" xr:uid="{00000000-0004-0000-0000-000032000000}"/>
  </hyperlink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Z43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210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430" t="s">
        <v>77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5"/>
    </row>
    <row r="8" spans="1:26" ht="13.5" customHeight="1" x14ac:dyDescent="0.2">
      <c r="A8" s="241" t="s">
        <v>211</v>
      </c>
      <c r="B8" s="238" t="s">
        <v>655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304">
        <f t="shared" ref="Y8" si="0">SUM(G8,J8,M8,P8,S8,V8)*15</f>
        <v>180</v>
      </c>
      <c r="Z8" s="305">
        <f t="shared" ref="Z8" si="1">SUM(H8,K8,N8,Q8,T8,W8)</f>
        <v>54</v>
      </c>
    </row>
    <row r="9" spans="1:26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212">
        <f>SUM(G9,J9,M9,P9,S9,V9)*15</f>
        <v>90</v>
      </c>
      <c r="Z9" s="281">
        <f>SUM(H9,K9,N9,Q9,T9,W9)</f>
        <v>24</v>
      </c>
    </row>
    <row r="10" spans="1:26" ht="13.5" customHeight="1" x14ac:dyDescent="0.2">
      <c r="A10" s="229" t="s">
        <v>203</v>
      </c>
      <c r="B10" s="230" t="s">
        <v>717</v>
      </c>
      <c r="C10" s="244" t="s">
        <v>718</v>
      </c>
      <c r="D10" s="224" t="s">
        <v>85</v>
      </c>
      <c r="E10" s="224" t="s">
        <v>82</v>
      </c>
      <c r="F10" s="225">
        <v>60</v>
      </c>
      <c r="G10" s="226"/>
      <c r="H10" s="227"/>
      <c r="I10" s="239"/>
      <c r="J10" s="226"/>
      <c r="K10" s="227"/>
      <c r="L10" s="228"/>
      <c r="M10" s="226">
        <v>1</v>
      </c>
      <c r="N10" s="227">
        <v>2</v>
      </c>
      <c r="O10" s="239" t="s">
        <v>82</v>
      </c>
      <c r="P10" s="226">
        <v>1</v>
      </c>
      <c r="Q10" s="227">
        <v>2</v>
      </c>
      <c r="R10" s="228" t="s">
        <v>83</v>
      </c>
      <c r="S10" s="226">
        <v>1</v>
      </c>
      <c r="T10" s="227">
        <v>2</v>
      </c>
      <c r="U10" s="239" t="s">
        <v>82</v>
      </c>
      <c r="V10" s="226"/>
      <c r="W10" s="227"/>
      <c r="X10" s="228"/>
      <c r="Y10" s="212">
        <f t="shared" ref="Y10" si="2">SUM(G10,J10,M10,P10,S10,V10)*15</f>
        <v>45</v>
      </c>
      <c r="Z10" s="281">
        <f t="shared" ref="Z10" si="3">SUM(H10,K10,N10,Q10,T10,W10)</f>
        <v>6</v>
      </c>
    </row>
    <row r="11" spans="1:26" ht="13.5" customHeight="1" x14ac:dyDescent="0.2">
      <c r="A11" s="229" t="s">
        <v>179</v>
      </c>
      <c r="B11" s="230" t="s">
        <v>204</v>
      </c>
      <c r="C11" s="224" t="s">
        <v>80</v>
      </c>
      <c r="D11" s="224" t="s">
        <v>85</v>
      </c>
      <c r="E11" s="224" t="s">
        <v>82</v>
      </c>
      <c r="F11" s="225">
        <v>60</v>
      </c>
      <c r="G11" s="226">
        <v>6</v>
      </c>
      <c r="H11" s="227">
        <v>3</v>
      </c>
      <c r="I11" s="239" t="s">
        <v>82</v>
      </c>
      <c r="J11" s="226">
        <v>6</v>
      </c>
      <c r="K11" s="227">
        <v>3</v>
      </c>
      <c r="L11" s="228" t="s">
        <v>82</v>
      </c>
      <c r="M11" s="226">
        <v>6</v>
      </c>
      <c r="N11" s="227">
        <v>3</v>
      </c>
      <c r="O11" s="239" t="s">
        <v>82</v>
      </c>
      <c r="P11" s="226">
        <v>6</v>
      </c>
      <c r="Q11" s="227">
        <v>3</v>
      </c>
      <c r="R11" s="228" t="s">
        <v>82</v>
      </c>
      <c r="S11" s="226">
        <v>6</v>
      </c>
      <c r="T11" s="227">
        <v>3</v>
      </c>
      <c r="U11" s="239" t="s">
        <v>82</v>
      </c>
      <c r="V11" s="226">
        <v>6</v>
      </c>
      <c r="W11" s="227">
        <v>3</v>
      </c>
      <c r="X11" s="228" t="s">
        <v>82</v>
      </c>
      <c r="Y11" s="212">
        <f t="shared" ref="Y11:Y14" si="4">SUM(G11,J11,M11,P11,S11,V11)*15</f>
        <v>540</v>
      </c>
      <c r="Z11" s="281">
        <f t="shared" ref="Z11:Z14" si="5">SUM(H11,K11,N11,Q11,T11,W11)</f>
        <v>18</v>
      </c>
    </row>
    <row r="12" spans="1:26" ht="13.5" customHeight="1" x14ac:dyDescent="0.2">
      <c r="A12" s="229" t="s">
        <v>181</v>
      </c>
      <c r="B12" s="230" t="s">
        <v>205</v>
      </c>
      <c r="C12" s="224" t="s">
        <v>80</v>
      </c>
      <c r="D12" s="224" t="s">
        <v>85</v>
      </c>
      <c r="E12" s="224" t="s">
        <v>82</v>
      </c>
      <c r="F12" s="225">
        <v>45</v>
      </c>
      <c r="G12" s="226">
        <v>1</v>
      </c>
      <c r="H12" s="227">
        <v>2</v>
      </c>
      <c r="I12" s="239" t="s">
        <v>82</v>
      </c>
      <c r="J12" s="226">
        <v>1</v>
      </c>
      <c r="K12" s="227">
        <v>2</v>
      </c>
      <c r="L12" s="228" t="s">
        <v>82</v>
      </c>
      <c r="M12" s="226">
        <v>1</v>
      </c>
      <c r="N12" s="227">
        <v>2</v>
      </c>
      <c r="O12" s="239" t="s">
        <v>82</v>
      </c>
      <c r="P12" s="226">
        <v>1</v>
      </c>
      <c r="Q12" s="227">
        <v>2</v>
      </c>
      <c r="R12" s="228" t="s">
        <v>82</v>
      </c>
      <c r="S12" s="226">
        <v>1</v>
      </c>
      <c r="T12" s="227">
        <v>2</v>
      </c>
      <c r="U12" s="239" t="s">
        <v>82</v>
      </c>
      <c r="V12" s="226">
        <v>1</v>
      </c>
      <c r="W12" s="227">
        <v>2</v>
      </c>
      <c r="X12" s="228" t="s">
        <v>82</v>
      </c>
      <c r="Y12" s="212">
        <f t="shared" si="4"/>
        <v>90</v>
      </c>
      <c r="Z12" s="281">
        <f t="shared" si="5"/>
        <v>12</v>
      </c>
    </row>
    <row r="13" spans="1:26" ht="13.5" customHeight="1" x14ac:dyDescent="0.2">
      <c r="A13" s="242" t="s">
        <v>206</v>
      </c>
      <c r="B13" s="243" t="s">
        <v>207</v>
      </c>
      <c r="C13" s="244" t="s">
        <v>682</v>
      </c>
      <c r="D13" s="244" t="s">
        <v>85</v>
      </c>
      <c r="E13" s="244" t="s">
        <v>89</v>
      </c>
      <c r="F13" s="245">
        <v>45</v>
      </c>
      <c r="G13" s="246"/>
      <c r="H13" s="247"/>
      <c r="I13" s="248"/>
      <c r="J13" s="246"/>
      <c r="K13" s="247"/>
      <c r="L13" s="249"/>
      <c r="M13" s="246">
        <v>1</v>
      </c>
      <c r="N13" s="247">
        <v>2</v>
      </c>
      <c r="O13" s="248" t="s">
        <v>82</v>
      </c>
      <c r="P13" s="246">
        <v>1</v>
      </c>
      <c r="Q13" s="247">
        <v>2</v>
      </c>
      <c r="R13" s="249" t="s">
        <v>82</v>
      </c>
      <c r="S13" s="246"/>
      <c r="T13" s="247"/>
      <c r="U13" s="248"/>
      <c r="V13" s="246"/>
      <c r="W13" s="247"/>
      <c r="X13" s="249"/>
      <c r="Y13" s="283">
        <f t="shared" si="4"/>
        <v>30</v>
      </c>
      <c r="Z13" s="284">
        <f t="shared" si="5"/>
        <v>4</v>
      </c>
    </row>
    <row r="14" spans="1:26" ht="13.5" customHeight="1" thickBot="1" x14ac:dyDescent="0.25">
      <c r="A14" s="242" t="s">
        <v>88</v>
      </c>
      <c r="B14" s="243" t="s">
        <v>208</v>
      </c>
      <c r="C14" s="244" t="s">
        <v>682</v>
      </c>
      <c r="D14" s="244" t="s">
        <v>85</v>
      </c>
      <c r="E14" s="244" t="s">
        <v>89</v>
      </c>
      <c r="F14" s="245">
        <v>45</v>
      </c>
      <c r="G14" s="246"/>
      <c r="H14" s="247"/>
      <c r="I14" s="248"/>
      <c r="J14" s="246"/>
      <c r="K14" s="247"/>
      <c r="L14" s="249"/>
      <c r="M14" s="246">
        <v>1</v>
      </c>
      <c r="N14" s="247">
        <v>2</v>
      </c>
      <c r="O14" s="248" t="s">
        <v>82</v>
      </c>
      <c r="P14" s="246"/>
      <c r="Q14" s="247"/>
      <c r="R14" s="249"/>
      <c r="S14" s="246"/>
      <c r="T14" s="247"/>
      <c r="U14" s="248"/>
      <c r="V14" s="246"/>
      <c r="W14" s="247"/>
      <c r="X14" s="249"/>
      <c r="Y14" s="283">
        <f t="shared" si="4"/>
        <v>15</v>
      </c>
      <c r="Z14" s="284">
        <f t="shared" si="5"/>
        <v>2</v>
      </c>
    </row>
    <row r="15" spans="1:26" ht="13.5" customHeight="1" x14ac:dyDescent="0.2">
      <c r="A15" s="250" t="s">
        <v>93</v>
      </c>
      <c r="B15" s="251" t="s">
        <v>150</v>
      </c>
      <c r="C15" s="252" t="s">
        <v>80</v>
      </c>
      <c r="D15" s="252" t="s">
        <v>85</v>
      </c>
      <c r="E15" s="252" t="s">
        <v>89</v>
      </c>
      <c r="F15" s="253">
        <v>45</v>
      </c>
      <c r="G15" s="254">
        <v>2</v>
      </c>
      <c r="H15" s="255">
        <v>2</v>
      </c>
      <c r="I15" s="256" t="s">
        <v>82</v>
      </c>
      <c r="J15" s="254">
        <v>2</v>
      </c>
      <c r="K15" s="255">
        <v>2</v>
      </c>
      <c r="L15" s="256" t="s">
        <v>83</v>
      </c>
      <c r="M15" s="254">
        <v>1</v>
      </c>
      <c r="N15" s="255">
        <v>1</v>
      </c>
      <c r="O15" s="256" t="s">
        <v>82</v>
      </c>
      <c r="P15" s="254">
        <v>1</v>
      </c>
      <c r="Q15" s="255">
        <v>1</v>
      </c>
      <c r="R15" s="256" t="s">
        <v>83</v>
      </c>
      <c r="S15" s="254">
        <v>1</v>
      </c>
      <c r="T15" s="255">
        <v>1</v>
      </c>
      <c r="U15" s="256" t="s">
        <v>82</v>
      </c>
      <c r="V15" s="254">
        <v>1</v>
      </c>
      <c r="W15" s="255">
        <v>1</v>
      </c>
      <c r="X15" s="256" t="s">
        <v>83</v>
      </c>
      <c r="Y15" s="285">
        <f>SUM(G15,J15,M15,P15,S15,V15)*15</f>
        <v>120</v>
      </c>
      <c r="Z15" s="286">
        <f>SUM(H15,K15,N15,Q15,T15,W15)</f>
        <v>8</v>
      </c>
    </row>
    <row r="16" spans="1:26" ht="13.5" customHeight="1" x14ac:dyDescent="0.2">
      <c r="A16" s="229" t="s">
        <v>94</v>
      </c>
      <c r="B16" s="230" t="s">
        <v>151</v>
      </c>
      <c r="C16" s="224" t="s">
        <v>80</v>
      </c>
      <c r="D16" s="224" t="s">
        <v>85</v>
      </c>
      <c r="E16" s="224" t="s">
        <v>89</v>
      </c>
      <c r="F16" s="225">
        <v>45</v>
      </c>
      <c r="G16" s="226">
        <v>2</v>
      </c>
      <c r="H16" s="227">
        <v>2</v>
      </c>
      <c r="I16" s="228" t="s">
        <v>82</v>
      </c>
      <c r="J16" s="226">
        <v>2</v>
      </c>
      <c r="K16" s="227">
        <v>2</v>
      </c>
      <c r="L16" s="228" t="s">
        <v>83</v>
      </c>
      <c r="M16" s="226">
        <v>1</v>
      </c>
      <c r="N16" s="227">
        <v>1</v>
      </c>
      <c r="O16" s="228" t="s">
        <v>82</v>
      </c>
      <c r="P16" s="226">
        <v>1</v>
      </c>
      <c r="Q16" s="227">
        <v>1</v>
      </c>
      <c r="R16" s="228" t="s">
        <v>83</v>
      </c>
      <c r="S16" s="226">
        <v>1</v>
      </c>
      <c r="T16" s="227">
        <v>1</v>
      </c>
      <c r="U16" s="228" t="s">
        <v>82</v>
      </c>
      <c r="V16" s="226">
        <v>1</v>
      </c>
      <c r="W16" s="227">
        <v>1</v>
      </c>
      <c r="X16" s="228" t="s">
        <v>83</v>
      </c>
      <c r="Y16" s="280">
        <f t="shared" ref="Y16:Y21" si="6">SUM(G16,J16,M16,P16,S16,V16)*15</f>
        <v>120</v>
      </c>
      <c r="Z16" s="281">
        <f>SUM(H16,K16,N16,Q16,T16,W16)</f>
        <v>8</v>
      </c>
    </row>
    <row r="17" spans="1:26" ht="13.5" customHeight="1" x14ac:dyDescent="0.2">
      <c r="A17" s="229" t="s">
        <v>95</v>
      </c>
      <c r="B17" s="230" t="s">
        <v>152</v>
      </c>
      <c r="C17" s="224"/>
      <c r="D17" s="224" t="s">
        <v>85</v>
      </c>
      <c r="E17" s="224" t="s">
        <v>96</v>
      </c>
      <c r="F17" s="225">
        <v>45</v>
      </c>
      <c r="G17" s="226">
        <v>2</v>
      </c>
      <c r="H17" s="227">
        <v>2</v>
      </c>
      <c r="I17" s="228" t="s">
        <v>83</v>
      </c>
      <c r="J17" s="226">
        <v>2</v>
      </c>
      <c r="K17" s="227">
        <v>2</v>
      </c>
      <c r="L17" s="228" t="s">
        <v>83</v>
      </c>
      <c r="M17" s="226">
        <v>2</v>
      </c>
      <c r="N17" s="227">
        <v>2</v>
      </c>
      <c r="O17" s="228" t="s">
        <v>83</v>
      </c>
      <c r="P17" s="226">
        <v>2</v>
      </c>
      <c r="Q17" s="227">
        <v>2</v>
      </c>
      <c r="R17" s="228" t="s">
        <v>83</v>
      </c>
      <c r="S17" s="226">
        <v>2</v>
      </c>
      <c r="T17" s="227">
        <v>2</v>
      </c>
      <c r="U17" s="228" t="s">
        <v>83</v>
      </c>
      <c r="V17" s="226">
        <v>2</v>
      </c>
      <c r="W17" s="227">
        <v>2</v>
      </c>
      <c r="X17" s="228" t="s">
        <v>83</v>
      </c>
      <c r="Y17" s="280">
        <f t="shared" si="6"/>
        <v>180</v>
      </c>
      <c r="Z17" s="281">
        <f t="shared" ref="Z17:Z21" si="7">SUM(H17,K17,N17,Q17,T17,W17)</f>
        <v>12</v>
      </c>
    </row>
    <row r="18" spans="1:26" ht="13.5" customHeight="1" x14ac:dyDescent="0.2">
      <c r="A18" s="229" t="s">
        <v>97</v>
      </c>
      <c r="B18" s="230" t="s">
        <v>153</v>
      </c>
      <c r="C18" s="224"/>
      <c r="D18" s="224" t="s">
        <v>85</v>
      </c>
      <c r="E18" s="224" t="s">
        <v>96</v>
      </c>
      <c r="F18" s="225">
        <v>45</v>
      </c>
      <c r="G18" s="226"/>
      <c r="H18" s="227"/>
      <c r="I18" s="228"/>
      <c r="J18" s="226"/>
      <c r="K18" s="227"/>
      <c r="L18" s="228"/>
      <c r="M18" s="226"/>
      <c r="N18" s="227"/>
      <c r="O18" s="228"/>
      <c r="P18" s="226"/>
      <c r="Q18" s="227"/>
      <c r="R18" s="228"/>
      <c r="S18" s="226"/>
      <c r="T18" s="227"/>
      <c r="U18" s="228"/>
      <c r="V18" s="226">
        <v>1</v>
      </c>
      <c r="W18" s="227">
        <v>2</v>
      </c>
      <c r="X18" s="228" t="s">
        <v>83</v>
      </c>
      <c r="Y18" s="280">
        <f t="shared" si="6"/>
        <v>15</v>
      </c>
      <c r="Z18" s="281">
        <f t="shared" si="7"/>
        <v>2</v>
      </c>
    </row>
    <row r="19" spans="1:26" ht="13.5" customHeight="1" x14ac:dyDescent="0.2">
      <c r="A19" s="229" t="s">
        <v>98</v>
      </c>
      <c r="B19" s="230" t="s">
        <v>154</v>
      </c>
      <c r="C19" s="224" t="s">
        <v>80</v>
      </c>
      <c r="D19" s="224" t="s">
        <v>85</v>
      </c>
      <c r="E19" s="224" t="s">
        <v>96</v>
      </c>
      <c r="F19" s="225">
        <v>45</v>
      </c>
      <c r="G19" s="226">
        <v>1</v>
      </c>
      <c r="H19" s="227">
        <v>2</v>
      </c>
      <c r="I19" s="228" t="s">
        <v>82</v>
      </c>
      <c r="J19" s="226">
        <v>1</v>
      </c>
      <c r="K19" s="227">
        <v>2</v>
      </c>
      <c r="L19" s="228" t="s">
        <v>82</v>
      </c>
      <c r="M19" s="226"/>
      <c r="N19" s="227"/>
      <c r="O19" s="228"/>
      <c r="P19" s="226"/>
      <c r="Q19" s="227"/>
      <c r="R19" s="228"/>
      <c r="S19" s="226"/>
      <c r="T19" s="227"/>
      <c r="U19" s="228"/>
      <c r="V19" s="226"/>
      <c r="W19" s="227"/>
      <c r="X19" s="228"/>
      <c r="Y19" s="280">
        <f t="shared" si="6"/>
        <v>30</v>
      </c>
      <c r="Z19" s="281">
        <f t="shared" si="7"/>
        <v>4</v>
      </c>
    </row>
    <row r="20" spans="1:26" ht="13.5" customHeight="1" x14ac:dyDescent="0.2">
      <c r="A20" s="229" t="s">
        <v>99</v>
      </c>
      <c r="B20" s="230" t="s">
        <v>155</v>
      </c>
      <c r="C20" s="224" t="s">
        <v>80</v>
      </c>
      <c r="D20" s="224" t="s">
        <v>85</v>
      </c>
      <c r="E20" s="224" t="s">
        <v>96</v>
      </c>
      <c r="F20" s="225">
        <v>45</v>
      </c>
      <c r="G20" s="226"/>
      <c r="H20" s="227"/>
      <c r="I20" s="228"/>
      <c r="J20" s="226"/>
      <c r="K20" s="227"/>
      <c r="L20" s="228"/>
      <c r="M20" s="226"/>
      <c r="N20" s="227"/>
      <c r="O20" s="228"/>
      <c r="P20" s="226"/>
      <c r="Q20" s="227"/>
      <c r="R20" s="228"/>
      <c r="S20" s="226">
        <v>1</v>
      </c>
      <c r="T20" s="227">
        <v>1</v>
      </c>
      <c r="U20" s="228" t="s">
        <v>82</v>
      </c>
      <c r="V20" s="226">
        <v>1</v>
      </c>
      <c r="W20" s="227">
        <v>1</v>
      </c>
      <c r="X20" s="228" t="s">
        <v>82</v>
      </c>
      <c r="Y20" s="280">
        <f t="shared" si="6"/>
        <v>30</v>
      </c>
      <c r="Z20" s="281">
        <f t="shared" si="7"/>
        <v>2</v>
      </c>
    </row>
    <row r="21" spans="1:26" ht="12.75" thickBot="1" x14ac:dyDescent="0.25">
      <c r="A21" s="229" t="s">
        <v>100</v>
      </c>
      <c r="B21" s="230" t="s">
        <v>671</v>
      </c>
      <c r="C21" s="224"/>
      <c r="D21" s="224" t="s">
        <v>85</v>
      </c>
      <c r="E21" s="224" t="s">
        <v>96</v>
      </c>
      <c r="F21" s="225">
        <v>45</v>
      </c>
      <c r="G21" s="226"/>
      <c r="H21" s="227"/>
      <c r="I21" s="228"/>
      <c r="J21" s="226"/>
      <c r="K21" s="227"/>
      <c r="L21" s="228"/>
      <c r="M21" s="226">
        <v>1</v>
      </c>
      <c r="N21" s="227">
        <v>1</v>
      </c>
      <c r="O21" s="228" t="s">
        <v>83</v>
      </c>
      <c r="P21" s="226"/>
      <c r="Q21" s="227"/>
      <c r="R21" s="228"/>
      <c r="S21" s="226"/>
      <c r="T21" s="227"/>
      <c r="U21" s="228"/>
      <c r="V21" s="226"/>
      <c r="W21" s="227"/>
      <c r="X21" s="228"/>
      <c r="Y21" s="280">
        <f t="shared" si="6"/>
        <v>15</v>
      </c>
      <c r="Z21" s="281">
        <f t="shared" si="7"/>
        <v>1</v>
      </c>
    </row>
    <row r="22" spans="1:26" ht="13.5" customHeight="1" thickTop="1" thickBot="1" x14ac:dyDescent="0.25">
      <c r="A22" s="430" t="s">
        <v>101</v>
      </c>
      <c r="B22" s="439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1:26" ht="13.5" customHeight="1" thickBot="1" x14ac:dyDescent="0.25">
      <c r="A23" s="287" t="s">
        <v>102</v>
      </c>
      <c r="B23" s="288" t="s">
        <v>103</v>
      </c>
      <c r="C23" s="289"/>
      <c r="D23" s="289"/>
      <c r="E23" s="289"/>
      <c r="F23" s="290"/>
      <c r="G23" s="291"/>
      <c r="H23" s="292">
        <v>3</v>
      </c>
      <c r="I23" s="293"/>
      <c r="J23" s="291"/>
      <c r="K23" s="292">
        <v>4</v>
      </c>
      <c r="L23" s="293"/>
      <c r="M23" s="291"/>
      <c r="N23" s="292">
        <v>2</v>
      </c>
      <c r="O23" s="293"/>
      <c r="P23" s="291"/>
      <c r="Q23" s="292">
        <v>4</v>
      </c>
      <c r="R23" s="293"/>
      <c r="S23" s="291"/>
      <c r="T23" s="292">
        <v>2</v>
      </c>
      <c r="U23" s="293"/>
      <c r="V23" s="291"/>
      <c r="W23" s="292">
        <v>2</v>
      </c>
      <c r="X23" s="293"/>
      <c r="Y23" s="294"/>
      <c r="Z23" s="231">
        <f>SUM(H23,K23,N23,Q23,T23,W23)</f>
        <v>17</v>
      </c>
    </row>
    <row r="24" spans="1:26" ht="13.5" customHeight="1" thickTop="1" thickBot="1" x14ac:dyDescent="0.25">
      <c r="A24" s="295" t="s">
        <v>104</v>
      </c>
      <c r="B24" s="296" t="s">
        <v>105</v>
      </c>
      <c r="C24" s="297"/>
      <c r="D24" s="297"/>
      <c r="E24" s="297" t="s">
        <v>106</v>
      </c>
      <c r="F24" s="298"/>
      <c r="G24" s="299"/>
      <c r="H24" s="300"/>
      <c r="I24" s="301"/>
      <c r="J24" s="299"/>
      <c r="K24" s="300"/>
      <c r="L24" s="301"/>
      <c r="M24" s="299"/>
      <c r="N24" s="300"/>
      <c r="O24" s="301"/>
      <c r="P24" s="299"/>
      <c r="Q24" s="300"/>
      <c r="R24" s="301"/>
      <c r="S24" s="299">
        <v>0</v>
      </c>
      <c r="T24" s="300">
        <v>3</v>
      </c>
      <c r="U24" s="301" t="s">
        <v>82</v>
      </c>
      <c r="V24" s="299">
        <v>0</v>
      </c>
      <c r="W24" s="300">
        <v>3</v>
      </c>
      <c r="X24" s="301" t="s">
        <v>82</v>
      </c>
      <c r="Y24" s="302">
        <f>SUM(G24,J24,M24,P24,S24,V24)*15</f>
        <v>0</v>
      </c>
      <c r="Z24" s="303">
        <f>SUM(H24,K24,N24,Q24,T24,W24)</f>
        <v>6</v>
      </c>
    </row>
    <row r="25" spans="1:26" ht="13.5" customHeight="1" thickTop="1" thickBot="1" x14ac:dyDescent="0.25">
      <c r="A25" s="397" t="s">
        <v>107</v>
      </c>
      <c r="B25" s="398"/>
      <c r="C25" s="398"/>
      <c r="D25" s="398"/>
      <c r="E25" s="398"/>
      <c r="F25" s="399"/>
      <c r="G25" s="68">
        <f>SUM(G8:G24)</f>
        <v>17</v>
      </c>
      <c r="H25" s="69">
        <f t="shared" ref="H25:W25" si="8">SUM(H8:H24)</f>
        <v>29</v>
      </c>
      <c r="I25" s="70"/>
      <c r="J25" s="68">
        <f t="shared" si="8"/>
        <v>17</v>
      </c>
      <c r="K25" s="69">
        <f t="shared" si="8"/>
        <v>30</v>
      </c>
      <c r="L25" s="70"/>
      <c r="M25" s="68">
        <f t="shared" si="8"/>
        <v>18</v>
      </c>
      <c r="N25" s="69">
        <f t="shared" si="8"/>
        <v>31</v>
      </c>
      <c r="O25" s="70"/>
      <c r="P25" s="68">
        <f t="shared" si="8"/>
        <v>16</v>
      </c>
      <c r="Q25" s="69">
        <f t="shared" si="8"/>
        <v>30</v>
      </c>
      <c r="R25" s="70"/>
      <c r="S25" s="68">
        <f t="shared" si="8"/>
        <v>16</v>
      </c>
      <c r="T25" s="69">
        <f t="shared" si="8"/>
        <v>30</v>
      </c>
      <c r="U25" s="70"/>
      <c r="V25" s="68">
        <f t="shared" si="8"/>
        <v>16</v>
      </c>
      <c r="W25" s="69">
        <f t="shared" si="8"/>
        <v>30</v>
      </c>
      <c r="X25" s="70"/>
      <c r="Y25" s="71">
        <f>SUM(Y8:Y24)</f>
        <v>1500</v>
      </c>
      <c r="Z25" s="72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108</v>
      </c>
      <c r="U27" s="38"/>
    </row>
    <row r="28" spans="1:26" ht="12" customHeight="1" x14ac:dyDescent="0.2">
      <c r="A28" s="36" t="s">
        <v>109</v>
      </c>
      <c r="U28" s="38"/>
    </row>
    <row r="29" spans="1:26" ht="12" customHeight="1" x14ac:dyDescent="0.2">
      <c r="U29" s="38"/>
    </row>
    <row r="30" spans="1:26" ht="12" customHeight="1" x14ac:dyDescent="0.2">
      <c r="A30" s="73" t="s">
        <v>110</v>
      </c>
      <c r="U30" s="38"/>
    </row>
    <row r="31" spans="1:26" ht="12" customHeight="1" x14ac:dyDescent="0.2">
      <c r="A31" s="36" t="s">
        <v>111</v>
      </c>
      <c r="D31" s="36" t="s">
        <v>112</v>
      </c>
      <c r="G31" s="36" t="s">
        <v>113</v>
      </c>
      <c r="M31" s="36" t="s">
        <v>114</v>
      </c>
      <c r="R31" s="38"/>
      <c r="T31" s="38"/>
      <c r="U31" s="38"/>
    </row>
    <row r="32" spans="1:26" ht="12" customHeight="1" x14ac:dyDescent="0.2">
      <c r="A32" s="36" t="s">
        <v>115</v>
      </c>
      <c r="D32" s="36" t="s">
        <v>116</v>
      </c>
      <c r="G32" s="36" t="s">
        <v>117</v>
      </c>
      <c r="M32" s="36" t="s">
        <v>118</v>
      </c>
      <c r="R32" s="38"/>
      <c r="T32" s="38"/>
      <c r="U32" s="38"/>
    </row>
    <row r="33" spans="1:21" ht="12" customHeight="1" x14ac:dyDescent="0.2">
      <c r="A33" s="36" t="s">
        <v>119</v>
      </c>
      <c r="D33" s="36" t="s">
        <v>120</v>
      </c>
      <c r="G33" s="36" t="s">
        <v>121</v>
      </c>
      <c r="M33" s="36" t="s">
        <v>122</v>
      </c>
      <c r="R33" s="38"/>
      <c r="T33" s="38"/>
      <c r="U33" s="38"/>
    </row>
    <row r="34" spans="1:21" ht="12" customHeight="1" x14ac:dyDescent="0.2">
      <c r="A34" s="36" t="s">
        <v>123</v>
      </c>
      <c r="G34" s="36" t="s">
        <v>124</v>
      </c>
      <c r="R34" s="38"/>
      <c r="T34" s="38"/>
      <c r="U34" s="38"/>
    </row>
    <row r="35" spans="1:21" ht="12" customHeight="1" x14ac:dyDescent="0.2">
      <c r="A35" s="36" t="s">
        <v>125</v>
      </c>
      <c r="G35" s="36" t="s">
        <v>126</v>
      </c>
      <c r="R35" s="38"/>
      <c r="T35" s="38"/>
      <c r="U35" s="38"/>
    </row>
    <row r="36" spans="1:21" ht="12" customHeight="1" x14ac:dyDescent="0.2">
      <c r="A36" s="74" t="s">
        <v>127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73" t="s">
        <v>128</v>
      </c>
      <c r="S38" s="38"/>
      <c r="T38" s="38"/>
    </row>
    <row r="39" spans="1:21" ht="12" customHeight="1" x14ac:dyDescent="0.2">
      <c r="A39" s="36" t="s">
        <v>129</v>
      </c>
    </row>
    <row r="40" spans="1:21" ht="12" customHeight="1" x14ac:dyDescent="0.2">
      <c r="A40" s="36" t="s">
        <v>130</v>
      </c>
    </row>
    <row r="41" spans="1:21" ht="12" customHeight="1" x14ac:dyDescent="0.2">
      <c r="A41" s="36" t="s">
        <v>131</v>
      </c>
    </row>
    <row r="42" spans="1:21" ht="12" customHeight="1" x14ac:dyDescent="0.2">
      <c r="A42" s="36" t="s">
        <v>132</v>
      </c>
    </row>
    <row r="43" spans="1:21" ht="12" customHeight="1" x14ac:dyDescent="0.2">
      <c r="A43" s="36" t="s">
        <v>133</v>
      </c>
    </row>
  </sheetData>
  <sheetProtection algorithmName="SHA-512" hashValue="7VRnG7/Wy6ZOOiQPAyNqppvkRbr+JtyvLbMChySv4K+A4uvea6qKd9C/urKFi3AMkFwtF+BPrcDcnRryuDq75A==" saltValue="ZfRWtqoMq9BVAA4H7x07lw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Z43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212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57" t="s">
        <v>60</v>
      </c>
      <c r="B5" s="459" t="s">
        <v>61</v>
      </c>
      <c r="C5" s="461" t="s">
        <v>62</v>
      </c>
      <c r="D5" s="461" t="s">
        <v>63</v>
      </c>
      <c r="E5" s="463" t="s">
        <v>64</v>
      </c>
      <c r="F5" s="454" t="s">
        <v>65</v>
      </c>
      <c r="G5" s="447" t="s">
        <v>66</v>
      </c>
      <c r="H5" s="447"/>
      <c r="I5" s="456"/>
      <c r="J5" s="446" t="s">
        <v>67</v>
      </c>
      <c r="K5" s="447"/>
      <c r="L5" s="456"/>
      <c r="M5" s="446" t="s">
        <v>68</v>
      </c>
      <c r="N5" s="447"/>
      <c r="O5" s="456"/>
      <c r="P5" s="446" t="s">
        <v>69</v>
      </c>
      <c r="Q5" s="447"/>
      <c r="R5" s="456"/>
      <c r="S5" s="446" t="s">
        <v>70</v>
      </c>
      <c r="T5" s="447"/>
      <c r="U5" s="447"/>
      <c r="V5" s="448" t="s">
        <v>71</v>
      </c>
      <c r="W5" s="449"/>
      <c r="X5" s="450"/>
      <c r="Y5" s="451" t="s">
        <v>72</v>
      </c>
      <c r="Z5" s="451" t="s">
        <v>73</v>
      </c>
    </row>
    <row r="6" spans="1:26" ht="18" customHeight="1" x14ac:dyDescent="0.2">
      <c r="A6" s="458"/>
      <c r="B6" s="460"/>
      <c r="C6" s="462"/>
      <c r="D6" s="462"/>
      <c r="E6" s="464"/>
      <c r="F6" s="455"/>
      <c r="G6" s="311" t="s">
        <v>74</v>
      </c>
      <c r="H6" s="312" t="s">
        <v>75</v>
      </c>
      <c r="I6" s="313" t="s">
        <v>76</v>
      </c>
      <c r="J6" s="314" t="s">
        <v>74</v>
      </c>
      <c r="K6" s="312" t="s">
        <v>75</v>
      </c>
      <c r="L6" s="313" t="s">
        <v>76</v>
      </c>
      <c r="M6" s="314" t="s">
        <v>74</v>
      </c>
      <c r="N6" s="312" t="s">
        <v>75</v>
      </c>
      <c r="O6" s="313" t="s">
        <v>76</v>
      </c>
      <c r="P6" s="314" t="s">
        <v>74</v>
      </c>
      <c r="Q6" s="312" t="s">
        <v>75</v>
      </c>
      <c r="R6" s="313" t="s">
        <v>76</v>
      </c>
      <c r="S6" s="314" t="s">
        <v>74</v>
      </c>
      <c r="T6" s="312" t="s">
        <v>75</v>
      </c>
      <c r="U6" s="313" t="s">
        <v>76</v>
      </c>
      <c r="V6" s="315" t="s">
        <v>74</v>
      </c>
      <c r="W6" s="316" t="s">
        <v>75</v>
      </c>
      <c r="X6" s="317" t="s">
        <v>76</v>
      </c>
      <c r="Y6" s="452"/>
      <c r="Z6" s="453"/>
    </row>
    <row r="7" spans="1:26" ht="13.5" customHeight="1" x14ac:dyDescent="0.2">
      <c r="A7" s="430" t="s">
        <v>77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5"/>
    </row>
    <row r="8" spans="1:26" ht="13.5" customHeight="1" x14ac:dyDescent="0.2">
      <c r="A8" s="241" t="s">
        <v>213</v>
      </c>
      <c r="B8" s="238" t="s">
        <v>656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304">
        <f t="shared" ref="Y8:Y12" si="0">SUM(G8,J8,M8,P8,S8,V8)*15</f>
        <v>180</v>
      </c>
      <c r="Z8" s="305">
        <f t="shared" ref="Z8:Z12" si="1">SUM(H8,K8,N8,Q8,T8,W8)</f>
        <v>54</v>
      </c>
    </row>
    <row r="9" spans="1:26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212">
        <f>SUM(G9,J9,M9,P9,S9,V9)*15</f>
        <v>90</v>
      </c>
      <c r="Z9" s="281">
        <f>SUM(H9,K9,N9,Q9,T9,W9)</f>
        <v>24</v>
      </c>
    </row>
    <row r="10" spans="1:26" ht="13.5" customHeight="1" x14ac:dyDescent="0.2">
      <c r="A10" s="229" t="s">
        <v>203</v>
      </c>
      <c r="B10" s="230" t="s">
        <v>717</v>
      </c>
      <c r="C10" s="244" t="s">
        <v>718</v>
      </c>
      <c r="D10" s="224" t="s">
        <v>85</v>
      </c>
      <c r="E10" s="224" t="s">
        <v>82</v>
      </c>
      <c r="F10" s="225">
        <v>60</v>
      </c>
      <c r="G10" s="226"/>
      <c r="H10" s="227"/>
      <c r="I10" s="239"/>
      <c r="J10" s="226"/>
      <c r="K10" s="227"/>
      <c r="L10" s="228"/>
      <c r="M10" s="226">
        <v>1</v>
      </c>
      <c r="N10" s="227">
        <v>2</v>
      </c>
      <c r="O10" s="239" t="s">
        <v>82</v>
      </c>
      <c r="P10" s="226">
        <v>1</v>
      </c>
      <c r="Q10" s="227">
        <v>2</v>
      </c>
      <c r="R10" s="228" t="s">
        <v>83</v>
      </c>
      <c r="S10" s="226">
        <v>1</v>
      </c>
      <c r="T10" s="227">
        <v>2</v>
      </c>
      <c r="U10" s="239" t="s">
        <v>82</v>
      </c>
      <c r="V10" s="226"/>
      <c r="W10" s="227"/>
      <c r="X10" s="228"/>
      <c r="Y10" s="212">
        <f t="shared" ref="Y10" si="2">SUM(G10,J10,M10,P10,S10,V10)*15</f>
        <v>45</v>
      </c>
      <c r="Z10" s="281">
        <f t="shared" ref="Z10" si="3">SUM(H10,K10,N10,Q10,T10,W10)</f>
        <v>6</v>
      </c>
    </row>
    <row r="11" spans="1:26" ht="13.5" customHeight="1" x14ac:dyDescent="0.2">
      <c r="A11" s="229" t="s">
        <v>179</v>
      </c>
      <c r="B11" s="230" t="s">
        <v>204</v>
      </c>
      <c r="C11" s="224" t="s">
        <v>80</v>
      </c>
      <c r="D11" s="224" t="s">
        <v>85</v>
      </c>
      <c r="E11" s="224" t="s">
        <v>82</v>
      </c>
      <c r="F11" s="225">
        <v>60</v>
      </c>
      <c r="G11" s="226">
        <v>6</v>
      </c>
      <c r="H11" s="227">
        <v>3</v>
      </c>
      <c r="I11" s="239" t="s">
        <v>82</v>
      </c>
      <c r="J11" s="226">
        <v>6</v>
      </c>
      <c r="K11" s="227">
        <v>3</v>
      </c>
      <c r="L11" s="228" t="s">
        <v>82</v>
      </c>
      <c r="M11" s="226">
        <v>6</v>
      </c>
      <c r="N11" s="227">
        <v>3</v>
      </c>
      <c r="O11" s="239" t="s">
        <v>82</v>
      </c>
      <c r="P11" s="226">
        <v>6</v>
      </c>
      <c r="Q11" s="227">
        <v>3</v>
      </c>
      <c r="R11" s="228" t="s">
        <v>82</v>
      </c>
      <c r="S11" s="226">
        <v>6</v>
      </c>
      <c r="T11" s="227">
        <v>3</v>
      </c>
      <c r="U11" s="239" t="s">
        <v>82</v>
      </c>
      <c r="V11" s="226">
        <v>6</v>
      </c>
      <c r="W11" s="227">
        <v>3</v>
      </c>
      <c r="X11" s="228" t="s">
        <v>82</v>
      </c>
      <c r="Y11" s="212">
        <f t="shared" si="0"/>
        <v>540</v>
      </c>
      <c r="Z11" s="281">
        <f t="shared" si="1"/>
        <v>18</v>
      </c>
    </row>
    <row r="12" spans="1:26" ht="13.5" customHeight="1" x14ac:dyDescent="0.2">
      <c r="A12" s="229" t="s">
        <v>181</v>
      </c>
      <c r="B12" s="230" t="s">
        <v>205</v>
      </c>
      <c r="C12" s="224" t="s">
        <v>80</v>
      </c>
      <c r="D12" s="224" t="s">
        <v>85</v>
      </c>
      <c r="E12" s="224" t="s">
        <v>82</v>
      </c>
      <c r="F12" s="225">
        <v>45</v>
      </c>
      <c r="G12" s="226">
        <v>1</v>
      </c>
      <c r="H12" s="227">
        <v>2</v>
      </c>
      <c r="I12" s="239" t="s">
        <v>82</v>
      </c>
      <c r="J12" s="226">
        <v>1</v>
      </c>
      <c r="K12" s="227">
        <v>2</v>
      </c>
      <c r="L12" s="228" t="s">
        <v>82</v>
      </c>
      <c r="M12" s="226">
        <v>1</v>
      </c>
      <c r="N12" s="227">
        <v>2</v>
      </c>
      <c r="O12" s="239" t="s">
        <v>82</v>
      </c>
      <c r="P12" s="226">
        <v>1</v>
      </c>
      <c r="Q12" s="227">
        <v>2</v>
      </c>
      <c r="R12" s="228" t="s">
        <v>82</v>
      </c>
      <c r="S12" s="226">
        <v>1</v>
      </c>
      <c r="T12" s="227">
        <v>2</v>
      </c>
      <c r="U12" s="239" t="s">
        <v>82</v>
      </c>
      <c r="V12" s="226">
        <v>1</v>
      </c>
      <c r="W12" s="227">
        <v>2</v>
      </c>
      <c r="X12" s="228" t="s">
        <v>82</v>
      </c>
      <c r="Y12" s="212">
        <f t="shared" si="0"/>
        <v>90</v>
      </c>
      <c r="Z12" s="281">
        <f t="shared" si="1"/>
        <v>12</v>
      </c>
    </row>
    <row r="13" spans="1:26" ht="13.5" customHeight="1" x14ac:dyDescent="0.2">
      <c r="A13" s="229" t="s">
        <v>206</v>
      </c>
      <c r="B13" s="230" t="s">
        <v>207</v>
      </c>
      <c r="C13" s="244" t="s">
        <v>682</v>
      </c>
      <c r="D13" s="224" t="s">
        <v>85</v>
      </c>
      <c r="E13" s="224" t="s">
        <v>89</v>
      </c>
      <c r="F13" s="225">
        <v>45</v>
      </c>
      <c r="G13" s="226"/>
      <c r="H13" s="227"/>
      <c r="I13" s="239"/>
      <c r="J13" s="226"/>
      <c r="K13" s="227"/>
      <c r="L13" s="228"/>
      <c r="M13" s="226">
        <v>1</v>
      </c>
      <c r="N13" s="227">
        <v>2</v>
      </c>
      <c r="O13" s="239" t="s">
        <v>82</v>
      </c>
      <c r="P13" s="226">
        <v>1</v>
      </c>
      <c r="Q13" s="227">
        <v>2</v>
      </c>
      <c r="R13" s="228" t="s">
        <v>82</v>
      </c>
      <c r="S13" s="226"/>
      <c r="T13" s="227"/>
      <c r="U13" s="239"/>
      <c r="V13" s="226"/>
      <c r="W13" s="227"/>
      <c r="X13" s="228"/>
      <c r="Y13" s="212">
        <f>SUM(G13,J13,M13,P13,S13,V13)*15</f>
        <v>30</v>
      </c>
      <c r="Z13" s="281">
        <f>SUM(H13,K13,N13,Q13,T13,W13)</f>
        <v>4</v>
      </c>
    </row>
    <row r="14" spans="1:26" ht="13.5" customHeight="1" thickBot="1" x14ac:dyDescent="0.25">
      <c r="A14" s="242" t="s">
        <v>88</v>
      </c>
      <c r="B14" s="243" t="s">
        <v>208</v>
      </c>
      <c r="C14" s="244" t="s">
        <v>682</v>
      </c>
      <c r="D14" s="244" t="s">
        <v>85</v>
      </c>
      <c r="E14" s="244" t="s">
        <v>89</v>
      </c>
      <c r="F14" s="245">
        <v>45</v>
      </c>
      <c r="G14" s="246"/>
      <c r="H14" s="247"/>
      <c r="I14" s="248"/>
      <c r="J14" s="246"/>
      <c r="K14" s="247"/>
      <c r="L14" s="249"/>
      <c r="M14" s="246">
        <v>1</v>
      </c>
      <c r="N14" s="247">
        <v>2</v>
      </c>
      <c r="O14" s="248" t="s">
        <v>82</v>
      </c>
      <c r="P14" s="246"/>
      <c r="Q14" s="247"/>
      <c r="R14" s="249"/>
      <c r="S14" s="246"/>
      <c r="T14" s="247"/>
      <c r="U14" s="248"/>
      <c r="V14" s="246"/>
      <c r="W14" s="247"/>
      <c r="X14" s="249"/>
      <c r="Y14" s="283">
        <f>SUM(G14,J14,M14,P14,S14,V14)*15</f>
        <v>15</v>
      </c>
      <c r="Z14" s="284">
        <f>SUM(H14,K14,N14,Q14,T14,W14)</f>
        <v>2</v>
      </c>
    </row>
    <row r="15" spans="1:26" ht="13.5" customHeight="1" x14ac:dyDescent="0.2">
      <c r="A15" s="250" t="s">
        <v>93</v>
      </c>
      <c r="B15" s="251" t="s">
        <v>150</v>
      </c>
      <c r="C15" s="252" t="s">
        <v>80</v>
      </c>
      <c r="D15" s="252" t="s">
        <v>85</v>
      </c>
      <c r="E15" s="252" t="s">
        <v>89</v>
      </c>
      <c r="F15" s="253">
        <v>45</v>
      </c>
      <c r="G15" s="254">
        <v>2</v>
      </c>
      <c r="H15" s="255">
        <v>2</v>
      </c>
      <c r="I15" s="256" t="s">
        <v>82</v>
      </c>
      <c r="J15" s="254">
        <v>2</v>
      </c>
      <c r="K15" s="255">
        <v>2</v>
      </c>
      <c r="L15" s="256" t="s">
        <v>83</v>
      </c>
      <c r="M15" s="254">
        <v>1</v>
      </c>
      <c r="N15" s="255">
        <v>1</v>
      </c>
      <c r="O15" s="256" t="s">
        <v>82</v>
      </c>
      <c r="P15" s="254">
        <v>1</v>
      </c>
      <c r="Q15" s="255">
        <v>1</v>
      </c>
      <c r="R15" s="256" t="s">
        <v>83</v>
      </c>
      <c r="S15" s="254">
        <v>1</v>
      </c>
      <c r="T15" s="255">
        <v>1</v>
      </c>
      <c r="U15" s="256" t="s">
        <v>82</v>
      </c>
      <c r="V15" s="254">
        <v>1</v>
      </c>
      <c r="W15" s="255">
        <v>1</v>
      </c>
      <c r="X15" s="256" t="s">
        <v>83</v>
      </c>
      <c r="Y15" s="285">
        <f>SUM(G15,J15,M15,P15,S15,V15)*15</f>
        <v>120</v>
      </c>
      <c r="Z15" s="286">
        <f>SUM(H15,K15,N15,Q15,T15,W15)</f>
        <v>8</v>
      </c>
    </row>
    <row r="16" spans="1:26" ht="13.5" customHeight="1" x14ac:dyDescent="0.2">
      <c r="A16" s="229" t="s">
        <v>94</v>
      </c>
      <c r="B16" s="230" t="s">
        <v>151</v>
      </c>
      <c r="C16" s="224" t="s">
        <v>80</v>
      </c>
      <c r="D16" s="224" t="s">
        <v>85</v>
      </c>
      <c r="E16" s="224" t="s">
        <v>89</v>
      </c>
      <c r="F16" s="225">
        <v>45</v>
      </c>
      <c r="G16" s="226">
        <v>2</v>
      </c>
      <c r="H16" s="227">
        <v>2</v>
      </c>
      <c r="I16" s="228" t="s">
        <v>82</v>
      </c>
      <c r="J16" s="226">
        <v>2</v>
      </c>
      <c r="K16" s="227">
        <v>2</v>
      </c>
      <c r="L16" s="228" t="s">
        <v>83</v>
      </c>
      <c r="M16" s="226">
        <v>1</v>
      </c>
      <c r="N16" s="227">
        <v>1</v>
      </c>
      <c r="O16" s="228" t="s">
        <v>82</v>
      </c>
      <c r="P16" s="226">
        <v>1</v>
      </c>
      <c r="Q16" s="227">
        <v>1</v>
      </c>
      <c r="R16" s="228" t="s">
        <v>83</v>
      </c>
      <c r="S16" s="226">
        <v>1</v>
      </c>
      <c r="T16" s="227">
        <v>1</v>
      </c>
      <c r="U16" s="228" t="s">
        <v>82</v>
      </c>
      <c r="V16" s="226">
        <v>1</v>
      </c>
      <c r="W16" s="227">
        <v>1</v>
      </c>
      <c r="X16" s="228" t="s">
        <v>83</v>
      </c>
      <c r="Y16" s="280">
        <f t="shared" ref="Y16:Y21" si="4">SUM(G16,J16,M16,P16,S16,V16)*15</f>
        <v>120</v>
      </c>
      <c r="Z16" s="281">
        <f>SUM(H16,K16,N16,Q16,T16,W16)</f>
        <v>8</v>
      </c>
    </row>
    <row r="17" spans="1:26" ht="13.5" customHeight="1" x14ac:dyDescent="0.2">
      <c r="A17" s="229" t="s">
        <v>95</v>
      </c>
      <c r="B17" s="230" t="s">
        <v>152</v>
      </c>
      <c r="C17" s="224"/>
      <c r="D17" s="224" t="s">
        <v>85</v>
      </c>
      <c r="E17" s="224" t="s">
        <v>96</v>
      </c>
      <c r="F17" s="225">
        <v>45</v>
      </c>
      <c r="G17" s="226">
        <v>2</v>
      </c>
      <c r="H17" s="227">
        <v>2</v>
      </c>
      <c r="I17" s="228" t="s">
        <v>83</v>
      </c>
      <c r="J17" s="226">
        <v>2</v>
      </c>
      <c r="K17" s="227">
        <v>2</v>
      </c>
      <c r="L17" s="228" t="s">
        <v>83</v>
      </c>
      <c r="M17" s="226">
        <v>2</v>
      </c>
      <c r="N17" s="227">
        <v>2</v>
      </c>
      <c r="O17" s="228" t="s">
        <v>83</v>
      </c>
      <c r="P17" s="226">
        <v>2</v>
      </c>
      <c r="Q17" s="227">
        <v>2</v>
      </c>
      <c r="R17" s="228" t="s">
        <v>83</v>
      </c>
      <c r="S17" s="226">
        <v>2</v>
      </c>
      <c r="T17" s="227">
        <v>2</v>
      </c>
      <c r="U17" s="228" t="s">
        <v>83</v>
      </c>
      <c r="V17" s="226">
        <v>2</v>
      </c>
      <c r="W17" s="227">
        <v>2</v>
      </c>
      <c r="X17" s="228" t="s">
        <v>83</v>
      </c>
      <c r="Y17" s="280">
        <f t="shared" si="4"/>
        <v>180</v>
      </c>
      <c r="Z17" s="281">
        <f t="shared" ref="Z17:Z21" si="5">SUM(H17,K17,N17,Q17,T17,W17)</f>
        <v>12</v>
      </c>
    </row>
    <row r="18" spans="1:26" ht="13.5" customHeight="1" x14ac:dyDescent="0.2">
      <c r="A18" s="229" t="s">
        <v>97</v>
      </c>
      <c r="B18" s="230" t="s">
        <v>153</v>
      </c>
      <c r="C18" s="224"/>
      <c r="D18" s="224" t="s">
        <v>85</v>
      </c>
      <c r="E18" s="224" t="s">
        <v>96</v>
      </c>
      <c r="F18" s="225">
        <v>45</v>
      </c>
      <c r="G18" s="226"/>
      <c r="H18" s="227"/>
      <c r="I18" s="228"/>
      <c r="J18" s="226"/>
      <c r="K18" s="227"/>
      <c r="L18" s="228"/>
      <c r="M18" s="226"/>
      <c r="N18" s="227"/>
      <c r="O18" s="228"/>
      <c r="P18" s="226"/>
      <c r="Q18" s="227"/>
      <c r="R18" s="228"/>
      <c r="S18" s="226"/>
      <c r="T18" s="227"/>
      <c r="U18" s="228"/>
      <c r="V18" s="226">
        <v>1</v>
      </c>
      <c r="W18" s="227">
        <v>2</v>
      </c>
      <c r="X18" s="228" t="s">
        <v>83</v>
      </c>
      <c r="Y18" s="280">
        <f t="shared" si="4"/>
        <v>15</v>
      </c>
      <c r="Z18" s="281">
        <f t="shared" si="5"/>
        <v>2</v>
      </c>
    </row>
    <row r="19" spans="1:26" ht="13.5" customHeight="1" x14ac:dyDescent="0.2">
      <c r="A19" s="229" t="s">
        <v>98</v>
      </c>
      <c r="B19" s="230" t="s">
        <v>154</v>
      </c>
      <c r="C19" s="224" t="s">
        <v>80</v>
      </c>
      <c r="D19" s="224" t="s">
        <v>85</v>
      </c>
      <c r="E19" s="224" t="s">
        <v>96</v>
      </c>
      <c r="F19" s="225">
        <v>45</v>
      </c>
      <c r="G19" s="226">
        <v>1</v>
      </c>
      <c r="H19" s="227">
        <v>2</v>
      </c>
      <c r="I19" s="228" t="s">
        <v>82</v>
      </c>
      <c r="J19" s="226">
        <v>1</v>
      </c>
      <c r="K19" s="227">
        <v>2</v>
      </c>
      <c r="L19" s="228" t="s">
        <v>82</v>
      </c>
      <c r="M19" s="226"/>
      <c r="N19" s="227"/>
      <c r="O19" s="228"/>
      <c r="P19" s="226"/>
      <c r="Q19" s="227"/>
      <c r="R19" s="228"/>
      <c r="S19" s="226"/>
      <c r="T19" s="227"/>
      <c r="U19" s="228"/>
      <c r="V19" s="226"/>
      <c r="W19" s="227"/>
      <c r="X19" s="228"/>
      <c r="Y19" s="280">
        <f t="shared" si="4"/>
        <v>30</v>
      </c>
      <c r="Z19" s="281">
        <f t="shared" si="5"/>
        <v>4</v>
      </c>
    </row>
    <row r="20" spans="1:26" ht="13.5" customHeight="1" x14ac:dyDescent="0.2">
      <c r="A20" s="229" t="s">
        <v>99</v>
      </c>
      <c r="B20" s="230" t="s">
        <v>155</v>
      </c>
      <c r="C20" s="224" t="s">
        <v>80</v>
      </c>
      <c r="D20" s="224" t="s">
        <v>85</v>
      </c>
      <c r="E20" s="224" t="s">
        <v>96</v>
      </c>
      <c r="F20" s="225">
        <v>45</v>
      </c>
      <c r="G20" s="226"/>
      <c r="H20" s="227"/>
      <c r="I20" s="228"/>
      <c r="J20" s="226"/>
      <c r="K20" s="227"/>
      <c r="L20" s="228"/>
      <c r="M20" s="226"/>
      <c r="N20" s="227"/>
      <c r="O20" s="228"/>
      <c r="P20" s="226"/>
      <c r="Q20" s="227"/>
      <c r="R20" s="228"/>
      <c r="S20" s="226">
        <v>1</v>
      </c>
      <c r="T20" s="227">
        <v>1</v>
      </c>
      <c r="U20" s="228" t="s">
        <v>82</v>
      </c>
      <c r="V20" s="226">
        <v>1</v>
      </c>
      <c r="W20" s="227">
        <v>1</v>
      </c>
      <c r="X20" s="228" t="s">
        <v>82</v>
      </c>
      <c r="Y20" s="280">
        <f t="shared" si="4"/>
        <v>30</v>
      </c>
      <c r="Z20" s="281">
        <f t="shared" si="5"/>
        <v>2</v>
      </c>
    </row>
    <row r="21" spans="1:26" ht="12.75" thickBot="1" x14ac:dyDescent="0.25">
      <c r="A21" s="229" t="s">
        <v>100</v>
      </c>
      <c r="B21" s="230" t="s">
        <v>671</v>
      </c>
      <c r="C21" s="224"/>
      <c r="D21" s="224" t="s">
        <v>85</v>
      </c>
      <c r="E21" s="224" t="s">
        <v>96</v>
      </c>
      <c r="F21" s="225">
        <v>45</v>
      </c>
      <c r="G21" s="226"/>
      <c r="H21" s="227"/>
      <c r="I21" s="228"/>
      <c r="J21" s="226"/>
      <c r="K21" s="227"/>
      <c r="L21" s="228"/>
      <c r="M21" s="226">
        <v>1</v>
      </c>
      <c r="N21" s="227">
        <v>1</v>
      </c>
      <c r="O21" s="228" t="s">
        <v>83</v>
      </c>
      <c r="P21" s="226"/>
      <c r="Q21" s="227"/>
      <c r="R21" s="228"/>
      <c r="S21" s="226"/>
      <c r="T21" s="227"/>
      <c r="U21" s="228"/>
      <c r="V21" s="226"/>
      <c r="W21" s="227"/>
      <c r="X21" s="228"/>
      <c r="Y21" s="280">
        <f t="shared" si="4"/>
        <v>15</v>
      </c>
      <c r="Z21" s="281">
        <f t="shared" si="5"/>
        <v>1</v>
      </c>
    </row>
    <row r="22" spans="1:26" ht="13.5" customHeight="1" thickTop="1" thickBot="1" x14ac:dyDescent="0.25">
      <c r="A22" s="430" t="s">
        <v>101</v>
      </c>
      <c r="B22" s="439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1:26" ht="13.5" customHeight="1" thickBot="1" x14ac:dyDescent="0.25">
      <c r="A23" s="287" t="s">
        <v>102</v>
      </c>
      <c r="B23" s="288" t="s">
        <v>103</v>
      </c>
      <c r="C23" s="289"/>
      <c r="D23" s="289"/>
      <c r="E23" s="289"/>
      <c r="F23" s="290"/>
      <c r="G23" s="291"/>
      <c r="H23" s="292">
        <v>3</v>
      </c>
      <c r="I23" s="293"/>
      <c r="J23" s="291"/>
      <c r="K23" s="292">
        <v>4</v>
      </c>
      <c r="L23" s="293"/>
      <c r="M23" s="291"/>
      <c r="N23" s="292">
        <v>2</v>
      </c>
      <c r="O23" s="293"/>
      <c r="P23" s="291"/>
      <c r="Q23" s="292">
        <v>4</v>
      </c>
      <c r="R23" s="293"/>
      <c r="S23" s="291"/>
      <c r="T23" s="292">
        <v>1</v>
      </c>
      <c r="U23" s="293"/>
      <c r="V23" s="291"/>
      <c r="W23" s="292">
        <v>2</v>
      </c>
      <c r="X23" s="293"/>
      <c r="Y23" s="294"/>
      <c r="Z23" s="231">
        <f>SUM(H23,K23,N23,Q23,T23,W23)</f>
        <v>16</v>
      </c>
    </row>
    <row r="24" spans="1:26" ht="13.5" customHeight="1" thickTop="1" thickBot="1" x14ac:dyDescent="0.25">
      <c r="A24" s="295" t="s">
        <v>104</v>
      </c>
      <c r="B24" s="296" t="s">
        <v>105</v>
      </c>
      <c r="C24" s="297"/>
      <c r="D24" s="297"/>
      <c r="E24" s="297" t="s">
        <v>106</v>
      </c>
      <c r="F24" s="298"/>
      <c r="G24" s="299"/>
      <c r="H24" s="300"/>
      <c r="I24" s="301"/>
      <c r="J24" s="299"/>
      <c r="K24" s="300"/>
      <c r="L24" s="301"/>
      <c r="M24" s="299"/>
      <c r="N24" s="300"/>
      <c r="O24" s="301"/>
      <c r="P24" s="299"/>
      <c r="Q24" s="300"/>
      <c r="R24" s="301"/>
      <c r="S24" s="299">
        <v>0</v>
      </c>
      <c r="T24" s="300">
        <v>3</v>
      </c>
      <c r="U24" s="301" t="s">
        <v>82</v>
      </c>
      <c r="V24" s="299">
        <v>0</v>
      </c>
      <c r="W24" s="300">
        <v>3</v>
      </c>
      <c r="X24" s="301" t="s">
        <v>82</v>
      </c>
      <c r="Y24" s="302">
        <f>SUM(G24,J24,M24,P24,S24,V24)*15</f>
        <v>0</v>
      </c>
      <c r="Z24" s="303">
        <f>SUM(H24,K24,N24,Q24,T24,W24)</f>
        <v>6</v>
      </c>
    </row>
    <row r="25" spans="1:26" ht="13.5" customHeight="1" thickTop="1" thickBot="1" x14ac:dyDescent="0.25">
      <c r="A25" s="441" t="s">
        <v>107</v>
      </c>
      <c r="B25" s="442"/>
      <c r="C25" s="442"/>
      <c r="D25" s="442"/>
      <c r="E25" s="442"/>
      <c r="F25" s="443"/>
      <c r="G25" s="306">
        <f>SUM(G8:G24)</f>
        <v>17</v>
      </c>
      <c r="H25" s="307">
        <f t="shared" ref="H25:W25" si="6">SUM(H8:H24)</f>
        <v>29</v>
      </c>
      <c r="I25" s="308"/>
      <c r="J25" s="306">
        <f t="shared" si="6"/>
        <v>17</v>
      </c>
      <c r="K25" s="307">
        <f t="shared" si="6"/>
        <v>30</v>
      </c>
      <c r="L25" s="308"/>
      <c r="M25" s="306">
        <f t="shared" si="6"/>
        <v>18</v>
      </c>
      <c r="N25" s="307">
        <f t="shared" si="6"/>
        <v>31</v>
      </c>
      <c r="O25" s="308"/>
      <c r="P25" s="306">
        <f t="shared" si="6"/>
        <v>16</v>
      </c>
      <c r="Q25" s="307">
        <f t="shared" si="6"/>
        <v>30</v>
      </c>
      <c r="R25" s="308"/>
      <c r="S25" s="306">
        <f t="shared" si="6"/>
        <v>16</v>
      </c>
      <c r="T25" s="307">
        <f t="shared" si="6"/>
        <v>29</v>
      </c>
      <c r="U25" s="308"/>
      <c r="V25" s="306">
        <f t="shared" si="6"/>
        <v>16</v>
      </c>
      <c r="W25" s="307">
        <f t="shared" si="6"/>
        <v>30</v>
      </c>
      <c r="X25" s="308"/>
      <c r="Y25" s="309">
        <f>SUM(Y8:Y24)</f>
        <v>1500</v>
      </c>
      <c r="Z25" s="310">
        <f>SUM(Z8:Z24)</f>
        <v>179</v>
      </c>
    </row>
    <row r="26" spans="1:26" ht="13.5" customHeight="1" thickTop="1" x14ac:dyDescent="0.2"/>
    <row r="27" spans="1:26" ht="12" customHeight="1" x14ac:dyDescent="0.2">
      <c r="A27" s="36" t="s">
        <v>108</v>
      </c>
      <c r="U27" s="38"/>
    </row>
    <row r="28" spans="1:26" ht="12" customHeight="1" x14ac:dyDescent="0.2">
      <c r="A28" s="36" t="s">
        <v>109</v>
      </c>
      <c r="U28" s="38"/>
    </row>
    <row r="29" spans="1:26" ht="12" customHeight="1" x14ac:dyDescent="0.2">
      <c r="U29" s="38"/>
    </row>
    <row r="30" spans="1:26" ht="12" customHeight="1" x14ac:dyDescent="0.2">
      <c r="A30" s="73" t="s">
        <v>110</v>
      </c>
      <c r="U30" s="38"/>
    </row>
    <row r="31" spans="1:26" ht="12" customHeight="1" x14ac:dyDescent="0.2">
      <c r="A31" s="36" t="s">
        <v>111</v>
      </c>
      <c r="D31" s="36" t="s">
        <v>112</v>
      </c>
      <c r="G31" s="36" t="s">
        <v>113</v>
      </c>
      <c r="M31" s="36" t="s">
        <v>114</v>
      </c>
      <c r="R31" s="38"/>
      <c r="T31" s="38"/>
      <c r="U31" s="38"/>
    </row>
    <row r="32" spans="1:26" ht="12" customHeight="1" x14ac:dyDescent="0.2">
      <c r="A32" s="36" t="s">
        <v>115</v>
      </c>
      <c r="D32" s="36" t="s">
        <v>116</v>
      </c>
      <c r="G32" s="36" t="s">
        <v>117</v>
      </c>
      <c r="M32" s="36" t="s">
        <v>118</v>
      </c>
      <c r="R32" s="38"/>
      <c r="T32" s="38"/>
      <c r="U32" s="38"/>
    </row>
    <row r="33" spans="1:21" ht="12" customHeight="1" x14ac:dyDescent="0.2">
      <c r="A33" s="36" t="s">
        <v>119</v>
      </c>
      <c r="D33" s="36" t="s">
        <v>120</v>
      </c>
      <c r="G33" s="36" t="s">
        <v>121</v>
      </c>
      <c r="M33" s="36" t="s">
        <v>122</v>
      </c>
      <c r="R33" s="38"/>
      <c r="T33" s="38"/>
      <c r="U33" s="38"/>
    </row>
    <row r="34" spans="1:21" ht="12" customHeight="1" x14ac:dyDescent="0.2">
      <c r="A34" s="36" t="s">
        <v>123</v>
      </c>
      <c r="G34" s="36" t="s">
        <v>124</v>
      </c>
      <c r="R34" s="38"/>
      <c r="T34" s="38"/>
      <c r="U34" s="38"/>
    </row>
    <row r="35" spans="1:21" ht="12" customHeight="1" x14ac:dyDescent="0.2">
      <c r="A35" s="36" t="s">
        <v>125</v>
      </c>
      <c r="G35" s="36" t="s">
        <v>126</v>
      </c>
      <c r="R35" s="38"/>
      <c r="T35" s="38"/>
      <c r="U35" s="38"/>
    </row>
    <row r="36" spans="1:21" ht="12" customHeight="1" x14ac:dyDescent="0.2">
      <c r="A36" s="74" t="s">
        <v>127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73" t="s">
        <v>128</v>
      </c>
      <c r="S38" s="38"/>
      <c r="T38" s="38"/>
    </row>
    <row r="39" spans="1:21" ht="12" customHeight="1" x14ac:dyDescent="0.2">
      <c r="A39" s="36" t="s">
        <v>129</v>
      </c>
    </row>
    <row r="40" spans="1:21" ht="12" customHeight="1" x14ac:dyDescent="0.2">
      <c r="A40" s="36" t="s">
        <v>130</v>
      </c>
    </row>
    <row r="41" spans="1:21" ht="12" customHeight="1" x14ac:dyDescent="0.2">
      <c r="A41" s="36" t="s">
        <v>131</v>
      </c>
    </row>
    <row r="42" spans="1:21" ht="12" customHeight="1" x14ac:dyDescent="0.2">
      <c r="A42" s="36" t="s">
        <v>132</v>
      </c>
    </row>
    <row r="43" spans="1:21" ht="12" customHeight="1" x14ac:dyDescent="0.2">
      <c r="A43" s="36" t="s">
        <v>133</v>
      </c>
    </row>
  </sheetData>
  <sheetProtection algorithmName="SHA-512" hashValue="KnlxIh7KmHP4Shhre+agYfaVJB827ABcJD0IcR+Usi+n9+LcNQ+tr4dmzgJMWte2/EhZ+s1JWL8f7+DzNt6PHw==" saltValue="VPsKWt92eGPrA1ZQAPds/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Z42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2.8554687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214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241" t="s">
        <v>215</v>
      </c>
      <c r="B8" s="238" t="s">
        <v>657</v>
      </c>
      <c r="C8" s="196" t="s">
        <v>80</v>
      </c>
      <c r="D8" s="196" t="s">
        <v>81</v>
      </c>
      <c r="E8" s="196" t="s">
        <v>82</v>
      </c>
      <c r="F8" s="197">
        <v>60</v>
      </c>
      <c r="G8" s="198">
        <v>2</v>
      </c>
      <c r="H8" s="199">
        <v>9</v>
      </c>
      <c r="I8" s="200" t="s">
        <v>83</v>
      </c>
      <c r="J8" s="198">
        <v>2</v>
      </c>
      <c r="K8" s="199">
        <v>9</v>
      </c>
      <c r="L8" s="201" t="s">
        <v>83</v>
      </c>
      <c r="M8" s="198">
        <v>2</v>
      </c>
      <c r="N8" s="199">
        <v>9</v>
      </c>
      <c r="O8" s="200" t="s">
        <v>83</v>
      </c>
      <c r="P8" s="198">
        <v>2</v>
      </c>
      <c r="Q8" s="199">
        <v>9</v>
      </c>
      <c r="R8" s="201" t="s">
        <v>83</v>
      </c>
      <c r="S8" s="198">
        <v>2</v>
      </c>
      <c r="T8" s="199">
        <v>9</v>
      </c>
      <c r="U8" s="200" t="s">
        <v>83</v>
      </c>
      <c r="V8" s="198">
        <v>2</v>
      </c>
      <c r="W8" s="15">
        <v>9</v>
      </c>
      <c r="X8" s="16" t="s">
        <v>82</v>
      </c>
      <c r="Y8" s="4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240" t="s">
        <v>86</v>
      </c>
      <c r="B9" s="230" t="s">
        <v>712</v>
      </c>
      <c r="C9" s="7" t="s">
        <v>683</v>
      </c>
      <c r="D9" s="7" t="s">
        <v>85</v>
      </c>
      <c r="E9" s="7" t="s">
        <v>82</v>
      </c>
      <c r="F9" s="8">
        <v>60</v>
      </c>
      <c r="G9" s="9"/>
      <c r="H9" s="4"/>
      <c r="I9" s="5"/>
      <c r="J9" s="9"/>
      <c r="K9" s="4"/>
      <c r="L9" s="2"/>
      <c r="M9" s="9">
        <v>1</v>
      </c>
      <c r="N9" s="4">
        <v>4</v>
      </c>
      <c r="O9" s="5" t="s">
        <v>82</v>
      </c>
      <c r="P9" s="9">
        <v>1</v>
      </c>
      <c r="Q9" s="4">
        <v>4</v>
      </c>
      <c r="R9" s="2" t="s">
        <v>83</v>
      </c>
      <c r="S9" s="9"/>
      <c r="T9" s="4"/>
      <c r="U9" s="5"/>
      <c r="V9" s="9"/>
      <c r="W9" s="4"/>
      <c r="X9" s="2"/>
      <c r="Y9" s="45">
        <f t="shared" si="0"/>
        <v>30</v>
      </c>
      <c r="Z9" s="10">
        <f t="shared" si="1"/>
        <v>8</v>
      </c>
    </row>
    <row r="10" spans="1:26" ht="13.5" customHeight="1" x14ac:dyDescent="0.2">
      <c r="A10" s="229" t="s">
        <v>179</v>
      </c>
      <c r="B10" s="230" t="s">
        <v>216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6</v>
      </c>
      <c r="H10" s="4">
        <v>4</v>
      </c>
      <c r="I10" s="5" t="s">
        <v>82</v>
      </c>
      <c r="J10" s="9">
        <v>6</v>
      </c>
      <c r="K10" s="4">
        <v>4</v>
      </c>
      <c r="L10" s="2" t="s">
        <v>82</v>
      </c>
      <c r="M10" s="9">
        <v>6</v>
      </c>
      <c r="N10" s="4">
        <v>4</v>
      </c>
      <c r="O10" s="5" t="s">
        <v>82</v>
      </c>
      <c r="P10" s="9">
        <v>6</v>
      </c>
      <c r="Q10" s="4">
        <v>4</v>
      </c>
      <c r="R10" s="2" t="s">
        <v>82</v>
      </c>
      <c r="S10" s="9">
        <v>6</v>
      </c>
      <c r="T10" s="4">
        <v>4</v>
      </c>
      <c r="U10" s="5" t="s">
        <v>82</v>
      </c>
      <c r="V10" s="9">
        <v>6</v>
      </c>
      <c r="W10" s="4">
        <v>4</v>
      </c>
      <c r="X10" s="2" t="s">
        <v>82</v>
      </c>
      <c r="Y10" s="45">
        <f t="shared" si="0"/>
        <v>540</v>
      </c>
      <c r="Z10" s="10">
        <f t="shared" si="1"/>
        <v>24</v>
      </c>
    </row>
    <row r="11" spans="1:26" ht="13.5" customHeight="1" x14ac:dyDescent="0.2">
      <c r="A11" s="6" t="s">
        <v>181</v>
      </c>
      <c r="B11" s="42" t="s">
        <v>217</v>
      </c>
      <c r="C11" s="7" t="s">
        <v>80</v>
      </c>
      <c r="D11" s="7" t="s">
        <v>85</v>
      </c>
      <c r="E11" s="7" t="s">
        <v>82</v>
      </c>
      <c r="F11" s="8">
        <v>45</v>
      </c>
      <c r="G11" s="9">
        <v>1</v>
      </c>
      <c r="H11" s="4">
        <v>4</v>
      </c>
      <c r="I11" s="5" t="s">
        <v>82</v>
      </c>
      <c r="J11" s="9">
        <v>1</v>
      </c>
      <c r="K11" s="4">
        <v>4</v>
      </c>
      <c r="L11" s="2" t="s">
        <v>82</v>
      </c>
      <c r="M11" s="9">
        <v>1</v>
      </c>
      <c r="N11" s="4">
        <v>4</v>
      </c>
      <c r="O11" s="5" t="s">
        <v>82</v>
      </c>
      <c r="P11" s="9">
        <v>1</v>
      </c>
      <c r="Q11" s="4">
        <v>4</v>
      </c>
      <c r="R11" s="2" t="s">
        <v>82</v>
      </c>
      <c r="S11" s="9">
        <v>1</v>
      </c>
      <c r="T11" s="4">
        <v>4</v>
      </c>
      <c r="U11" s="5" t="s">
        <v>82</v>
      </c>
      <c r="V11" s="9">
        <v>1</v>
      </c>
      <c r="W11" s="4">
        <v>4</v>
      </c>
      <c r="X11" s="2" t="s">
        <v>82</v>
      </c>
      <c r="Y11" s="45">
        <f t="shared" si="0"/>
        <v>90</v>
      </c>
      <c r="Z11" s="10">
        <f t="shared" si="1"/>
        <v>24</v>
      </c>
    </row>
    <row r="12" spans="1:26" ht="13.5" customHeight="1" x14ac:dyDescent="0.2">
      <c r="A12" s="32" t="s">
        <v>206</v>
      </c>
      <c r="B12" s="33" t="s">
        <v>207</v>
      </c>
      <c r="C12" s="34" t="s">
        <v>682</v>
      </c>
      <c r="D12" s="34" t="s">
        <v>85</v>
      </c>
      <c r="E12" s="34" t="s">
        <v>89</v>
      </c>
      <c r="F12" s="35">
        <v>45</v>
      </c>
      <c r="G12" s="29"/>
      <c r="H12" s="30"/>
      <c r="I12" s="31"/>
      <c r="J12" s="29"/>
      <c r="K12" s="30"/>
      <c r="L12" s="3"/>
      <c r="M12" s="29">
        <v>1</v>
      </c>
      <c r="N12" s="30">
        <v>2</v>
      </c>
      <c r="O12" s="31" t="s">
        <v>82</v>
      </c>
      <c r="P12" s="29">
        <v>1</v>
      </c>
      <c r="Q12" s="30">
        <v>2</v>
      </c>
      <c r="R12" s="3" t="s">
        <v>82</v>
      </c>
      <c r="S12" s="29"/>
      <c r="T12" s="30"/>
      <c r="U12" s="31"/>
      <c r="V12" s="29"/>
      <c r="W12" s="30"/>
      <c r="X12" s="3"/>
      <c r="Y12" s="46">
        <f>SUM(G12,J12,M12,P12,S12,V12)*15</f>
        <v>30</v>
      </c>
      <c r="Z12" s="37">
        <f>SUM(H12,K12,N12,Q12,T12,W12)</f>
        <v>4</v>
      </c>
    </row>
    <row r="13" spans="1:26" ht="13.5" customHeight="1" thickBot="1" x14ac:dyDescent="0.25">
      <c r="A13" s="6" t="s">
        <v>88</v>
      </c>
      <c r="B13" s="42" t="s">
        <v>208</v>
      </c>
      <c r="C13" s="34" t="s">
        <v>682</v>
      </c>
      <c r="D13" s="7" t="s">
        <v>85</v>
      </c>
      <c r="E13" s="7" t="s">
        <v>89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2</v>
      </c>
      <c r="O13" s="5" t="s">
        <v>82</v>
      </c>
      <c r="P13" s="9"/>
      <c r="Q13" s="4"/>
      <c r="R13" s="2"/>
      <c r="S13" s="9"/>
      <c r="T13" s="4"/>
      <c r="U13" s="5"/>
      <c r="V13" s="9"/>
      <c r="W13" s="4"/>
      <c r="X13" s="2"/>
      <c r="Y13" s="45">
        <f>SUM(G13,J13,M13,P13,S13,V13)*15</f>
        <v>15</v>
      </c>
      <c r="Z13" s="10">
        <f>SUM(H13,K13,N13,Q13,T13,W13)</f>
        <v>2</v>
      </c>
    </row>
    <row r="14" spans="1:26" ht="13.5" customHeight="1" x14ac:dyDescent="0.2">
      <c r="A14" s="21" t="s">
        <v>93</v>
      </c>
      <c r="B14" s="22" t="s">
        <v>150</v>
      </c>
      <c r="C14" s="221" t="s">
        <v>80</v>
      </c>
      <c r="D14" s="23" t="s">
        <v>85</v>
      </c>
      <c r="E14" s="23" t="s">
        <v>89</v>
      </c>
      <c r="F14" s="24">
        <v>45</v>
      </c>
      <c r="G14" s="25">
        <v>2</v>
      </c>
      <c r="H14" s="26">
        <v>2</v>
      </c>
      <c r="I14" s="1" t="s">
        <v>82</v>
      </c>
      <c r="J14" s="25">
        <v>2</v>
      </c>
      <c r="K14" s="26">
        <v>2</v>
      </c>
      <c r="L14" s="1" t="s">
        <v>83</v>
      </c>
      <c r="M14" s="25">
        <v>1</v>
      </c>
      <c r="N14" s="26">
        <v>1</v>
      </c>
      <c r="O14" s="1" t="s">
        <v>82</v>
      </c>
      <c r="P14" s="25">
        <v>1</v>
      </c>
      <c r="Q14" s="26">
        <v>1</v>
      </c>
      <c r="R14" s="1" t="s">
        <v>83</v>
      </c>
      <c r="S14" s="25">
        <v>1</v>
      </c>
      <c r="T14" s="26">
        <v>1</v>
      </c>
      <c r="U14" s="1" t="s">
        <v>82</v>
      </c>
      <c r="V14" s="25">
        <v>1</v>
      </c>
      <c r="W14" s="26">
        <v>1</v>
      </c>
      <c r="X14" s="1" t="s">
        <v>83</v>
      </c>
      <c r="Y14" s="56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94</v>
      </c>
      <c r="B15" s="42" t="s">
        <v>151</v>
      </c>
      <c r="C15" s="220" t="s">
        <v>80</v>
      </c>
      <c r="D15" s="7" t="s">
        <v>85</v>
      </c>
      <c r="E15" s="7" t="s">
        <v>89</v>
      </c>
      <c r="F15" s="8">
        <v>45</v>
      </c>
      <c r="G15" s="9">
        <v>2</v>
      </c>
      <c r="H15" s="4">
        <v>2</v>
      </c>
      <c r="I15" s="2" t="s">
        <v>82</v>
      </c>
      <c r="J15" s="9">
        <v>2</v>
      </c>
      <c r="K15" s="4">
        <v>2</v>
      </c>
      <c r="L15" s="2" t="s">
        <v>83</v>
      </c>
      <c r="M15" s="9">
        <v>1</v>
      </c>
      <c r="N15" s="4">
        <v>1</v>
      </c>
      <c r="O15" s="2" t="s">
        <v>82</v>
      </c>
      <c r="P15" s="9">
        <v>1</v>
      </c>
      <c r="Q15" s="4">
        <v>1</v>
      </c>
      <c r="R15" s="2" t="s">
        <v>83</v>
      </c>
      <c r="S15" s="9">
        <v>1</v>
      </c>
      <c r="T15" s="4">
        <v>1</v>
      </c>
      <c r="U15" s="2" t="s">
        <v>82</v>
      </c>
      <c r="V15" s="9">
        <v>1</v>
      </c>
      <c r="W15" s="4">
        <v>1</v>
      </c>
      <c r="X15" s="2" t="s">
        <v>83</v>
      </c>
      <c r="Y15" s="5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95</v>
      </c>
      <c r="B16" s="42" t="s">
        <v>152</v>
      </c>
      <c r="C16" s="220"/>
      <c r="D16" s="7" t="s">
        <v>85</v>
      </c>
      <c r="E16" s="7" t="s">
        <v>96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83</v>
      </c>
      <c r="M16" s="9">
        <v>2</v>
      </c>
      <c r="N16" s="4">
        <v>2</v>
      </c>
      <c r="O16" s="2" t="s">
        <v>83</v>
      </c>
      <c r="P16" s="9">
        <v>2</v>
      </c>
      <c r="Q16" s="4">
        <v>2</v>
      </c>
      <c r="R16" s="2" t="s">
        <v>83</v>
      </c>
      <c r="S16" s="9">
        <v>2</v>
      </c>
      <c r="T16" s="4">
        <v>2</v>
      </c>
      <c r="U16" s="2" t="s">
        <v>83</v>
      </c>
      <c r="V16" s="9">
        <v>2</v>
      </c>
      <c r="W16" s="4">
        <v>2</v>
      </c>
      <c r="X16" s="2" t="s">
        <v>83</v>
      </c>
      <c r="Y16" s="5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97</v>
      </c>
      <c r="B17" s="42" t="s">
        <v>153</v>
      </c>
      <c r="C17" s="224"/>
      <c r="D17" s="7" t="s">
        <v>85</v>
      </c>
      <c r="E17" s="7" t="s">
        <v>96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83</v>
      </c>
      <c r="Y17" s="51">
        <f t="shared" si="2"/>
        <v>15</v>
      </c>
      <c r="Z17" s="10">
        <f t="shared" si="3"/>
        <v>2</v>
      </c>
    </row>
    <row r="18" spans="1:26" ht="13.5" customHeight="1" x14ac:dyDescent="0.2">
      <c r="A18" s="6" t="s">
        <v>98</v>
      </c>
      <c r="B18" s="42" t="s">
        <v>154</v>
      </c>
      <c r="C18" s="224" t="s">
        <v>80</v>
      </c>
      <c r="D18" s="7" t="s">
        <v>85</v>
      </c>
      <c r="E18" s="7" t="s">
        <v>96</v>
      </c>
      <c r="F18" s="8">
        <v>45</v>
      </c>
      <c r="G18" s="9">
        <v>1</v>
      </c>
      <c r="H18" s="4">
        <v>2</v>
      </c>
      <c r="I18" s="2" t="s">
        <v>82</v>
      </c>
      <c r="J18" s="9">
        <v>1</v>
      </c>
      <c r="K18" s="4">
        <v>2</v>
      </c>
      <c r="L18" s="2" t="s">
        <v>82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51">
        <f t="shared" si="2"/>
        <v>30</v>
      </c>
      <c r="Z18" s="10">
        <f t="shared" si="3"/>
        <v>4</v>
      </c>
    </row>
    <row r="19" spans="1:26" ht="13.5" customHeight="1" x14ac:dyDescent="0.2">
      <c r="A19" s="6" t="s">
        <v>99</v>
      </c>
      <c r="B19" s="42" t="s">
        <v>155</v>
      </c>
      <c r="C19" s="224" t="s">
        <v>80</v>
      </c>
      <c r="D19" s="7" t="s">
        <v>85</v>
      </c>
      <c r="E19" s="7" t="s">
        <v>96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82</v>
      </c>
      <c r="V19" s="9">
        <v>1</v>
      </c>
      <c r="W19" s="4">
        <v>1</v>
      </c>
      <c r="X19" s="2" t="s">
        <v>82</v>
      </c>
      <c r="Y19" s="51">
        <f t="shared" si="2"/>
        <v>30</v>
      </c>
      <c r="Z19" s="10">
        <f t="shared" si="3"/>
        <v>2</v>
      </c>
    </row>
    <row r="20" spans="1:26" ht="12.75" thickBot="1" x14ac:dyDescent="0.25">
      <c r="A20" s="193" t="s">
        <v>100</v>
      </c>
      <c r="B20" s="194" t="s">
        <v>671</v>
      </c>
      <c r="C20" s="224"/>
      <c r="D20" s="188" t="s">
        <v>85</v>
      </c>
      <c r="E20" s="188" t="s">
        <v>96</v>
      </c>
      <c r="F20" s="189">
        <v>45</v>
      </c>
      <c r="G20" s="190"/>
      <c r="H20" s="191"/>
      <c r="I20" s="192"/>
      <c r="J20" s="190"/>
      <c r="K20" s="191"/>
      <c r="L20" s="192"/>
      <c r="M20" s="190">
        <v>1</v>
      </c>
      <c r="N20" s="191">
        <v>1</v>
      </c>
      <c r="O20" s="192" t="s">
        <v>83</v>
      </c>
      <c r="P20" s="9"/>
      <c r="Q20" s="4"/>
      <c r="R20" s="2"/>
      <c r="S20" s="9"/>
      <c r="T20" s="4"/>
      <c r="U20" s="2"/>
      <c r="V20" s="9"/>
      <c r="W20" s="4"/>
      <c r="X20" s="2"/>
      <c r="Y20" s="5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394" t="s">
        <v>101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7"/>
    </row>
    <row r="22" spans="1:26" ht="13.5" customHeight="1" thickBot="1" x14ac:dyDescent="0.25">
      <c r="A22" s="39" t="s">
        <v>102</v>
      </c>
      <c r="B22" s="58" t="s">
        <v>103</v>
      </c>
      <c r="C22" s="59"/>
      <c r="D22" s="59"/>
      <c r="E22" s="59"/>
      <c r="F22" s="60"/>
      <c r="G22" s="53"/>
      <c r="H22" s="54">
        <v>3</v>
      </c>
      <c r="I22" s="40"/>
      <c r="J22" s="53"/>
      <c r="K22" s="54">
        <v>4</v>
      </c>
      <c r="L22" s="40"/>
      <c r="M22" s="53"/>
      <c r="N22" s="54">
        <v>1</v>
      </c>
      <c r="O22" s="40"/>
      <c r="P22" s="53"/>
      <c r="Q22" s="54">
        <v>4</v>
      </c>
      <c r="R22" s="40"/>
      <c r="S22" s="53"/>
      <c r="T22" s="54">
        <v>5</v>
      </c>
      <c r="U22" s="40"/>
      <c r="V22" s="53"/>
      <c r="W22" s="54">
        <v>4</v>
      </c>
      <c r="X22" s="40"/>
      <c r="Y22" s="43"/>
      <c r="Z22" s="107">
        <f>SUM(H22,K22,N22,Q22,T22,W22)</f>
        <v>21</v>
      </c>
    </row>
    <row r="23" spans="1:26" ht="13.5" customHeight="1" thickTop="1" thickBot="1" x14ac:dyDescent="0.25">
      <c r="A23" s="41" t="s">
        <v>104</v>
      </c>
      <c r="B23" s="61" t="s">
        <v>105</v>
      </c>
      <c r="C23" s="62"/>
      <c r="D23" s="62"/>
      <c r="E23" s="62" t="s">
        <v>106</v>
      </c>
      <c r="F23" s="63"/>
      <c r="G23" s="64"/>
      <c r="H23" s="65"/>
      <c r="I23" s="66"/>
      <c r="J23" s="64"/>
      <c r="K23" s="65"/>
      <c r="L23" s="66"/>
      <c r="M23" s="64"/>
      <c r="N23" s="65"/>
      <c r="O23" s="66"/>
      <c r="P23" s="64"/>
      <c r="Q23" s="65"/>
      <c r="R23" s="66"/>
      <c r="S23" s="64">
        <v>0</v>
      </c>
      <c r="T23" s="65">
        <v>3</v>
      </c>
      <c r="U23" s="66" t="s">
        <v>82</v>
      </c>
      <c r="V23" s="64">
        <v>0</v>
      </c>
      <c r="W23" s="65">
        <v>3</v>
      </c>
      <c r="X23" s="66" t="s">
        <v>82</v>
      </c>
      <c r="Y23" s="44">
        <f>SUM(G23,J23,M23,P23,S23,V23)*15</f>
        <v>0</v>
      </c>
      <c r="Z23" s="67">
        <f>SUM(H23,K23,N23,Q23,T23,W23)</f>
        <v>6</v>
      </c>
    </row>
    <row r="24" spans="1:26" ht="13.5" customHeight="1" thickTop="1" thickBot="1" x14ac:dyDescent="0.25">
      <c r="A24" s="397" t="s">
        <v>107</v>
      </c>
      <c r="B24" s="398"/>
      <c r="C24" s="398"/>
      <c r="D24" s="398"/>
      <c r="E24" s="398"/>
      <c r="F24" s="399"/>
      <c r="G24" s="68">
        <f>SUM(G8:G23)</f>
        <v>16</v>
      </c>
      <c r="H24" s="69">
        <f t="shared" ref="H24:W24" si="4">SUM(H8:H23)</f>
        <v>28</v>
      </c>
      <c r="I24" s="70"/>
      <c r="J24" s="68">
        <f t="shared" si="4"/>
        <v>16</v>
      </c>
      <c r="K24" s="69">
        <f t="shared" si="4"/>
        <v>29</v>
      </c>
      <c r="L24" s="70"/>
      <c r="M24" s="68">
        <f t="shared" si="4"/>
        <v>17</v>
      </c>
      <c r="N24" s="69">
        <f t="shared" si="4"/>
        <v>31</v>
      </c>
      <c r="O24" s="70"/>
      <c r="P24" s="68">
        <f t="shared" si="4"/>
        <v>15</v>
      </c>
      <c r="Q24" s="69">
        <f t="shared" si="4"/>
        <v>31</v>
      </c>
      <c r="R24" s="70"/>
      <c r="S24" s="68">
        <f t="shared" si="4"/>
        <v>14</v>
      </c>
      <c r="T24" s="69">
        <f t="shared" si="4"/>
        <v>30</v>
      </c>
      <c r="U24" s="70"/>
      <c r="V24" s="68">
        <f t="shared" si="4"/>
        <v>15</v>
      </c>
      <c r="W24" s="69">
        <f t="shared" si="4"/>
        <v>31</v>
      </c>
      <c r="X24" s="70"/>
      <c r="Y24" s="71">
        <f>SUM(Y8:Y23)</f>
        <v>1395</v>
      </c>
      <c r="Z24" s="72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108</v>
      </c>
      <c r="U26" s="38"/>
    </row>
    <row r="27" spans="1:26" ht="12" customHeight="1" x14ac:dyDescent="0.2">
      <c r="A27" s="36" t="s">
        <v>109</v>
      </c>
      <c r="U27" s="38"/>
    </row>
    <row r="28" spans="1:26" ht="12" customHeight="1" x14ac:dyDescent="0.2">
      <c r="U28" s="38"/>
    </row>
    <row r="29" spans="1:26" ht="12" customHeight="1" x14ac:dyDescent="0.2">
      <c r="A29" s="73" t="s">
        <v>110</v>
      </c>
      <c r="U29" s="38"/>
    </row>
    <row r="30" spans="1:26" ht="12" customHeight="1" x14ac:dyDescent="0.2">
      <c r="A30" s="36" t="s">
        <v>111</v>
      </c>
      <c r="D30" s="36" t="s">
        <v>112</v>
      </c>
      <c r="G30" s="36" t="s">
        <v>113</v>
      </c>
      <c r="M30" s="36" t="s">
        <v>114</v>
      </c>
      <c r="R30" s="38"/>
      <c r="T30" s="38"/>
      <c r="U30" s="38"/>
    </row>
    <row r="31" spans="1:26" ht="12" customHeight="1" x14ac:dyDescent="0.2">
      <c r="A31" s="36" t="s">
        <v>115</v>
      </c>
      <c r="D31" s="36" t="s">
        <v>116</v>
      </c>
      <c r="G31" s="36" t="s">
        <v>117</v>
      </c>
      <c r="M31" s="36" t="s">
        <v>118</v>
      </c>
      <c r="R31" s="38"/>
      <c r="T31" s="38"/>
      <c r="U31" s="38"/>
    </row>
    <row r="32" spans="1:26" ht="12" customHeight="1" x14ac:dyDescent="0.2">
      <c r="A32" s="36" t="s">
        <v>119</v>
      </c>
      <c r="D32" s="36" t="s">
        <v>120</v>
      </c>
      <c r="G32" s="36" t="s">
        <v>121</v>
      </c>
      <c r="M32" s="36" t="s">
        <v>122</v>
      </c>
      <c r="R32" s="38"/>
      <c r="T32" s="38"/>
      <c r="U32" s="38"/>
    </row>
    <row r="33" spans="1:21" ht="12" customHeight="1" x14ac:dyDescent="0.2">
      <c r="A33" s="36" t="s">
        <v>123</v>
      </c>
      <c r="G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74" t="s">
        <v>127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73" t="s">
        <v>128</v>
      </c>
      <c r="S37" s="38"/>
      <c r="T37" s="38"/>
    </row>
    <row r="38" spans="1:21" ht="12" customHeight="1" x14ac:dyDescent="0.2">
      <c r="A38" s="36" t="s">
        <v>129</v>
      </c>
    </row>
    <row r="39" spans="1:21" ht="12" customHeight="1" x14ac:dyDescent="0.2">
      <c r="A39" s="36" t="s">
        <v>130</v>
      </c>
    </row>
    <row r="40" spans="1:21" ht="12" customHeight="1" x14ac:dyDescent="0.2">
      <c r="A40" s="36" t="s">
        <v>131</v>
      </c>
    </row>
    <row r="41" spans="1:21" ht="12" customHeight="1" x14ac:dyDescent="0.2">
      <c r="A41" s="36" t="s">
        <v>132</v>
      </c>
    </row>
    <row r="42" spans="1:21" ht="12" customHeight="1" x14ac:dyDescent="0.2">
      <c r="A42" s="36" t="s">
        <v>133</v>
      </c>
    </row>
  </sheetData>
  <sheetProtection algorithmName="SHA-512" hashValue="5Z59He5BBIt9OXKlwDLSrgr98QlZrEx4IdzT46k6E5iqw/+s2SwcJnxWW4z4KWjZuYtanJl4hPNCujuaipHoyg==" saltValue="QPb5nYiHxWpyar51NFeH+w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Z43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218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430" t="s">
        <v>77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5"/>
    </row>
    <row r="8" spans="1:26" ht="13.5" customHeight="1" x14ac:dyDescent="0.2">
      <c r="A8" s="241" t="s">
        <v>219</v>
      </c>
      <c r="B8" s="238" t="s">
        <v>220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304">
        <f t="shared" ref="Y8:Y12" si="0">SUM(G8,J8,M8,P8,S8,V8)*15</f>
        <v>180</v>
      </c>
      <c r="Z8" s="305">
        <f t="shared" ref="Z8:Z12" si="1">SUM(H8,K8,N8,Q8,T8,W8)</f>
        <v>54</v>
      </c>
    </row>
    <row r="9" spans="1:26" ht="13.5" customHeight="1" x14ac:dyDescent="0.2">
      <c r="A9" s="240" t="s">
        <v>660</v>
      </c>
      <c r="B9" s="230" t="s">
        <v>663</v>
      </c>
      <c r="C9" s="224" t="s">
        <v>684</v>
      </c>
      <c r="D9" s="224" t="s">
        <v>81</v>
      </c>
      <c r="E9" s="224" t="s">
        <v>82</v>
      </c>
      <c r="F9" s="225">
        <v>60</v>
      </c>
      <c r="G9" s="226"/>
      <c r="H9" s="227"/>
      <c r="I9" s="239"/>
      <c r="J9" s="226"/>
      <c r="K9" s="227"/>
      <c r="L9" s="228"/>
      <c r="M9" s="226">
        <v>1</v>
      </c>
      <c r="N9" s="227">
        <v>3</v>
      </c>
      <c r="O9" s="239" t="s">
        <v>82</v>
      </c>
      <c r="P9" s="226">
        <v>1</v>
      </c>
      <c r="Q9" s="227">
        <v>3</v>
      </c>
      <c r="R9" s="228" t="s">
        <v>83</v>
      </c>
      <c r="S9" s="226"/>
      <c r="T9" s="227"/>
      <c r="U9" s="228"/>
      <c r="V9" s="226"/>
      <c r="W9" s="227"/>
      <c r="X9" s="228"/>
      <c r="Y9" s="212">
        <f t="shared" si="0"/>
        <v>30</v>
      </c>
      <c r="Z9" s="281">
        <f t="shared" si="1"/>
        <v>6</v>
      </c>
    </row>
    <row r="10" spans="1:26" ht="13.5" customHeight="1" x14ac:dyDescent="0.2">
      <c r="A10" s="229" t="s">
        <v>86</v>
      </c>
      <c r="B10" s="230" t="s">
        <v>712</v>
      </c>
      <c r="C10" s="224" t="s">
        <v>80</v>
      </c>
      <c r="D10" s="224" t="s">
        <v>85</v>
      </c>
      <c r="E10" s="224" t="s">
        <v>82</v>
      </c>
      <c r="F10" s="225">
        <v>60</v>
      </c>
      <c r="G10" s="226">
        <v>1</v>
      </c>
      <c r="H10" s="227">
        <v>4</v>
      </c>
      <c r="I10" s="239" t="s">
        <v>82</v>
      </c>
      <c r="J10" s="226">
        <v>1</v>
      </c>
      <c r="K10" s="227">
        <v>4</v>
      </c>
      <c r="L10" s="228" t="s">
        <v>83</v>
      </c>
      <c r="M10" s="226">
        <v>1</v>
      </c>
      <c r="N10" s="227">
        <v>4</v>
      </c>
      <c r="O10" s="239" t="s">
        <v>82</v>
      </c>
      <c r="P10" s="226">
        <v>1</v>
      </c>
      <c r="Q10" s="227">
        <v>4</v>
      </c>
      <c r="R10" s="228" t="s">
        <v>83</v>
      </c>
      <c r="S10" s="226">
        <v>1</v>
      </c>
      <c r="T10" s="227">
        <v>4</v>
      </c>
      <c r="U10" s="239" t="s">
        <v>82</v>
      </c>
      <c r="V10" s="226">
        <v>1</v>
      </c>
      <c r="W10" s="227">
        <v>4</v>
      </c>
      <c r="X10" s="228" t="s">
        <v>82</v>
      </c>
      <c r="Y10" s="212">
        <f>SUM(G10,J10,M10,P10,S10,V10)*15</f>
        <v>90</v>
      </c>
      <c r="Z10" s="281">
        <f>SUM(H10,K10,N10,Q10,T10,W10)</f>
        <v>24</v>
      </c>
    </row>
    <row r="11" spans="1:26" ht="13.5" customHeight="1" x14ac:dyDescent="0.2">
      <c r="A11" s="229" t="s">
        <v>179</v>
      </c>
      <c r="B11" s="230" t="s">
        <v>204</v>
      </c>
      <c r="C11" s="224" t="s">
        <v>80</v>
      </c>
      <c r="D11" s="224" t="s">
        <v>85</v>
      </c>
      <c r="E11" s="224" t="s">
        <v>82</v>
      </c>
      <c r="F11" s="225">
        <v>60</v>
      </c>
      <c r="G11" s="226">
        <v>6</v>
      </c>
      <c r="H11" s="227">
        <v>3</v>
      </c>
      <c r="I11" s="239" t="s">
        <v>82</v>
      </c>
      <c r="J11" s="226">
        <v>6</v>
      </c>
      <c r="K11" s="227">
        <v>3</v>
      </c>
      <c r="L11" s="228" t="s">
        <v>82</v>
      </c>
      <c r="M11" s="226">
        <v>6</v>
      </c>
      <c r="N11" s="227">
        <v>3</v>
      </c>
      <c r="O11" s="239" t="s">
        <v>82</v>
      </c>
      <c r="P11" s="226">
        <v>6</v>
      </c>
      <c r="Q11" s="227">
        <v>3</v>
      </c>
      <c r="R11" s="228" t="s">
        <v>82</v>
      </c>
      <c r="S11" s="226">
        <v>6</v>
      </c>
      <c r="T11" s="227">
        <v>3</v>
      </c>
      <c r="U11" s="239" t="s">
        <v>82</v>
      </c>
      <c r="V11" s="226">
        <v>6</v>
      </c>
      <c r="W11" s="227">
        <v>3</v>
      </c>
      <c r="X11" s="228" t="s">
        <v>82</v>
      </c>
      <c r="Y11" s="212">
        <f t="shared" si="0"/>
        <v>540</v>
      </c>
      <c r="Z11" s="281">
        <f t="shared" si="1"/>
        <v>18</v>
      </c>
    </row>
    <row r="12" spans="1:26" ht="13.5" customHeight="1" x14ac:dyDescent="0.2">
      <c r="A12" s="229" t="s">
        <v>181</v>
      </c>
      <c r="B12" s="230" t="s">
        <v>221</v>
      </c>
      <c r="C12" s="224" t="s">
        <v>685</v>
      </c>
      <c r="D12" s="224" t="s">
        <v>85</v>
      </c>
      <c r="E12" s="224" t="s">
        <v>82</v>
      </c>
      <c r="F12" s="225">
        <v>45</v>
      </c>
      <c r="G12" s="226"/>
      <c r="H12" s="227"/>
      <c r="I12" s="239"/>
      <c r="J12" s="226"/>
      <c r="K12" s="227"/>
      <c r="L12" s="228"/>
      <c r="M12" s="226">
        <v>1</v>
      </c>
      <c r="N12" s="227">
        <v>2</v>
      </c>
      <c r="O12" s="239" t="s">
        <v>82</v>
      </c>
      <c r="P12" s="226">
        <v>1</v>
      </c>
      <c r="Q12" s="227">
        <v>2</v>
      </c>
      <c r="R12" s="228" t="s">
        <v>83</v>
      </c>
      <c r="S12" s="226">
        <v>1</v>
      </c>
      <c r="T12" s="227">
        <v>2</v>
      </c>
      <c r="U12" s="239" t="s">
        <v>83</v>
      </c>
      <c r="V12" s="226"/>
      <c r="W12" s="227"/>
      <c r="X12" s="228"/>
      <c r="Y12" s="212">
        <f t="shared" si="0"/>
        <v>45</v>
      </c>
      <c r="Z12" s="281">
        <f t="shared" si="1"/>
        <v>6</v>
      </c>
    </row>
    <row r="13" spans="1:26" ht="13.5" customHeight="1" x14ac:dyDescent="0.2">
      <c r="A13" s="229" t="s">
        <v>222</v>
      </c>
      <c r="B13" s="230" t="s">
        <v>223</v>
      </c>
      <c r="C13" s="224" t="s">
        <v>80</v>
      </c>
      <c r="D13" s="224" t="s">
        <v>85</v>
      </c>
      <c r="E13" s="224" t="s">
        <v>82</v>
      </c>
      <c r="F13" s="225">
        <v>60</v>
      </c>
      <c r="G13" s="226">
        <v>1</v>
      </c>
      <c r="H13" s="227">
        <v>2</v>
      </c>
      <c r="I13" s="239" t="s">
        <v>82</v>
      </c>
      <c r="J13" s="226">
        <v>1</v>
      </c>
      <c r="K13" s="227">
        <v>2</v>
      </c>
      <c r="L13" s="228" t="s">
        <v>82</v>
      </c>
      <c r="M13" s="226">
        <v>1</v>
      </c>
      <c r="N13" s="227">
        <v>2</v>
      </c>
      <c r="O13" s="239" t="s">
        <v>82</v>
      </c>
      <c r="P13" s="226">
        <v>1</v>
      </c>
      <c r="Q13" s="227">
        <v>2</v>
      </c>
      <c r="R13" s="228" t="s">
        <v>82</v>
      </c>
      <c r="S13" s="226">
        <v>1</v>
      </c>
      <c r="T13" s="227">
        <v>2</v>
      </c>
      <c r="U13" s="239" t="s">
        <v>82</v>
      </c>
      <c r="V13" s="226">
        <v>1</v>
      </c>
      <c r="W13" s="227">
        <v>2</v>
      </c>
      <c r="X13" s="228" t="s">
        <v>82</v>
      </c>
      <c r="Y13" s="212">
        <f>SUM(G13,J13,M13,P13,S13,V13)*15</f>
        <v>90</v>
      </c>
      <c r="Z13" s="281">
        <f>SUM(H13,K13,N13,Q13,T13,W13)</f>
        <v>12</v>
      </c>
    </row>
    <row r="14" spans="1:26" ht="13.5" customHeight="1" thickBot="1" x14ac:dyDescent="0.25">
      <c r="A14" s="242" t="s">
        <v>224</v>
      </c>
      <c r="B14" s="243" t="s">
        <v>225</v>
      </c>
      <c r="C14" s="244"/>
      <c r="D14" s="244" t="s">
        <v>85</v>
      </c>
      <c r="E14" s="244" t="s">
        <v>89</v>
      </c>
      <c r="F14" s="245">
        <v>45</v>
      </c>
      <c r="G14" s="246">
        <v>1</v>
      </c>
      <c r="H14" s="247">
        <v>2</v>
      </c>
      <c r="I14" s="248" t="s">
        <v>82</v>
      </c>
      <c r="J14" s="246"/>
      <c r="K14" s="247"/>
      <c r="L14" s="249"/>
      <c r="M14" s="246"/>
      <c r="N14" s="247"/>
      <c r="O14" s="248"/>
      <c r="P14" s="246"/>
      <c r="Q14" s="247"/>
      <c r="R14" s="249"/>
      <c r="S14" s="246"/>
      <c r="T14" s="247"/>
      <c r="U14" s="248"/>
      <c r="V14" s="246"/>
      <c r="W14" s="247"/>
      <c r="X14" s="249"/>
      <c r="Y14" s="283">
        <f>SUM(G14,J14,M14,P14,S14,V14)*15</f>
        <v>15</v>
      </c>
      <c r="Z14" s="284">
        <f>SUM(H14,K14,N14,Q14,T14,W14)</f>
        <v>2</v>
      </c>
    </row>
    <row r="15" spans="1:26" ht="13.5" customHeight="1" x14ac:dyDescent="0.2">
      <c r="A15" s="250" t="s">
        <v>93</v>
      </c>
      <c r="B15" s="251" t="s">
        <v>150</v>
      </c>
      <c r="C15" s="252" t="s">
        <v>80</v>
      </c>
      <c r="D15" s="252" t="s">
        <v>85</v>
      </c>
      <c r="E15" s="252" t="s">
        <v>89</v>
      </c>
      <c r="F15" s="253">
        <v>45</v>
      </c>
      <c r="G15" s="254">
        <v>2</v>
      </c>
      <c r="H15" s="255">
        <v>2</v>
      </c>
      <c r="I15" s="256" t="s">
        <v>82</v>
      </c>
      <c r="J15" s="254">
        <v>2</v>
      </c>
      <c r="K15" s="255">
        <v>2</v>
      </c>
      <c r="L15" s="256" t="s">
        <v>83</v>
      </c>
      <c r="M15" s="254">
        <v>1</v>
      </c>
      <c r="N15" s="255">
        <v>1</v>
      </c>
      <c r="O15" s="256" t="s">
        <v>82</v>
      </c>
      <c r="P15" s="254">
        <v>1</v>
      </c>
      <c r="Q15" s="255">
        <v>1</v>
      </c>
      <c r="R15" s="256" t="s">
        <v>83</v>
      </c>
      <c r="S15" s="254">
        <v>1</v>
      </c>
      <c r="T15" s="255">
        <v>1</v>
      </c>
      <c r="U15" s="256" t="s">
        <v>82</v>
      </c>
      <c r="V15" s="254">
        <v>1</v>
      </c>
      <c r="W15" s="255">
        <v>1</v>
      </c>
      <c r="X15" s="256" t="s">
        <v>83</v>
      </c>
      <c r="Y15" s="285">
        <f>SUM(G15,J15,M15,P15,S15,V15)*15</f>
        <v>120</v>
      </c>
      <c r="Z15" s="286">
        <f>SUM(H15,K15,N15,Q15,T15,W15)</f>
        <v>8</v>
      </c>
    </row>
    <row r="16" spans="1:26" ht="13.5" customHeight="1" x14ac:dyDescent="0.2">
      <c r="A16" s="229" t="s">
        <v>94</v>
      </c>
      <c r="B16" s="230" t="s">
        <v>151</v>
      </c>
      <c r="C16" s="224" t="s">
        <v>80</v>
      </c>
      <c r="D16" s="224" t="s">
        <v>85</v>
      </c>
      <c r="E16" s="224" t="s">
        <v>89</v>
      </c>
      <c r="F16" s="225">
        <v>45</v>
      </c>
      <c r="G16" s="226">
        <v>2</v>
      </c>
      <c r="H16" s="227">
        <v>2</v>
      </c>
      <c r="I16" s="228" t="s">
        <v>82</v>
      </c>
      <c r="J16" s="226">
        <v>2</v>
      </c>
      <c r="K16" s="227">
        <v>2</v>
      </c>
      <c r="L16" s="228" t="s">
        <v>83</v>
      </c>
      <c r="M16" s="226">
        <v>1</v>
      </c>
      <c r="N16" s="227">
        <v>1</v>
      </c>
      <c r="O16" s="228" t="s">
        <v>82</v>
      </c>
      <c r="P16" s="226">
        <v>1</v>
      </c>
      <c r="Q16" s="227">
        <v>1</v>
      </c>
      <c r="R16" s="228" t="s">
        <v>83</v>
      </c>
      <c r="S16" s="226">
        <v>1</v>
      </c>
      <c r="T16" s="227">
        <v>1</v>
      </c>
      <c r="U16" s="228" t="s">
        <v>82</v>
      </c>
      <c r="V16" s="226">
        <v>1</v>
      </c>
      <c r="W16" s="227">
        <v>1</v>
      </c>
      <c r="X16" s="228" t="s">
        <v>83</v>
      </c>
      <c r="Y16" s="280">
        <f t="shared" ref="Y16:Y21" si="2">SUM(G16,J16,M16,P16,S16,V16)*15</f>
        <v>120</v>
      </c>
      <c r="Z16" s="281">
        <f>SUM(H16,K16,N16,Q16,T16,W16)</f>
        <v>8</v>
      </c>
    </row>
    <row r="17" spans="1:26" ht="13.5" customHeight="1" x14ac:dyDescent="0.2">
      <c r="A17" s="229" t="s">
        <v>95</v>
      </c>
      <c r="B17" s="230" t="s">
        <v>152</v>
      </c>
      <c r="C17" s="224"/>
      <c r="D17" s="224" t="s">
        <v>85</v>
      </c>
      <c r="E17" s="224" t="s">
        <v>96</v>
      </c>
      <c r="F17" s="225">
        <v>45</v>
      </c>
      <c r="G17" s="226">
        <v>2</v>
      </c>
      <c r="H17" s="227">
        <v>2</v>
      </c>
      <c r="I17" s="228" t="s">
        <v>83</v>
      </c>
      <c r="J17" s="226">
        <v>2</v>
      </c>
      <c r="K17" s="227">
        <v>2</v>
      </c>
      <c r="L17" s="228" t="s">
        <v>83</v>
      </c>
      <c r="M17" s="226">
        <v>2</v>
      </c>
      <c r="N17" s="227">
        <v>2</v>
      </c>
      <c r="O17" s="228" t="s">
        <v>83</v>
      </c>
      <c r="P17" s="226">
        <v>2</v>
      </c>
      <c r="Q17" s="227">
        <v>2</v>
      </c>
      <c r="R17" s="228" t="s">
        <v>83</v>
      </c>
      <c r="S17" s="226">
        <v>2</v>
      </c>
      <c r="T17" s="227">
        <v>2</v>
      </c>
      <c r="U17" s="228" t="s">
        <v>83</v>
      </c>
      <c r="V17" s="226">
        <v>2</v>
      </c>
      <c r="W17" s="227">
        <v>2</v>
      </c>
      <c r="X17" s="228" t="s">
        <v>83</v>
      </c>
      <c r="Y17" s="280">
        <f t="shared" si="2"/>
        <v>180</v>
      </c>
      <c r="Z17" s="281">
        <f t="shared" ref="Z17:Z21" si="3">SUM(H17,K17,N17,Q17,T17,W17)</f>
        <v>12</v>
      </c>
    </row>
    <row r="18" spans="1:26" ht="13.5" customHeight="1" x14ac:dyDescent="0.2">
      <c r="A18" s="229" t="s">
        <v>97</v>
      </c>
      <c r="B18" s="230" t="s">
        <v>153</v>
      </c>
      <c r="C18" s="224"/>
      <c r="D18" s="224" t="s">
        <v>85</v>
      </c>
      <c r="E18" s="224" t="s">
        <v>96</v>
      </c>
      <c r="F18" s="225">
        <v>45</v>
      </c>
      <c r="G18" s="226"/>
      <c r="H18" s="227"/>
      <c r="I18" s="228"/>
      <c r="J18" s="226"/>
      <c r="K18" s="227"/>
      <c r="L18" s="228"/>
      <c r="M18" s="226"/>
      <c r="N18" s="227"/>
      <c r="O18" s="228"/>
      <c r="P18" s="226"/>
      <c r="Q18" s="227"/>
      <c r="R18" s="228"/>
      <c r="S18" s="226"/>
      <c r="T18" s="227"/>
      <c r="U18" s="228"/>
      <c r="V18" s="226">
        <v>1</v>
      </c>
      <c r="W18" s="227">
        <v>2</v>
      </c>
      <c r="X18" s="228" t="s">
        <v>83</v>
      </c>
      <c r="Y18" s="280">
        <f t="shared" si="2"/>
        <v>15</v>
      </c>
      <c r="Z18" s="281">
        <f t="shared" si="3"/>
        <v>2</v>
      </c>
    </row>
    <row r="19" spans="1:26" ht="13.5" customHeight="1" x14ac:dyDescent="0.2">
      <c r="A19" s="229" t="s">
        <v>98</v>
      </c>
      <c r="B19" s="230" t="s">
        <v>154</v>
      </c>
      <c r="C19" s="224" t="s">
        <v>80</v>
      </c>
      <c r="D19" s="224" t="s">
        <v>85</v>
      </c>
      <c r="E19" s="224" t="s">
        <v>96</v>
      </c>
      <c r="F19" s="225">
        <v>45</v>
      </c>
      <c r="G19" s="226">
        <v>1</v>
      </c>
      <c r="H19" s="227">
        <v>2</v>
      </c>
      <c r="I19" s="228" t="s">
        <v>82</v>
      </c>
      <c r="J19" s="226">
        <v>1</v>
      </c>
      <c r="K19" s="227">
        <v>2</v>
      </c>
      <c r="L19" s="228" t="s">
        <v>82</v>
      </c>
      <c r="M19" s="226"/>
      <c r="N19" s="227"/>
      <c r="O19" s="228"/>
      <c r="P19" s="226"/>
      <c r="Q19" s="227"/>
      <c r="R19" s="228"/>
      <c r="S19" s="226"/>
      <c r="T19" s="227"/>
      <c r="U19" s="228"/>
      <c r="V19" s="226"/>
      <c r="W19" s="227"/>
      <c r="X19" s="228"/>
      <c r="Y19" s="280">
        <f t="shared" si="2"/>
        <v>30</v>
      </c>
      <c r="Z19" s="281">
        <f t="shared" si="3"/>
        <v>4</v>
      </c>
    </row>
    <row r="20" spans="1:26" ht="13.5" customHeight="1" x14ac:dyDescent="0.2">
      <c r="A20" s="229" t="s">
        <v>99</v>
      </c>
      <c r="B20" s="230" t="s">
        <v>155</v>
      </c>
      <c r="C20" s="224" t="s">
        <v>80</v>
      </c>
      <c r="D20" s="224" t="s">
        <v>85</v>
      </c>
      <c r="E20" s="224" t="s">
        <v>96</v>
      </c>
      <c r="F20" s="225">
        <v>45</v>
      </c>
      <c r="G20" s="226"/>
      <c r="H20" s="227"/>
      <c r="I20" s="228"/>
      <c r="J20" s="226"/>
      <c r="K20" s="227"/>
      <c r="L20" s="228"/>
      <c r="M20" s="226"/>
      <c r="N20" s="227"/>
      <c r="O20" s="228"/>
      <c r="P20" s="226"/>
      <c r="Q20" s="227"/>
      <c r="R20" s="228"/>
      <c r="S20" s="226">
        <v>1</v>
      </c>
      <c r="T20" s="227">
        <v>1</v>
      </c>
      <c r="U20" s="228" t="s">
        <v>82</v>
      </c>
      <c r="V20" s="226">
        <v>1</v>
      </c>
      <c r="W20" s="227">
        <v>1</v>
      </c>
      <c r="X20" s="228" t="s">
        <v>82</v>
      </c>
      <c r="Y20" s="280">
        <f t="shared" si="2"/>
        <v>30</v>
      </c>
      <c r="Z20" s="281">
        <f t="shared" si="3"/>
        <v>2</v>
      </c>
    </row>
    <row r="21" spans="1:26" ht="12.75" thickBot="1" x14ac:dyDescent="0.25">
      <c r="A21" s="229" t="s">
        <v>100</v>
      </c>
      <c r="B21" s="230" t="s">
        <v>671</v>
      </c>
      <c r="C21" s="224"/>
      <c r="D21" s="224" t="s">
        <v>85</v>
      </c>
      <c r="E21" s="224" t="s">
        <v>96</v>
      </c>
      <c r="F21" s="225">
        <v>45</v>
      </c>
      <c r="G21" s="226"/>
      <c r="H21" s="227"/>
      <c r="I21" s="228"/>
      <c r="J21" s="226"/>
      <c r="K21" s="227"/>
      <c r="L21" s="228"/>
      <c r="M21" s="226">
        <v>1</v>
      </c>
      <c r="N21" s="227">
        <v>1</v>
      </c>
      <c r="O21" s="228" t="s">
        <v>83</v>
      </c>
      <c r="P21" s="226"/>
      <c r="Q21" s="227"/>
      <c r="R21" s="228"/>
      <c r="S21" s="226"/>
      <c r="T21" s="227"/>
      <c r="U21" s="228"/>
      <c r="V21" s="226"/>
      <c r="W21" s="227"/>
      <c r="X21" s="228"/>
      <c r="Y21" s="280">
        <f t="shared" si="2"/>
        <v>15</v>
      </c>
      <c r="Z21" s="281">
        <f t="shared" si="3"/>
        <v>1</v>
      </c>
    </row>
    <row r="22" spans="1:26" ht="13.5" customHeight="1" thickTop="1" thickBot="1" x14ac:dyDescent="0.25">
      <c r="A22" s="430" t="s">
        <v>101</v>
      </c>
      <c r="B22" s="439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1:26" ht="13.5" customHeight="1" thickBot="1" x14ac:dyDescent="0.25">
      <c r="A23" s="287" t="s">
        <v>102</v>
      </c>
      <c r="B23" s="288" t="s">
        <v>103</v>
      </c>
      <c r="C23" s="289"/>
      <c r="D23" s="289"/>
      <c r="E23" s="289"/>
      <c r="F23" s="290"/>
      <c r="G23" s="291"/>
      <c r="H23" s="292">
        <v>2</v>
      </c>
      <c r="I23" s="293"/>
      <c r="J23" s="291"/>
      <c r="K23" s="292">
        <v>2</v>
      </c>
      <c r="L23" s="293"/>
      <c r="M23" s="291"/>
      <c r="N23" s="292">
        <v>2</v>
      </c>
      <c r="O23" s="293"/>
      <c r="P23" s="291"/>
      <c r="Q23" s="292">
        <v>5</v>
      </c>
      <c r="R23" s="293"/>
      <c r="S23" s="291"/>
      <c r="T23" s="292">
        <v>2</v>
      </c>
      <c r="U23" s="293"/>
      <c r="V23" s="291"/>
      <c r="W23" s="292">
        <v>2</v>
      </c>
      <c r="X23" s="293"/>
      <c r="Y23" s="294"/>
      <c r="Z23" s="231">
        <f>SUM(H23,K23,N23,Q23,T23,W23)</f>
        <v>15</v>
      </c>
    </row>
    <row r="24" spans="1:26" ht="13.5" customHeight="1" thickTop="1" thickBot="1" x14ac:dyDescent="0.25">
      <c r="A24" s="295" t="s">
        <v>104</v>
      </c>
      <c r="B24" s="296" t="s">
        <v>105</v>
      </c>
      <c r="C24" s="297"/>
      <c r="D24" s="297"/>
      <c r="E24" s="297" t="s">
        <v>106</v>
      </c>
      <c r="F24" s="298"/>
      <c r="G24" s="299"/>
      <c r="H24" s="300"/>
      <c r="I24" s="301"/>
      <c r="J24" s="299"/>
      <c r="K24" s="300"/>
      <c r="L24" s="301"/>
      <c r="M24" s="299"/>
      <c r="N24" s="300"/>
      <c r="O24" s="301"/>
      <c r="P24" s="299"/>
      <c r="Q24" s="300"/>
      <c r="R24" s="301"/>
      <c r="S24" s="299">
        <v>0</v>
      </c>
      <c r="T24" s="300">
        <v>3</v>
      </c>
      <c r="U24" s="301" t="s">
        <v>82</v>
      </c>
      <c r="V24" s="299">
        <v>0</v>
      </c>
      <c r="W24" s="300">
        <v>3</v>
      </c>
      <c r="X24" s="301" t="s">
        <v>82</v>
      </c>
      <c r="Y24" s="302">
        <f>SUM(G24,J24,M24,P24,S24,V24)*15</f>
        <v>0</v>
      </c>
      <c r="Z24" s="303">
        <f>SUM(H24,K24,N24,Q24,T24,W24)</f>
        <v>6</v>
      </c>
    </row>
    <row r="25" spans="1:26" ht="13.5" customHeight="1" thickTop="1" thickBot="1" x14ac:dyDescent="0.25">
      <c r="A25" s="397" t="s">
        <v>107</v>
      </c>
      <c r="B25" s="398"/>
      <c r="C25" s="398"/>
      <c r="D25" s="398"/>
      <c r="E25" s="398"/>
      <c r="F25" s="399"/>
      <c r="G25" s="68">
        <f>SUM(G8:G24)</f>
        <v>18</v>
      </c>
      <c r="H25" s="69">
        <f t="shared" ref="H25:W25" si="4">SUM(H8:H24)</f>
        <v>30</v>
      </c>
      <c r="I25" s="70"/>
      <c r="J25" s="68">
        <f t="shared" si="4"/>
        <v>17</v>
      </c>
      <c r="K25" s="69">
        <f t="shared" si="4"/>
        <v>28</v>
      </c>
      <c r="L25" s="70"/>
      <c r="M25" s="68">
        <f t="shared" si="4"/>
        <v>17</v>
      </c>
      <c r="N25" s="69">
        <f t="shared" si="4"/>
        <v>30</v>
      </c>
      <c r="O25" s="70"/>
      <c r="P25" s="68">
        <f t="shared" si="4"/>
        <v>16</v>
      </c>
      <c r="Q25" s="69">
        <f t="shared" si="4"/>
        <v>32</v>
      </c>
      <c r="R25" s="70"/>
      <c r="S25" s="68">
        <f t="shared" si="4"/>
        <v>16</v>
      </c>
      <c r="T25" s="69">
        <f t="shared" si="4"/>
        <v>30</v>
      </c>
      <c r="U25" s="70"/>
      <c r="V25" s="68">
        <f t="shared" si="4"/>
        <v>16</v>
      </c>
      <c r="W25" s="69">
        <f t="shared" si="4"/>
        <v>30</v>
      </c>
      <c r="X25" s="70"/>
      <c r="Y25" s="71">
        <f>SUM(Y8:Y24)</f>
        <v>1500</v>
      </c>
      <c r="Z25" s="72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108</v>
      </c>
      <c r="U27" s="38"/>
    </row>
    <row r="28" spans="1:26" ht="12" customHeight="1" x14ac:dyDescent="0.2">
      <c r="A28" s="36" t="s">
        <v>109</v>
      </c>
      <c r="U28" s="38"/>
    </row>
    <row r="29" spans="1:26" ht="12" customHeight="1" x14ac:dyDescent="0.2">
      <c r="U29" s="38"/>
    </row>
    <row r="30" spans="1:26" ht="12" customHeight="1" x14ac:dyDescent="0.2">
      <c r="A30" s="73" t="s">
        <v>110</v>
      </c>
      <c r="U30" s="38"/>
    </row>
    <row r="31" spans="1:26" ht="12" customHeight="1" x14ac:dyDescent="0.2">
      <c r="A31" s="36" t="s">
        <v>111</v>
      </c>
      <c r="D31" s="36" t="s">
        <v>112</v>
      </c>
      <c r="G31" s="36" t="s">
        <v>113</v>
      </c>
      <c r="M31" s="36" t="s">
        <v>114</v>
      </c>
      <c r="R31" s="38"/>
      <c r="T31" s="38"/>
      <c r="U31" s="38"/>
    </row>
    <row r="32" spans="1:26" ht="12" customHeight="1" x14ac:dyDescent="0.2">
      <c r="A32" s="36" t="s">
        <v>115</v>
      </c>
      <c r="D32" s="36" t="s">
        <v>116</v>
      </c>
      <c r="G32" s="36" t="s">
        <v>117</v>
      </c>
      <c r="M32" s="36" t="s">
        <v>118</v>
      </c>
      <c r="R32" s="38"/>
      <c r="T32" s="38"/>
      <c r="U32" s="38"/>
    </row>
    <row r="33" spans="1:21" ht="12" customHeight="1" x14ac:dyDescent="0.2">
      <c r="A33" s="36" t="s">
        <v>119</v>
      </c>
      <c r="D33" s="36" t="s">
        <v>120</v>
      </c>
      <c r="G33" s="36" t="s">
        <v>121</v>
      </c>
      <c r="M33" s="36" t="s">
        <v>122</v>
      </c>
      <c r="R33" s="38"/>
      <c r="T33" s="38"/>
      <c r="U33" s="38"/>
    </row>
    <row r="34" spans="1:21" ht="12" customHeight="1" x14ac:dyDescent="0.2">
      <c r="A34" s="36" t="s">
        <v>123</v>
      </c>
      <c r="G34" s="36" t="s">
        <v>124</v>
      </c>
      <c r="R34" s="38"/>
      <c r="T34" s="38"/>
      <c r="U34" s="38"/>
    </row>
    <row r="35" spans="1:21" ht="12" customHeight="1" x14ac:dyDescent="0.2">
      <c r="A35" s="36" t="s">
        <v>125</v>
      </c>
      <c r="G35" s="36" t="s">
        <v>126</v>
      </c>
      <c r="R35" s="38"/>
      <c r="T35" s="38"/>
      <c r="U35" s="38"/>
    </row>
    <row r="36" spans="1:21" ht="12" customHeight="1" x14ac:dyDescent="0.2">
      <c r="A36" s="74" t="s">
        <v>127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73" t="s">
        <v>128</v>
      </c>
      <c r="S38" s="38"/>
      <c r="T38" s="38"/>
    </row>
    <row r="39" spans="1:21" ht="12" customHeight="1" x14ac:dyDescent="0.2">
      <c r="A39" s="36" t="s">
        <v>129</v>
      </c>
    </row>
    <row r="40" spans="1:21" ht="12" customHeight="1" x14ac:dyDescent="0.2">
      <c r="A40" s="36" t="s">
        <v>130</v>
      </c>
    </row>
    <row r="41" spans="1:21" ht="12" customHeight="1" x14ac:dyDescent="0.2">
      <c r="A41" s="36" t="s">
        <v>131</v>
      </c>
    </row>
    <row r="42" spans="1:21" ht="12" customHeight="1" x14ac:dyDescent="0.2">
      <c r="A42" s="36" t="s">
        <v>132</v>
      </c>
    </row>
    <row r="43" spans="1:21" ht="12" customHeight="1" x14ac:dyDescent="0.2">
      <c r="A43" s="36" t="s">
        <v>133</v>
      </c>
    </row>
  </sheetData>
  <sheetProtection algorithmName="SHA-512" hashValue="yMMmU9wt0DjHE3DVQXYBQh19yRVDiPkHSDEhvw5XtSFmieR/8ZtunzSrwPWOKJ716hHk4nQ8ViI+Dw3LvphPkA==" saltValue="kK4squ3MuT4Se2ZcyDu3L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Z4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425781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226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241" t="s">
        <v>227</v>
      </c>
      <c r="B8" s="238" t="s">
        <v>228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304">
        <f t="shared" ref="Y8:Y12" si="0">SUM(G8,J8,M8,P8,S8,V8)*15</f>
        <v>180</v>
      </c>
      <c r="Z8" s="305">
        <f t="shared" ref="Z8:Z12" si="1">SUM(H8,K8,N8,Q8,T8,W8)</f>
        <v>54</v>
      </c>
    </row>
    <row r="9" spans="1:26" ht="13.5" customHeight="1" x14ac:dyDescent="0.2">
      <c r="A9" s="240" t="s">
        <v>661</v>
      </c>
      <c r="B9" s="230" t="s">
        <v>664</v>
      </c>
      <c r="C9" s="224" t="s">
        <v>686</v>
      </c>
      <c r="D9" s="224" t="s">
        <v>81</v>
      </c>
      <c r="E9" s="224" t="s">
        <v>82</v>
      </c>
      <c r="F9" s="225">
        <v>60</v>
      </c>
      <c r="G9" s="226"/>
      <c r="H9" s="227"/>
      <c r="I9" s="239"/>
      <c r="J9" s="226"/>
      <c r="K9" s="227"/>
      <c r="L9" s="228"/>
      <c r="M9" s="226">
        <v>1</v>
      </c>
      <c r="N9" s="227">
        <v>3</v>
      </c>
      <c r="O9" s="239" t="s">
        <v>82</v>
      </c>
      <c r="P9" s="226">
        <v>1</v>
      </c>
      <c r="Q9" s="227">
        <v>3</v>
      </c>
      <c r="R9" s="228" t="s">
        <v>83</v>
      </c>
      <c r="S9" s="226"/>
      <c r="T9" s="227"/>
      <c r="U9" s="228"/>
      <c r="V9" s="226"/>
      <c r="W9" s="227"/>
      <c r="X9" s="228"/>
      <c r="Y9" s="212">
        <f t="shared" si="0"/>
        <v>30</v>
      </c>
      <c r="Z9" s="281">
        <f t="shared" si="1"/>
        <v>6</v>
      </c>
    </row>
    <row r="10" spans="1:26" ht="13.5" customHeight="1" x14ac:dyDescent="0.2">
      <c r="A10" s="229" t="s">
        <v>86</v>
      </c>
      <c r="B10" s="230" t="s">
        <v>712</v>
      </c>
      <c r="C10" s="224" t="s">
        <v>80</v>
      </c>
      <c r="D10" s="224" t="s">
        <v>85</v>
      </c>
      <c r="E10" s="224" t="s">
        <v>82</v>
      </c>
      <c r="F10" s="225">
        <v>60</v>
      </c>
      <c r="G10" s="226">
        <v>1</v>
      </c>
      <c r="H10" s="227">
        <v>4</v>
      </c>
      <c r="I10" s="239" t="s">
        <v>82</v>
      </c>
      <c r="J10" s="226">
        <v>1</v>
      </c>
      <c r="K10" s="227">
        <v>4</v>
      </c>
      <c r="L10" s="228" t="s">
        <v>83</v>
      </c>
      <c r="M10" s="226">
        <v>1</v>
      </c>
      <c r="N10" s="227">
        <v>4</v>
      </c>
      <c r="O10" s="239" t="s">
        <v>82</v>
      </c>
      <c r="P10" s="226">
        <v>1</v>
      </c>
      <c r="Q10" s="227">
        <v>4</v>
      </c>
      <c r="R10" s="228" t="s">
        <v>83</v>
      </c>
      <c r="S10" s="226">
        <v>1</v>
      </c>
      <c r="T10" s="227">
        <v>4</v>
      </c>
      <c r="U10" s="239" t="s">
        <v>82</v>
      </c>
      <c r="V10" s="226">
        <v>1</v>
      </c>
      <c r="W10" s="227">
        <v>4</v>
      </c>
      <c r="X10" s="228" t="s">
        <v>82</v>
      </c>
      <c r="Y10" s="212">
        <f>SUM(G10,J10,M10,P10,S10,V10)*15</f>
        <v>90</v>
      </c>
      <c r="Z10" s="281">
        <f>SUM(H10,K10,N10,Q10,T10,W10)</f>
        <v>24</v>
      </c>
    </row>
    <row r="11" spans="1:26" ht="13.5" customHeight="1" x14ac:dyDescent="0.2">
      <c r="A11" s="229" t="s">
        <v>179</v>
      </c>
      <c r="B11" s="230" t="s">
        <v>204</v>
      </c>
      <c r="C11" s="224" t="s">
        <v>80</v>
      </c>
      <c r="D11" s="224" t="s">
        <v>85</v>
      </c>
      <c r="E11" s="224" t="s">
        <v>82</v>
      </c>
      <c r="F11" s="225">
        <v>60</v>
      </c>
      <c r="G11" s="226">
        <v>6</v>
      </c>
      <c r="H11" s="227">
        <v>3</v>
      </c>
      <c r="I11" s="239" t="s">
        <v>82</v>
      </c>
      <c r="J11" s="226">
        <v>6</v>
      </c>
      <c r="K11" s="227">
        <v>3</v>
      </c>
      <c r="L11" s="228" t="s">
        <v>82</v>
      </c>
      <c r="M11" s="226">
        <v>6</v>
      </c>
      <c r="N11" s="227">
        <v>3</v>
      </c>
      <c r="O11" s="239" t="s">
        <v>82</v>
      </c>
      <c r="P11" s="226">
        <v>6</v>
      </c>
      <c r="Q11" s="227">
        <v>3</v>
      </c>
      <c r="R11" s="228" t="s">
        <v>82</v>
      </c>
      <c r="S11" s="226">
        <v>6</v>
      </c>
      <c r="T11" s="227">
        <v>3</v>
      </c>
      <c r="U11" s="239" t="s">
        <v>82</v>
      </c>
      <c r="V11" s="226">
        <v>6</v>
      </c>
      <c r="W11" s="227">
        <v>3</v>
      </c>
      <c r="X11" s="228" t="s">
        <v>82</v>
      </c>
      <c r="Y11" s="212">
        <f t="shared" si="0"/>
        <v>540</v>
      </c>
      <c r="Z11" s="281">
        <f t="shared" si="1"/>
        <v>18</v>
      </c>
    </row>
    <row r="12" spans="1:26" ht="13.5" customHeight="1" x14ac:dyDescent="0.2">
      <c r="A12" s="229" t="s">
        <v>181</v>
      </c>
      <c r="B12" s="230" t="s">
        <v>221</v>
      </c>
      <c r="C12" s="224" t="s">
        <v>685</v>
      </c>
      <c r="D12" s="224" t="s">
        <v>85</v>
      </c>
      <c r="E12" s="224" t="s">
        <v>82</v>
      </c>
      <c r="F12" s="225">
        <v>45</v>
      </c>
      <c r="G12" s="226"/>
      <c r="H12" s="227"/>
      <c r="I12" s="239"/>
      <c r="J12" s="226"/>
      <c r="K12" s="227"/>
      <c r="L12" s="228"/>
      <c r="M12" s="226">
        <v>1</v>
      </c>
      <c r="N12" s="227">
        <v>2</v>
      </c>
      <c r="O12" s="239" t="s">
        <v>82</v>
      </c>
      <c r="P12" s="226">
        <v>1</v>
      </c>
      <c r="Q12" s="227">
        <v>2</v>
      </c>
      <c r="R12" s="228" t="s">
        <v>83</v>
      </c>
      <c r="S12" s="226">
        <v>1</v>
      </c>
      <c r="T12" s="227">
        <v>2</v>
      </c>
      <c r="U12" s="239" t="s">
        <v>83</v>
      </c>
      <c r="V12" s="226"/>
      <c r="W12" s="227"/>
      <c r="X12" s="228"/>
      <c r="Y12" s="212">
        <f t="shared" si="0"/>
        <v>45</v>
      </c>
      <c r="Z12" s="281">
        <f t="shared" si="1"/>
        <v>6</v>
      </c>
    </row>
    <row r="13" spans="1:26" ht="13.5" customHeight="1" x14ac:dyDescent="0.2">
      <c r="A13" s="229" t="s">
        <v>222</v>
      </c>
      <c r="B13" s="230" t="s">
        <v>223</v>
      </c>
      <c r="C13" s="224" t="s">
        <v>80</v>
      </c>
      <c r="D13" s="224" t="s">
        <v>85</v>
      </c>
      <c r="E13" s="224" t="s">
        <v>82</v>
      </c>
      <c r="F13" s="225">
        <v>60</v>
      </c>
      <c r="G13" s="226">
        <v>1</v>
      </c>
      <c r="H13" s="227">
        <v>2</v>
      </c>
      <c r="I13" s="239" t="s">
        <v>82</v>
      </c>
      <c r="J13" s="226">
        <v>1</v>
      </c>
      <c r="K13" s="227">
        <v>2</v>
      </c>
      <c r="L13" s="228" t="s">
        <v>82</v>
      </c>
      <c r="M13" s="226">
        <v>1</v>
      </c>
      <c r="N13" s="227">
        <v>2</v>
      </c>
      <c r="O13" s="239" t="s">
        <v>82</v>
      </c>
      <c r="P13" s="226">
        <v>1</v>
      </c>
      <c r="Q13" s="227">
        <v>2</v>
      </c>
      <c r="R13" s="228" t="s">
        <v>82</v>
      </c>
      <c r="S13" s="226">
        <v>1</v>
      </c>
      <c r="T13" s="227">
        <v>2</v>
      </c>
      <c r="U13" s="239" t="s">
        <v>82</v>
      </c>
      <c r="V13" s="226">
        <v>1</v>
      </c>
      <c r="W13" s="227">
        <v>2</v>
      </c>
      <c r="X13" s="228" t="s">
        <v>82</v>
      </c>
      <c r="Y13" s="212">
        <f>SUM(G13,J13,M13,P13,S13,V13)*15</f>
        <v>90</v>
      </c>
      <c r="Z13" s="281">
        <f>SUM(H13,K13,N13,Q13,T13,W13)</f>
        <v>12</v>
      </c>
    </row>
    <row r="14" spans="1:26" ht="13.5" customHeight="1" x14ac:dyDescent="0.2">
      <c r="A14" s="242" t="s">
        <v>705</v>
      </c>
      <c r="B14" s="243" t="s">
        <v>706</v>
      </c>
      <c r="C14" s="244"/>
      <c r="D14" s="224" t="s">
        <v>85</v>
      </c>
      <c r="E14" s="224" t="s">
        <v>82</v>
      </c>
      <c r="F14" s="225">
        <v>60</v>
      </c>
      <c r="G14" s="246">
        <v>2</v>
      </c>
      <c r="H14" s="247">
        <v>1</v>
      </c>
      <c r="I14" s="248" t="s">
        <v>82</v>
      </c>
      <c r="J14" s="246">
        <v>2</v>
      </c>
      <c r="K14" s="247">
        <v>1</v>
      </c>
      <c r="L14" s="248" t="s">
        <v>82</v>
      </c>
      <c r="M14" s="246"/>
      <c r="N14" s="247"/>
      <c r="O14" s="248"/>
      <c r="P14" s="246"/>
      <c r="Q14" s="247"/>
      <c r="R14" s="249"/>
      <c r="S14" s="246"/>
      <c r="T14" s="247"/>
      <c r="U14" s="248"/>
      <c r="V14" s="246"/>
      <c r="W14" s="247"/>
      <c r="X14" s="249"/>
      <c r="Y14" s="212">
        <f>SUM(G14,J14,M14,P14,S14,V14)*15</f>
        <v>60</v>
      </c>
      <c r="Z14" s="281">
        <f>SUM(H14,K14,N14,Q14,T14,W14)</f>
        <v>2</v>
      </c>
    </row>
    <row r="15" spans="1:26" ht="13.5" customHeight="1" thickBot="1" x14ac:dyDescent="0.25">
      <c r="A15" s="242" t="s">
        <v>224</v>
      </c>
      <c r="B15" s="243" t="s">
        <v>225</v>
      </c>
      <c r="C15" s="244"/>
      <c r="D15" s="244" t="s">
        <v>85</v>
      </c>
      <c r="E15" s="244" t="s">
        <v>89</v>
      </c>
      <c r="F15" s="245">
        <v>45</v>
      </c>
      <c r="G15" s="246">
        <v>1</v>
      </c>
      <c r="H15" s="247">
        <v>2</v>
      </c>
      <c r="I15" s="248" t="s">
        <v>82</v>
      </c>
      <c r="J15" s="246"/>
      <c r="K15" s="247"/>
      <c r="L15" s="249"/>
      <c r="M15" s="246"/>
      <c r="N15" s="247"/>
      <c r="O15" s="248"/>
      <c r="P15" s="246"/>
      <c r="Q15" s="247"/>
      <c r="R15" s="249"/>
      <c r="S15" s="246"/>
      <c r="T15" s="247"/>
      <c r="U15" s="248"/>
      <c r="V15" s="246"/>
      <c r="W15" s="247"/>
      <c r="X15" s="249"/>
      <c r="Y15" s="283">
        <f>SUM(G15,J15,M15,P15,S15,V15)*15</f>
        <v>15</v>
      </c>
      <c r="Z15" s="284">
        <f>SUM(H15,K15,N15,Q15,T15,W15)</f>
        <v>2</v>
      </c>
    </row>
    <row r="16" spans="1:26" ht="13.5" customHeight="1" x14ac:dyDescent="0.2">
      <c r="A16" s="250" t="s">
        <v>93</v>
      </c>
      <c r="B16" s="251" t="s">
        <v>150</v>
      </c>
      <c r="C16" s="252" t="s">
        <v>80</v>
      </c>
      <c r="D16" s="252" t="s">
        <v>85</v>
      </c>
      <c r="E16" s="252" t="s">
        <v>89</v>
      </c>
      <c r="F16" s="253">
        <v>45</v>
      </c>
      <c r="G16" s="254">
        <v>2</v>
      </c>
      <c r="H16" s="255">
        <v>2</v>
      </c>
      <c r="I16" s="256" t="s">
        <v>82</v>
      </c>
      <c r="J16" s="254">
        <v>2</v>
      </c>
      <c r="K16" s="255">
        <v>2</v>
      </c>
      <c r="L16" s="256" t="s">
        <v>83</v>
      </c>
      <c r="M16" s="254">
        <v>1</v>
      </c>
      <c r="N16" s="255">
        <v>1</v>
      </c>
      <c r="O16" s="256" t="s">
        <v>82</v>
      </c>
      <c r="P16" s="254">
        <v>1</v>
      </c>
      <c r="Q16" s="255">
        <v>1</v>
      </c>
      <c r="R16" s="256" t="s">
        <v>83</v>
      </c>
      <c r="S16" s="254">
        <v>1</v>
      </c>
      <c r="T16" s="255">
        <v>1</v>
      </c>
      <c r="U16" s="256" t="s">
        <v>82</v>
      </c>
      <c r="V16" s="254">
        <v>1</v>
      </c>
      <c r="W16" s="255">
        <v>1</v>
      </c>
      <c r="X16" s="256" t="s">
        <v>83</v>
      </c>
      <c r="Y16" s="285">
        <f>SUM(G16,J16,M16,P16,S16,V16)*15</f>
        <v>120</v>
      </c>
      <c r="Z16" s="286">
        <f>SUM(H16,K16,N16,Q16,T16,W16)</f>
        <v>8</v>
      </c>
    </row>
    <row r="17" spans="1:26" ht="13.5" customHeight="1" x14ac:dyDescent="0.2">
      <c r="A17" s="229" t="s">
        <v>94</v>
      </c>
      <c r="B17" s="230" t="s">
        <v>151</v>
      </c>
      <c r="C17" s="224" t="s">
        <v>80</v>
      </c>
      <c r="D17" s="224" t="s">
        <v>85</v>
      </c>
      <c r="E17" s="224" t="s">
        <v>89</v>
      </c>
      <c r="F17" s="225">
        <v>45</v>
      </c>
      <c r="G17" s="226">
        <v>2</v>
      </c>
      <c r="H17" s="227">
        <v>2</v>
      </c>
      <c r="I17" s="228" t="s">
        <v>82</v>
      </c>
      <c r="J17" s="226">
        <v>2</v>
      </c>
      <c r="K17" s="227">
        <v>2</v>
      </c>
      <c r="L17" s="228" t="s">
        <v>83</v>
      </c>
      <c r="M17" s="226">
        <v>1</v>
      </c>
      <c r="N17" s="227">
        <v>1</v>
      </c>
      <c r="O17" s="228" t="s">
        <v>82</v>
      </c>
      <c r="P17" s="226">
        <v>1</v>
      </c>
      <c r="Q17" s="227">
        <v>1</v>
      </c>
      <c r="R17" s="228" t="s">
        <v>83</v>
      </c>
      <c r="S17" s="226">
        <v>1</v>
      </c>
      <c r="T17" s="227">
        <v>1</v>
      </c>
      <c r="U17" s="228" t="s">
        <v>82</v>
      </c>
      <c r="V17" s="226">
        <v>1</v>
      </c>
      <c r="W17" s="227">
        <v>1</v>
      </c>
      <c r="X17" s="228" t="s">
        <v>83</v>
      </c>
      <c r="Y17" s="280">
        <f t="shared" ref="Y17:Y22" si="2">SUM(G17,J17,M17,P17,S17,V17)*15</f>
        <v>120</v>
      </c>
      <c r="Z17" s="281">
        <f>SUM(H17,K17,N17,Q17,T17,W17)</f>
        <v>8</v>
      </c>
    </row>
    <row r="18" spans="1:26" ht="13.5" customHeight="1" x14ac:dyDescent="0.2">
      <c r="A18" s="229" t="s">
        <v>95</v>
      </c>
      <c r="B18" s="230" t="s">
        <v>152</v>
      </c>
      <c r="C18" s="224"/>
      <c r="D18" s="224" t="s">
        <v>85</v>
      </c>
      <c r="E18" s="224" t="s">
        <v>96</v>
      </c>
      <c r="F18" s="225">
        <v>45</v>
      </c>
      <c r="G18" s="226">
        <v>2</v>
      </c>
      <c r="H18" s="227">
        <v>2</v>
      </c>
      <c r="I18" s="228" t="s">
        <v>83</v>
      </c>
      <c r="J18" s="226">
        <v>2</v>
      </c>
      <c r="K18" s="227">
        <v>2</v>
      </c>
      <c r="L18" s="228" t="s">
        <v>83</v>
      </c>
      <c r="M18" s="226">
        <v>2</v>
      </c>
      <c r="N18" s="227">
        <v>2</v>
      </c>
      <c r="O18" s="228" t="s">
        <v>83</v>
      </c>
      <c r="P18" s="226">
        <v>2</v>
      </c>
      <c r="Q18" s="227">
        <v>2</v>
      </c>
      <c r="R18" s="228" t="s">
        <v>83</v>
      </c>
      <c r="S18" s="226">
        <v>2</v>
      </c>
      <c r="T18" s="227">
        <v>2</v>
      </c>
      <c r="U18" s="228" t="s">
        <v>83</v>
      </c>
      <c r="V18" s="226">
        <v>2</v>
      </c>
      <c r="W18" s="227">
        <v>2</v>
      </c>
      <c r="X18" s="228" t="s">
        <v>83</v>
      </c>
      <c r="Y18" s="280">
        <f t="shared" si="2"/>
        <v>180</v>
      </c>
      <c r="Z18" s="281">
        <f t="shared" ref="Z18:Z22" si="3">SUM(H18,K18,N18,Q18,T18,W18)</f>
        <v>12</v>
      </c>
    </row>
    <row r="19" spans="1:26" ht="13.5" customHeight="1" x14ac:dyDescent="0.2">
      <c r="A19" s="229" t="s">
        <v>97</v>
      </c>
      <c r="B19" s="230" t="s">
        <v>153</v>
      </c>
      <c r="C19" s="224"/>
      <c r="D19" s="224" t="s">
        <v>85</v>
      </c>
      <c r="E19" s="224" t="s">
        <v>96</v>
      </c>
      <c r="F19" s="225">
        <v>45</v>
      </c>
      <c r="G19" s="226"/>
      <c r="H19" s="227"/>
      <c r="I19" s="228"/>
      <c r="J19" s="226"/>
      <c r="K19" s="227"/>
      <c r="L19" s="228"/>
      <c r="M19" s="226"/>
      <c r="N19" s="227"/>
      <c r="O19" s="228"/>
      <c r="P19" s="226"/>
      <c r="Q19" s="227"/>
      <c r="R19" s="228"/>
      <c r="S19" s="226"/>
      <c r="T19" s="227"/>
      <c r="U19" s="228"/>
      <c r="V19" s="226">
        <v>1</v>
      </c>
      <c r="W19" s="227">
        <v>2</v>
      </c>
      <c r="X19" s="228" t="s">
        <v>83</v>
      </c>
      <c r="Y19" s="280">
        <f t="shared" si="2"/>
        <v>15</v>
      </c>
      <c r="Z19" s="281">
        <f t="shared" si="3"/>
        <v>2</v>
      </c>
    </row>
    <row r="20" spans="1:26" ht="13.5" customHeight="1" x14ac:dyDescent="0.2">
      <c r="A20" s="229" t="s">
        <v>98</v>
      </c>
      <c r="B20" s="230" t="s">
        <v>154</v>
      </c>
      <c r="C20" s="224" t="s">
        <v>80</v>
      </c>
      <c r="D20" s="224" t="s">
        <v>85</v>
      </c>
      <c r="E20" s="224" t="s">
        <v>96</v>
      </c>
      <c r="F20" s="225">
        <v>45</v>
      </c>
      <c r="G20" s="226">
        <v>1</v>
      </c>
      <c r="H20" s="227">
        <v>2</v>
      </c>
      <c r="I20" s="228" t="s">
        <v>82</v>
      </c>
      <c r="J20" s="226">
        <v>1</v>
      </c>
      <c r="K20" s="227">
        <v>2</v>
      </c>
      <c r="L20" s="228" t="s">
        <v>82</v>
      </c>
      <c r="M20" s="226"/>
      <c r="N20" s="227"/>
      <c r="O20" s="228"/>
      <c r="P20" s="226"/>
      <c r="Q20" s="227"/>
      <c r="R20" s="228"/>
      <c r="S20" s="226"/>
      <c r="T20" s="227"/>
      <c r="U20" s="228"/>
      <c r="V20" s="226"/>
      <c r="W20" s="227"/>
      <c r="X20" s="228"/>
      <c r="Y20" s="280">
        <f t="shared" si="2"/>
        <v>30</v>
      </c>
      <c r="Z20" s="281">
        <f t="shared" si="3"/>
        <v>4</v>
      </c>
    </row>
    <row r="21" spans="1:26" ht="13.5" customHeight="1" x14ac:dyDescent="0.2">
      <c r="A21" s="229" t="s">
        <v>99</v>
      </c>
      <c r="B21" s="230" t="s">
        <v>155</v>
      </c>
      <c r="C21" s="224" t="s">
        <v>80</v>
      </c>
      <c r="D21" s="224" t="s">
        <v>85</v>
      </c>
      <c r="E21" s="224" t="s">
        <v>96</v>
      </c>
      <c r="F21" s="225">
        <v>45</v>
      </c>
      <c r="G21" s="226"/>
      <c r="H21" s="227"/>
      <c r="I21" s="228"/>
      <c r="J21" s="226"/>
      <c r="K21" s="227"/>
      <c r="L21" s="228"/>
      <c r="M21" s="226"/>
      <c r="N21" s="227"/>
      <c r="O21" s="228"/>
      <c r="P21" s="226"/>
      <c r="Q21" s="227"/>
      <c r="R21" s="228"/>
      <c r="S21" s="226">
        <v>1</v>
      </c>
      <c r="T21" s="227">
        <v>1</v>
      </c>
      <c r="U21" s="228" t="s">
        <v>82</v>
      </c>
      <c r="V21" s="226">
        <v>1</v>
      </c>
      <c r="W21" s="227">
        <v>1</v>
      </c>
      <c r="X21" s="228" t="s">
        <v>82</v>
      </c>
      <c r="Y21" s="280">
        <f t="shared" si="2"/>
        <v>30</v>
      </c>
      <c r="Z21" s="281">
        <f t="shared" si="3"/>
        <v>2</v>
      </c>
    </row>
    <row r="22" spans="1:26" ht="12.75" thickBot="1" x14ac:dyDescent="0.25">
      <c r="A22" s="229" t="s">
        <v>100</v>
      </c>
      <c r="B22" s="230" t="s">
        <v>671</v>
      </c>
      <c r="C22" s="224"/>
      <c r="D22" s="224" t="s">
        <v>85</v>
      </c>
      <c r="E22" s="224" t="s">
        <v>96</v>
      </c>
      <c r="F22" s="225">
        <v>45</v>
      </c>
      <c r="G22" s="226"/>
      <c r="H22" s="227"/>
      <c r="I22" s="228"/>
      <c r="J22" s="226"/>
      <c r="K22" s="227"/>
      <c r="L22" s="228"/>
      <c r="M22" s="226">
        <v>1</v>
      </c>
      <c r="N22" s="227">
        <v>1</v>
      </c>
      <c r="O22" s="228" t="s">
        <v>83</v>
      </c>
      <c r="P22" s="226"/>
      <c r="Q22" s="227"/>
      <c r="R22" s="228"/>
      <c r="S22" s="226"/>
      <c r="T22" s="227"/>
      <c r="U22" s="228"/>
      <c r="V22" s="226"/>
      <c r="W22" s="227"/>
      <c r="X22" s="228"/>
      <c r="Y22" s="280">
        <f t="shared" si="2"/>
        <v>15</v>
      </c>
      <c r="Z22" s="281">
        <f t="shared" si="3"/>
        <v>1</v>
      </c>
    </row>
    <row r="23" spans="1:26" ht="13.5" customHeight="1" thickTop="1" thickBot="1" x14ac:dyDescent="0.25">
      <c r="A23" s="430" t="s">
        <v>101</v>
      </c>
      <c r="B23" s="439"/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1:26" ht="13.5" customHeight="1" thickBot="1" x14ac:dyDescent="0.25">
      <c r="A24" s="287" t="s">
        <v>102</v>
      </c>
      <c r="B24" s="288" t="s">
        <v>103</v>
      </c>
      <c r="C24" s="289"/>
      <c r="D24" s="289"/>
      <c r="E24" s="289"/>
      <c r="F24" s="290"/>
      <c r="G24" s="291"/>
      <c r="H24" s="292"/>
      <c r="I24" s="293"/>
      <c r="J24" s="291"/>
      <c r="K24" s="292">
        <v>3</v>
      </c>
      <c r="L24" s="293"/>
      <c r="M24" s="291"/>
      <c r="N24" s="292">
        <v>3</v>
      </c>
      <c r="O24" s="293"/>
      <c r="P24" s="291"/>
      <c r="Q24" s="292">
        <v>3</v>
      </c>
      <c r="R24" s="293"/>
      <c r="S24" s="291"/>
      <c r="T24" s="292">
        <v>2</v>
      </c>
      <c r="U24" s="293"/>
      <c r="V24" s="291"/>
      <c r="W24" s="292">
        <v>2</v>
      </c>
      <c r="X24" s="293"/>
      <c r="Y24" s="294"/>
      <c r="Z24" s="231">
        <f>SUM(H24,K24,N24,Q24,T24,W24)</f>
        <v>13</v>
      </c>
    </row>
    <row r="25" spans="1:26" ht="13.5" customHeight="1" thickTop="1" thickBot="1" x14ac:dyDescent="0.25">
      <c r="A25" s="295" t="s">
        <v>104</v>
      </c>
      <c r="B25" s="296" t="s">
        <v>105</v>
      </c>
      <c r="C25" s="297"/>
      <c r="D25" s="297"/>
      <c r="E25" s="297" t="s">
        <v>106</v>
      </c>
      <c r="F25" s="298"/>
      <c r="G25" s="299"/>
      <c r="H25" s="300"/>
      <c r="I25" s="301"/>
      <c r="J25" s="299"/>
      <c r="K25" s="300"/>
      <c r="L25" s="301"/>
      <c r="M25" s="299"/>
      <c r="N25" s="300"/>
      <c r="O25" s="301"/>
      <c r="P25" s="299"/>
      <c r="Q25" s="300"/>
      <c r="R25" s="301"/>
      <c r="S25" s="299">
        <v>0</v>
      </c>
      <c r="T25" s="300">
        <v>3</v>
      </c>
      <c r="U25" s="301" t="s">
        <v>82</v>
      </c>
      <c r="V25" s="299">
        <v>0</v>
      </c>
      <c r="W25" s="300">
        <v>3</v>
      </c>
      <c r="X25" s="301" t="s">
        <v>82</v>
      </c>
      <c r="Y25" s="302">
        <f>SUM(G25,J25,M25,P25,S25,V25)*15</f>
        <v>0</v>
      </c>
      <c r="Z25" s="303">
        <f>SUM(H25,K25,N25,Q25,T25,W25)</f>
        <v>6</v>
      </c>
    </row>
    <row r="26" spans="1:26" ht="13.5" customHeight="1" thickTop="1" thickBot="1" x14ac:dyDescent="0.25">
      <c r="A26" s="441" t="s">
        <v>107</v>
      </c>
      <c r="B26" s="442"/>
      <c r="C26" s="442"/>
      <c r="D26" s="442"/>
      <c r="E26" s="442"/>
      <c r="F26" s="443"/>
      <c r="G26" s="306">
        <f>SUM(G8:G25)</f>
        <v>20</v>
      </c>
      <c r="H26" s="307">
        <f t="shared" ref="H26:W26" si="4">SUM(H8:H25)</f>
        <v>29</v>
      </c>
      <c r="I26" s="308"/>
      <c r="J26" s="306">
        <f t="shared" si="4"/>
        <v>19</v>
      </c>
      <c r="K26" s="307">
        <f t="shared" si="4"/>
        <v>30</v>
      </c>
      <c r="L26" s="308"/>
      <c r="M26" s="306">
        <f t="shared" si="4"/>
        <v>17</v>
      </c>
      <c r="N26" s="307">
        <f t="shared" si="4"/>
        <v>31</v>
      </c>
      <c r="O26" s="308"/>
      <c r="P26" s="306">
        <f t="shared" si="4"/>
        <v>16</v>
      </c>
      <c r="Q26" s="307">
        <f t="shared" si="4"/>
        <v>30</v>
      </c>
      <c r="R26" s="308"/>
      <c r="S26" s="306">
        <f t="shared" si="4"/>
        <v>16</v>
      </c>
      <c r="T26" s="307">
        <f t="shared" si="4"/>
        <v>30</v>
      </c>
      <c r="U26" s="308"/>
      <c r="V26" s="306">
        <f t="shared" si="4"/>
        <v>16</v>
      </c>
      <c r="W26" s="307">
        <f t="shared" si="4"/>
        <v>30</v>
      </c>
      <c r="X26" s="308"/>
      <c r="Y26" s="309">
        <f>SUM(Y8:Y25)</f>
        <v>1560</v>
      </c>
      <c r="Z26" s="310">
        <f>SUM(Z8:Z25)</f>
        <v>180</v>
      </c>
    </row>
    <row r="27" spans="1:26" ht="13.5" customHeight="1" thickTop="1" x14ac:dyDescent="0.2"/>
    <row r="28" spans="1:26" ht="12" customHeight="1" x14ac:dyDescent="0.2">
      <c r="A28" s="36" t="s">
        <v>108</v>
      </c>
      <c r="U28" s="38"/>
    </row>
    <row r="29" spans="1:26" ht="12" customHeight="1" x14ac:dyDescent="0.2">
      <c r="A29" s="36" t="s">
        <v>109</v>
      </c>
      <c r="U29" s="38"/>
    </row>
    <row r="30" spans="1:26" ht="12" customHeight="1" x14ac:dyDescent="0.2">
      <c r="U30" s="38"/>
    </row>
    <row r="31" spans="1:26" ht="12" customHeight="1" x14ac:dyDescent="0.2">
      <c r="A31" s="73" t="s">
        <v>110</v>
      </c>
      <c r="U31" s="38"/>
    </row>
    <row r="32" spans="1:26" ht="12" customHeight="1" x14ac:dyDescent="0.2">
      <c r="A32" s="36" t="s">
        <v>111</v>
      </c>
      <c r="D32" s="36" t="s">
        <v>112</v>
      </c>
      <c r="G32" s="36" t="s">
        <v>113</v>
      </c>
      <c r="M32" s="36" t="s">
        <v>114</v>
      </c>
      <c r="R32" s="38"/>
      <c r="T32" s="38"/>
      <c r="U32" s="38"/>
    </row>
    <row r="33" spans="1:21" ht="12" customHeight="1" x14ac:dyDescent="0.2">
      <c r="A33" s="36" t="s">
        <v>115</v>
      </c>
      <c r="D33" s="36" t="s">
        <v>116</v>
      </c>
      <c r="G33" s="36" t="s">
        <v>117</v>
      </c>
      <c r="M33" s="36" t="s">
        <v>118</v>
      </c>
      <c r="R33" s="38"/>
      <c r="T33" s="38"/>
      <c r="U33" s="38"/>
    </row>
    <row r="34" spans="1:21" ht="12" customHeight="1" x14ac:dyDescent="0.2">
      <c r="A34" s="36" t="s">
        <v>119</v>
      </c>
      <c r="D34" s="36" t="s">
        <v>120</v>
      </c>
      <c r="G34" s="36" t="s">
        <v>121</v>
      </c>
      <c r="M34" s="36" t="s">
        <v>122</v>
      </c>
      <c r="R34" s="38"/>
      <c r="T34" s="38"/>
      <c r="U34" s="38"/>
    </row>
    <row r="35" spans="1:21" ht="12" customHeight="1" x14ac:dyDescent="0.2">
      <c r="A35" s="36" t="s">
        <v>123</v>
      </c>
      <c r="G35" s="36" t="s">
        <v>124</v>
      </c>
      <c r="R35" s="38"/>
      <c r="T35" s="38"/>
      <c r="U35" s="38"/>
    </row>
    <row r="36" spans="1:21" ht="12" customHeight="1" x14ac:dyDescent="0.2">
      <c r="A36" s="36" t="s">
        <v>125</v>
      </c>
      <c r="G36" s="36" t="s">
        <v>126</v>
      </c>
      <c r="R36" s="38"/>
      <c r="T36" s="38"/>
      <c r="U36" s="38"/>
    </row>
    <row r="37" spans="1:21" ht="12" customHeight="1" x14ac:dyDescent="0.2">
      <c r="A37" s="74" t="s">
        <v>127</v>
      </c>
      <c r="R37" s="38"/>
      <c r="T37" s="38"/>
      <c r="U37" s="38"/>
    </row>
    <row r="38" spans="1:21" ht="12" customHeight="1" x14ac:dyDescent="0.2">
      <c r="T38" s="38"/>
      <c r="U38" s="38"/>
    </row>
    <row r="39" spans="1:21" ht="12" customHeight="1" x14ac:dyDescent="0.2">
      <c r="A39" s="73" t="s">
        <v>128</v>
      </c>
      <c r="S39" s="38"/>
      <c r="T39" s="38"/>
    </row>
    <row r="40" spans="1:21" ht="12" customHeight="1" x14ac:dyDescent="0.2">
      <c r="A40" s="36" t="s">
        <v>129</v>
      </c>
    </row>
    <row r="41" spans="1:21" ht="12" customHeight="1" x14ac:dyDescent="0.2">
      <c r="A41" s="36" t="s">
        <v>130</v>
      </c>
    </row>
    <row r="42" spans="1:21" ht="12" customHeight="1" x14ac:dyDescent="0.2">
      <c r="A42" s="36" t="s">
        <v>131</v>
      </c>
    </row>
    <row r="43" spans="1:21" ht="12" customHeight="1" x14ac:dyDescent="0.2">
      <c r="A43" s="36" t="s">
        <v>132</v>
      </c>
    </row>
    <row r="44" spans="1:21" ht="12" customHeight="1" x14ac:dyDescent="0.2">
      <c r="A44" s="36" t="s">
        <v>133</v>
      </c>
    </row>
  </sheetData>
  <sheetProtection algorithmName="SHA-512" hashValue="LlTp4zZ/w38f/S1K2NxPBfkC6GuCn4p8dMHwAT0y9JFj9Lfhqm5k87JivyhXr7ImCUlmXMIgfaFNfcwuDjJj+Q==" saltValue="MBzfyawAX6/YTul3OTMyK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Z4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229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241" t="s">
        <v>230</v>
      </c>
      <c r="B8" s="238" t="s">
        <v>231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304">
        <f t="shared" ref="Y8:Y13" si="0">SUM(G8,J8,M8,P8,S8,V8)*15</f>
        <v>180</v>
      </c>
      <c r="Z8" s="305">
        <f t="shared" ref="Z8:Z13" si="1">SUM(H8,K8,N8,Q8,T8,W8)</f>
        <v>54</v>
      </c>
    </row>
    <row r="9" spans="1:26" ht="13.5" customHeight="1" x14ac:dyDescent="0.2">
      <c r="A9" s="240" t="s">
        <v>658</v>
      </c>
      <c r="B9" s="230" t="s">
        <v>666</v>
      </c>
      <c r="C9" s="224" t="s">
        <v>687</v>
      </c>
      <c r="D9" s="224" t="s">
        <v>81</v>
      </c>
      <c r="E9" s="224" t="s">
        <v>82</v>
      </c>
      <c r="F9" s="225">
        <v>60</v>
      </c>
      <c r="G9" s="226"/>
      <c r="H9" s="227"/>
      <c r="I9" s="239"/>
      <c r="J9" s="226"/>
      <c r="K9" s="227"/>
      <c r="L9" s="228"/>
      <c r="M9" s="226">
        <v>1</v>
      </c>
      <c r="N9" s="227">
        <v>1</v>
      </c>
      <c r="O9" s="239" t="s">
        <v>82</v>
      </c>
      <c r="P9" s="226">
        <v>1</v>
      </c>
      <c r="Q9" s="227">
        <v>2</v>
      </c>
      <c r="R9" s="228" t="s">
        <v>83</v>
      </c>
      <c r="S9" s="226"/>
      <c r="T9" s="227"/>
      <c r="U9" s="228"/>
      <c r="V9" s="226"/>
      <c r="W9" s="227"/>
      <c r="X9" s="228"/>
      <c r="Y9" s="212">
        <f t="shared" si="0"/>
        <v>30</v>
      </c>
      <c r="Z9" s="281">
        <f t="shared" si="1"/>
        <v>3</v>
      </c>
    </row>
    <row r="10" spans="1:26" ht="13.5" customHeight="1" x14ac:dyDescent="0.2">
      <c r="A10" s="240" t="s">
        <v>659</v>
      </c>
      <c r="B10" s="230" t="s">
        <v>667</v>
      </c>
      <c r="C10" s="224" t="s">
        <v>688</v>
      </c>
      <c r="D10" s="224" t="s">
        <v>81</v>
      </c>
      <c r="E10" s="224" t="s">
        <v>82</v>
      </c>
      <c r="F10" s="225">
        <v>60</v>
      </c>
      <c r="G10" s="226"/>
      <c r="H10" s="227"/>
      <c r="I10" s="239"/>
      <c r="J10" s="226"/>
      <c r="K10" s="227"/>
      <c r="L10" s="228"/>
      <c r="M10" s="226"/>
      <c r="N10" s="227"/>
      <c r="O10" s="239"/>
      <c r="P10" s="226"/>
      <c r="Q10" s="227"/>
      <c r="R10" s="228"/>
      <c r="S10" s="226">
        <v>1</v>
      </c>
      <c r="T10" s="227">
        <v>1</v>
      </c>
      <c r="U10" s="239" t="s">
        <v>82</v>
      </c>
      <c r="V10" s="226">
        <v>1</v>
      </c>
      <c r="W10" s="227">
        <v>2</v>
      </c>
      <c r="X10" s="228" t="s">
        <v>83</v>
      </c>
      <c r="Y10" s="212">
        <f t="shared" ref="Y10" si="2">SUM(G10,J10,M10,P10,S10,V10)*15</f>
        <v>30</v>
      </c>
      <c r="Z10" s="281">
        <f t="shared" ref="Z10" si="3">SUM(H10,K10,N10,Q10,T10,W10)</f>
        <v>3</v>
      </c>
    </row>
    <row r="11" spans="1:26" ht="13.5" customHeight="1" x14ac:dyDescent="0.2">
      <c r="A11" s="229" t="s">
        <v>86</v>
      </c>
      <c r="B11" s="230" t="s">
        <v>712</v>
      </c>
      <c r="C11" s="224" t="s">
        <v>80</v>
      </c>
      <c r="D11" s="224" t="s">
        <v>85</v>
      </c>
      <c r="E11" s="224" t="s">
        <v>82</v>
      </c>
      <c r="F11" s="225">
        <v>60</v>
      </c>
      <c r="G11" s="226">
        <v>1</v>
      </c>
      <c r="H11" s="227">
        <v>4</v>
      </c>
      <c r="I11" s="239" t="s">
        <v>82</v>
      </c>
      <c r="J11" s="226">
        <v>1</v>
      </c>
      <c r="K11" s="227">
        <v>4</v>
      </c>
      <c r="L11" s="228" t="s">
        <v>83</v>
      </c>
      <c r="M11" s="226">
        <v>1</v>
      </c>
      <c r="N11" s="227">
        <v>4</v>
      </c>
      <c r="O11" s="239" t="s">
        <v>82</v>
      </c>
      <c r="P11" s="226">
        <v>1</v>
      </c>
      <c r="Q11" s="227">
        <v>4</v>
      </c>
      <c r="R11" s="228" t="s">
        <v>83</v>
      </c>
      <c r="S11" s="226">
        <v>1</v>
      </c>
      <c r="T11" s="227">
        <v>4</v>
      </c>
      <c r="U11" s="239" t="s">
        <v>82</v>
      </c>
      <c r="V11" s="226">
        <v>1</v>
      </c>
      <c r="W11" s="227">
        <v>4</v>
      </c>
      <c r="X11" s="228" t="s">
        <v>82</v>
      </c>
      <c r="Y11" s="212">
        <f>SUM(G11,J11,M11,P11,S11,V11)*15</f>
        <v>90</v>
      </c>
      <c r="Z11" s="281">
        <f>SUM(H11,K11,N11,Q11,T11,W11)</f>
        <v>24</v>
      </c>
    </row>
    <row r="12" spans="1:26" ht="13.5" customHeight="1" x14ac:dyDescent="0.2">
      <c r="A12" s="229" t="s">
        <v>179</v>
      </c>
      <c r="B12" s="230" t="s">
        <v>204</v>
      </c>
      <c r="C12" s="224" t="s">
        <v>80</v>
      </c>
      <c r="D12" s="224" t="s">
        <v>85</v>
      </c>
      <c r="E12" s="224" t="s">
        <v>82</v>
      </c>
      <c r="F12" s="225">
        <v>60</v>
      </c>
      <c r="G12" s="226">
        <v>6</v>
      </c>
      <c r="H12" s="227">
        <v>3</v>
      </c>
      <c r="I12" s="239" t="s">
        <v>82</v>
      </c>
      <c r="J12" s="226">
        <v>6</v>
      </c>
      <c r="K12" s="227">
        <v>3</v>
      </c>
      <c r="L12" s="228" t="s">
        <v>82</v>
      </c>
      <c r="M12" s="226">
        <v>6</v>
      </c>
      <c r="N12" s="227">
        <v>3</v>
      </c>
      <c r="O12" s="239" t="s">
        <v>82</v>
      </c>
      <c r="P12" s="226">
        <v>6</v>
      </c>
      <c r="Q12" s="227">
        <v>3</v>
      </c>
      <c r="R12" s="228" t="s">
        <v>82</v>
      </c>
      <c r="S12" s="226">
        <v>6</v>
      </c>
      <c r="T12" s="227">
        <v>3</v>
      </c>
      <c r="U12" s="239" t="s">
        <v>82</v>
      </c>
      <c r="V12" s="226">
        <v>6</v>
      </c>
      <c r="W12" s="227">
        <v>3</v>
      </c>
      <c r="X12" s="228" t="s">
        <v>82</v>
      </c>
      <c r="Y12" s="212">
        <f t="shared" si="0"/>
        <v>540</v>
      </c>
      <c r="Z12" s="281">
        <f t="shared" si="1"/>
        <v>18</v>
      </c>
    </row>
    <row r="13" spans="1:26" ht="13.5" customHeight="1" x14ac:dyDescent="0.2">
      <c r="A13" s="229" t="s">
        <v>181</v>
      </c>
      <c r="B13" s="230" t="s">
        <v>221</v>
      </c>
      <c r="C13" s="224" t="s">
        <v>685</v>
      </c>
      <c r="D13" s="224" t="s">
        <v>85</v>
      </c>
      <c r="E13" s="224" t="s">
        <v>82</v>
      </c>
      <c r="F13" s="225">
        <v>45</v>
      </c>
      <c r="G13" s="226"/>
      <c r="H13" s="227"/>
      <c r="I13" s="239"/>
      <c r="J13" s="226"/>
      <c r="K13" s="227"/>
      <c r="L13" s="228"/>
      <c r="M13" s="226">
        <v>1</v>
      </c>
      <c r="N13" s="227">
        <v>2</v>
      </c>
      <c r="O13" s="239" t="s">
        <v>82</v>
      </c>
      <c r="P13" s="226">
        <v>1</v>
      </c>
      <c r="Q13" s="227">
        <v>2</v>
      </c>
      <c r="R13" s="228" t="s">
        <v>83</v>
      </c>
      <c r="S13" s="226">
        <v>1</v>
      </c>
      <c r="T13" s="227">
        <v>2</v>
      </c>
      <c r="U13" s="239" t="s">
        <v>83</v>
      </c>
      <c r="V13" s="226"/>
      <c r="W13" s="227"/>
      <c r="X13" s="228"/>
      <c r="Y13" s="212">
        <f t="shared" si="0"/>
        <v>45</v>
      </c>
      <c r="Z13" s="281">
        <f t="shared" si="1"/>
        <v>6</v>
      </c>
    </row>
    <row r="14" spans="1:26" ht="13.5" customHeight="1" x14ac:dyDescent="0.2">
      <c r="A14" s="229" t="s">
        <v>222</v>
      </c>
      <c r="B14" s="230" t="s">
        <v>223</v>
      </c>
      <c r="C14" s="224" t="s">
        <v>80</v>
      </c>
      <c r="D14" s="224" t="s">
        <v>85</v>
      </c>
      <c r="E14" s="224" t="s">
        <v>82</v>
      </c>
      <c r="F14" s="225">
        <v>60</v>
      </c>
      <c r="G14" s="226">
        <v>1</v>
      </c>
      <c r="H14" s="227">
        <v>2</v>
      </c>
      <c r="I14" s="239" t="s">
        <v>82</v>
      </c>
      <c r="J14" s="226">
        <v>1</v>
      </c>
      <c r="K14" s="227">
        <v>2</v>
      </c>
      <c r="L14" s="228" t="s">
        <v>82</v>
      </c>
      <c r="M14" s="226">
        <v>1</v>
      </c>
      <c r="N14" s="227">
        <v>2</v>
      </c>
      <c r="O14" s="239" t="s">
        <v>82</v>
      </c>
      <c r="P14" s="226">
        <v>1</v>
      </c>
      <c r="Q14" s="227">
        <v>2</v>
      </c>
      <c r="R14" s="228" t="s">
        <v>82</v>
      </c>
      <c r="S14" s="226">
        <v>1</v>
      </c>
      <c r="T14" s="227">
        <v>2</v>
      </c>
      <c r="U14" s="239" t="s">
        <v>82</v>
      </c>
      <c r="V14" s="226">
        <v>1</v>
      </c>
      <c r="W14" s="227">
        <v>2</v>
      </c>
      <c r="X14" s="228" t="s">
        <v>82</v>
      </c>
      <c r="Y14" s="212">
        <f>SUM(G14,J14,M14,P14,S14,V14)*15</f>
        <v>90</v>
      </c>
      <c r="Z14" s="281">
        <f>SUM(H14,K14,N14,Q14,T14,W14)</f>
        <v>12</v>
      </c>
    </row>
    <row r="15" spans="1:26" ht="13.5" customHeight="1" thickBot="1" x14ac:dyDescent="0.25">
      <c r="A15" s="242" t="s">
        <v>224</v>
      </c>
      <c r="B15" s="243" t="s">
        <v>225</v>
      </c>
      <c r="C15" s="244"/>
      <c r="D15" s="244" t="s">
        <v>85</v>
      </c>
      <c r="E15" s="244" t="s">
        <v>89</v>
      </c>
      <c r="F15" s="245">
        <v>45</v>
      </c>
      <c r="G15" s="246">
        <v>1</v>
      </c>
      <c r="H15" s="247">
        <v>2</v>
      </c>
      <c r="I15" s="248" t="s">
        <v>82</v>
      </c>
      <c r="J15" s="246"/>
      <c r="K15" s="247"/>
      <c r="L15" s="249"/>
      <c r="M15" s="246"/>
      <c r="N15" s="247"/>
      <c r="O15" s="248"/>
      <c r="P15" s="246"/>
      <c r="Q15" s="247"/>
      <c r="R15" s="249"/>
      <c r="S15" s="246"/>
      <c r="T15" s="247"/>
      <c r="U15" s="248"/>
      <c r="V15" s="246"/>
      <c r="W15" s="247"/>
      <c r="X15" s="249"/>
      <c r="Y15" s="283">
        <f>SUM(G15,J15,M15,P15,S15,V15)*15</f>
        <v>15</v>
      </c>
      <c r="Z15" s="284">
        <f>SUM(H15,K15,N15,Q15,T15,W15)</f>
        <v>2</v>
      </c>
    </row>
    <row r="16" spans="1:26" ht="13.5" customHeight="1" x14ac:dyDescent="0.2">
      <c r="A16" s="250" t="s">
        <v>93</v>
      </c>
      <c r="B16" s="251" t="s">
        <v>150</v>
      </c>
      <c r="C16" s="252" t="s">
        <v>80</v>
      </c>
      <c r="D16" s="252" t="s">
        <v>85</v>
      </c>
      <c r="E16" s="252" t="s">
        <v>89</v>
      </c>
      <c r="F16" s="253">
        <v>45</v>
      </c>
      <c r="G16" s="254">
        <v>2</v>
      </c>
      <c r="H16" s="255">
        <v>2</v>
      </c>
      <c r="I16" s="256" t="s">
        <v>82</v>
      </c>
      <c r="J16" s="254">
        <v>2</v>
      </c>
      <c r="K16" s="255">
        <v>2</v>
      </c>
      <c r="L16" s="256" t="s">
        <v>83</v>
      </c>
      <c r="M16" s="254">
        <v>1</v>
      </c>
      <c r="N16" s="255">
        <v>1</v>
      </c>
      <c r="O16" s="256" t="s">
        <v>82</v>
      </c>
      <c r="P16" s="254">
        <v>1</v>
      </c>
      <c r="Q16" s="255">
        <v>1</v>
      </c>
      <c r="R16" s="256" t="s">
        <v>83</v>
      </c>
      <c r="S16" s="254">
        <v>1</v>
      </c>
      <c r="T16" s="255">
        <v>1</v>
      </c>
      <c r="U16" s="256" t="s">
        <v>82</v>
      </c>
      <c r="V16" s="254">
        <v>1</v>
      </c>
      <c r="W16" s="255">
        <v>1</v>
      </c>
      <c r="X16" s="256" t="s">
        <v>83</v>
      </c>
      <c r="Y16" s="285">
        <f>SUM(G16,J16,M16,P16,S16,V16)*15</f>
        <v>120</v>
      </c>
      <c r="Z16" s="286">
        <f>SUM(H16,K16,N16,Q16,T16,W16)</f>
        <v>8</v>
      </c>
    </row>
    <row r="17" spans="1:26" ht="13.5" customHeight="1" x14ac:dyDescent="0.2">
      <c r="A17" s="229" t="s">
        <v>94</v>
      </c>
      <c r="B17" s="230" t="s">
        <v>151</v>
      </c>
      <c r="C17" s="224" t="s">
        <v>80</v>
      </c>
      <c r="D17" s="224" t="s">
        <v>85</v>
      </c>
      <c r="E17" s="224" t="s">
        <v>89</v>
      </c>
      <c r="F17" s="225">
        <v>45</v>
      </c>
      <c r="G17" s="226">
        <v>2</v>
      </c>
      <c r="H17" s="227">
        <v>2</v>
      </c>
      <c r="I17" s="228" t="s">
        <v>82</v>
      </c>
      <c r="J17" s="226">
        <v>2</v>
      </c>
      <c r="K17" s="227">
        <v>2</v>
      </c>
      <c r="L17" s="228" t="s">
        <v>83</v>
      </c>
      <c r="M17" s="226">
        <v>1</v>
      </c>
      <c r="N17" s="227">
        <v>1</v>
      </c>
      <c r="O17" s="228" t="s">
        <v>82</v>
      </c>
      <c r="P17" s="226">
        <v>1</v>
      </c>
      <c r="Q17" s="227">
        <v>1</v>
      </c>
      <c r="R17" s="228" t="s">
        <v>83</v>
      </c>
      <c r="S17" s="226">
        <v>1</v>
      </c>
      <c r="T17" s="227">
        <v>1</v>
      </c>
      <c r="U17" s="228" t="s">
        <v>82</v>
      </c>
      <c r="V17" s="226">
        <v>1</v>
      </c>
      <c r="W17" s="227">
        <v>1</v>
      </c>
      <c r="X17" s="228" t="s">
        <v>83</v>
      </c>
      <c r="Y17" s="280">
        <f t="shared" ref="Y17:Y22" si="4">SUM(G17,J17,M17,P17,S17,V17)*15</f>
        <v>120</v>
      </c>
      <c r="Z17" s="281">
        <f>SUM(H17,K17,N17,Q17,T17,W17)</f>
        <v>8</v>
      </c>
    </row>
    <row r="18" spans="1:26" ht="13.5" customHeight="1" x14ac:dyDescent="0.2">
      <c r="A18" s="229" t="s">
        <v>95</v>
      </c>
      <c r="B18" s="230" t="s">
        <v>152</v>
      </c>
      <c r="C18" s="224"/>
      <c r="D18" s="224" t="s">
        <v>85</v>
      </c>
      <c r="E18" s="224" t="s">
        <v>96</v>
      </c>
      <c r="F18" s="225">
        <v>45</v>
      </c>
      <c r="G18" s="226">
        <v>2</v>
      </c>
      <c r="H18" s="227">
        <v>2</v>
      </c>
      <c r="I18" s="228" t="s">
        <v>83</v>
      </c>
      <c r="J18" s="226">
        <v>2</v>
      </c>
      <c r="K18" s="227">
        <v>2</v>
      </c>
      <c r="L18" s="228" t="s">
        <v>83</v>
      </c>
      <c r="M18" s="226">
        <v>2</v>
      </c>
      <c r="N18" s="227">
        <v>2</v>
      </c>
      <c r="O18" s="228" t="s">
        <v>83</v>
      </c>
      <c r="P18" s="226">
        <v>2</v>
      </c>
      <c r="Q18" s="227">
        <v>2</v>
      </c>
      <c r="R18" s="228" t="s">
        <v>83</v>
      </c>
      <c r="S18" s="226">
        <v>2</v>
      </c>
      <c r="T18" s="227">
        <v>2</v>
      </c>
      <c r="U18" s="228" t="s">
        <v>83</v>
      </c>
      <c r="V18" s="226">
        <v>2</v>
      </c>
      <c r="W18" s="227">
        <v>2</v>
      </c>
      <c r="X18" s="228" t="s">
        <v>83</v>
      </c>
      <c r="Y18" s="280">
        <f t="shared" si="4"/>
        <v>180</v>
      </c>
      <c r="Z18" s="281">
        <f t="shared" ref="Z18:Z22" si="5">SUM(H18,K18,N18,Q18,T18,W18)</f>
        <v>12</v>
      </c>
    </row>
    <row r="19" spans="1:26" ht="13.5" customHeight="1" x14ac:dyDescent="0.2">
      <c r="A19" s="229" t="s">
        <v>97</v>
      </c>
      <c r="B19" s="230" t="s">
        <v>153</v>
      </c>
      <c r="C19" s="224"/>
      <c r="D19" s="224" t="s">
        <v>85</v>
      </c>
      <c r="E19" s="224" t="s">
        <v>96</v>
      </c>
      <c r="F19" s="225">
        <v>45</v>
      </c>
      <c r="G19" s="226"/>
      <c r="H19" s="227"/>
      <c r="I19" s="228"/>
      <c r="J19" s="226"/>
      <c r="K19" s="227"/>
      <c r="L19" s="228"/>
      <c r="M19" s="226"/>
      <c r="N19" s="227"/>
      <c r="O19" s="228"/>
      <c r="P19" s="226"/>
      <c r="Q19" s="227"/>
      <c r="R19" s="228"/>
      <c r="S19" s="226"/>
      <c r="T19" s="227"/>
      <c r="U19" s="228"/>
      <c r="V19" s="226">
        <v>1</v>
      </c>
      <c r="W19" s="227">
        <v>2</v>
      </c>
      <c r="X19" s="228" t="s">
        <v>83</v>
      </c>
      <c r="Y19" s="280">
        <f t="shared" si="4"/>
        <v>15</v>
      </c>
      <c r="Z19" s="281">
        <f t="shared" si="5"/>
        <v>2</v>
      </c>
    </row>
    <row r="20" spans="1:26" ht="13.5" customHeight="1" x14ac:dyDescent="0.2">
      <c r="A20" s="229" t="s">
        <v>98</v>
      </c>
      <c r="B20" s="230" t="s">
        <v>154</v>
      </c>
      <c r="C20" s="224" t="s">
        <v>80</v>
      </c>
      <c r="D20" s="224" t="s">
        <v>85</v>
      </c>
      <c r="E20" s="224" t="s">
        <v>96</v>
      </c>
      <c r="F20" s="225">
        <v>45</v>
      </c>
      <c r="G20" s="226">
        <v>1</v>
      </c>
      <c r="H20" s="227">
        <v>2</v>
      </c>
      <c r="I20" s="228" t="s">
        <v>82</v>
      </c>
      <c r="J20" s="226">
        <v>1</v>
      </c>
      <c r="K20" s="227">
        <v>2</v>
      </c>
      <c r="L20" s="228" t="s">
        <v>82</v>
      </c>
      <c r="M20" s="226"/>
      <c r="N20" s="227"/>
      <c r="O20" s="228"/>
      <c r="P20" s="226"/>
      <c r="Q20" s="227"/>
      <c r="R20" s="228"/>
      <c r="S20" s="226"/>
      <c r="T20" s="227"/>
      <c r="U20" s="228"/>
      <c r="V20" s="226"/>
      <c r="W20" s="227"/>
      <c r="X20" s="228"/>
      <c r="Y20" s="280">
        <f t="shared" si="4"/>
        <v>30</v>
      </c>
      <c r="Z20" s="281">
        <f t="shared" si="5"/>
        <v>4</v>
      </c>
    </row>
    <row r="21" spans="1:26" ht="13.5" customHeight="1" x14ac:dyDescent="0.2">
      <c r="A21" s="229" t="s">
        <v>99</v>
      </c>
      <c r="B21" s="230" t="s">
        <v>155</v>
      </c>
      <c r="C21" s="224" t="s">
        <v>80</v>
      </c>
      <c r="D21" s="224" t="s">
        <v>85</v>
      </c>
      <c r="E21" s="224" t="s">
        <v>96</v>
      </c>
      <c r="F21" s="225">
        <v>45</v>
      </c>
      <c r="G21" s="226"/>
      <c r="H21" s="227"/>
      <c r="I21" s="228"/>
      <c r="J21" s="226"/>
      <c r="K21" s="227"/>
      <c r="L21" s="228"/>
      <c r="M21" s="226"/>
      <c r="N21" s="227"/>
      <c r="O21" s="228"/>
      <c r="P21" s="226"/>
      <c r="Q21" s="227"/>
      <c r="R21" s="228"/>
      <c r="S21" s="226">
        <v>1</v>
      </c>
      <c r="T21" s="227">
        <v>1</v>
      </c>
      <c r="U21" s="228" t="s">
        <v>82</v>
      </c>
      <c r="V21" s="226">
        <v>1</v>
      </c>
      <c r="W21" s="227">
        <v>1</v>
      </c>
      <c r="X21" s="228" t="s">
        <v>82</v>
      </c>
      <c r="Y21" s="280">
        <f t="shared" si="4"/>
        <v>30</v>
      </c>
      <c r="Z21" s="281">
        <f t="shared" si="5"/>
        <v>2</v>
      </c>
    </row>
    <row r="22" spans="1:26" ht="13.5" customHeight="1" thickBot="1" x14ac:dyDescent="0.25">
      <c r="A22" s="229" t="s">
        <v>100</v>
      </c>
      <c r="B22" s="230" t="s">
        <v>671</v>
      </c>
      <c r="C22" s="224"/>
      <c r="D22" s="224" t="s">
        <v>85</v>
      </c>
      <c r="E22" s="224" t="s">
        <v>96</v>
      </c>
      <c r="F22" s="225">
        <v>45</v>
      </c>
      <c r="G22" s="226"/>
      <c r="H22" s="227"/>
      <c r="I22" s="228"/>
      <c r="J22" s="226"/>
      <c r="K22" s="227"/>
      <c r="L22" s="228"/>
      <c r="M22" s="226">
        <v>1</v>
      </c>
      <c r="N22" s="227">
        <v>1</v>
      </c>
      <c r="O22" s="228" t="s">
        <v>83</v>
      </c>
      <c r="P22" s="226"/>
      <c r="Q22" s="227"/>
      <c r="R22" s="228"/>
      <c r="S22" s="226"/>
      <c r="T22" s="227"/>
      <c r="U22" s="228"/>
      <c r="V22" s="226"/>
      <c r="W22" s="227"/>
      <c r="X22" s="228"/>
      <c r="Y22" s="280">
        <f t="shared" si="4"/>
        <v>15</v>
      </c>
      <c r="Z22" s="281">
        <f t="shared" si="5"/>
        <v>1</v>
      </c>
    </row>
    <row r="23" spans="1:26" ht="13.5" customHeight="1" thickTop="1" thickBot="1" x14ac:dyDescent="0.25">
      <c r="A23" s="430" t="s">
        <v>101</v>
      </c>
      <c r="B23" s="439"/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1:26" ht="13.5" customHeight="1" thickBot="1" x14ac:dyDescent="0.25">
      <c r="A24" s="287" t="s">
        <v>102</v>
      </c>
      <c r="B24" s="288" t="s">
        <v>103</v>
      </c>
      <c r="C24" s="289"/>
      <c r="D24" s="289"/>
      <c r="E24" s="289"/>
      <c r="F24" s="290"/>
      <c r="G24" s="291"/>
      <c r="H24" s="292">
        <v>3</v>
      </c>
      <c r="I24" s="293"/>
      <c r="J24" s="291"/>
      <c r="K24" s="292">
        <v>4</v>
      </c>
      <c r="L24" s="293"/>
      <c r="M24" s="291"/>
      <c r="N24" s="292">
        <v>4</v>
      </c>
      <c r="O24" s="293"/>
      <c r="P24" s="291"/>
      <c r="Q24" s="292">
        <v>4</v>
      </c>
      <c r="R24" s="293"/>
      <c r="S24" s="291"/>
      <c r="T24" s="292"/>
      <c r="U24" s="293"/>
      <c r="V24" s="291"/>
      <c r="W24" s="292"/>
      <c r="X24" s="293"/>
      <c r="Y24" s="294"/>
      <c r="Z24" s="231">
        <f>SUM(H24,K24,N24,Q24,T24,W24)</f>
        <v>15</v>
      </c>
    </row>
    <row r="25" spans="1:26" ht="13.5" customHeight="1" thickTop="1" thickBot="1" x14ac:dyDescent="0.25">
      <c r="A25" s="295" t="s">
        <v>104</v>
      </c>
      <c r="B25" s="296" t="s">
        <v>105</v>
      </c>
      <c r="C25" s="297"/>
      <c r="D25" s="297"/>
      <c r="E25" s="297" t="s">
        <v>106</v>
      </c>
      <c r="F25" s="298"/>
      <c r="G25" s="299"/>
      <c r="H25" s="300"/>
      <c r="I25" s="301"/>
      <c r="J25" s="299"/>
      <c r="K25" s="300"/>
      <c r="L25" s="301"/>
      <c r="M25" s="299"/>
      <c r="N25" s="300"/>
      <c r="O25" s="301"/>
      <c r="P25" s="299"/>
      <c r="Q25" s="300"/>
      <c r="R25" s="301"/>
      <c r="S25" s="299">
        <v>0</v>
      </c>
      <c r="T25" s="300">
        <v>3</v>
      </c>
      <c r="U25" s="301" t="s">
        <v>82</v>
      </c>
      <c r="V25" s="299">
        <v>0</v>
      </c>
      <c r="W25" s="300">
        <v>3</v>
      </c>
      <c r="X25" s="301" t="s">
        <v>82</v>
      </c>
      <c r="Y25" s="302">
        <f>SUM(G25,J25,M25,P25,S25,V25)*15</f>
        <v>0</v>
      </c>
      <c r="Z25" s="303">
        <f>SUM(H25,K25,N25,Q25,T25,W25)</f>
        <v>6</v>
      </c>
    </row>
    <row r="26" spans="1:26" ht="13.5" customHeight="1" thickTop="1" thickBot="1" x14ac:dyDescent="0.25">
      <c r="A26" s="441" t="s">
        <v>107</v>
      </c>
      <c r="B26" s="442"/>
      <c r="C26" s="442"/>
      <c r="D26" s="442"/>
      <c r="E26" s="442"/>
      <c r="F26" s="443"/>
      <c r="G26" s="306">
        <f>SUM(G8:G25)</f>
        <v>18</v>
      </c>
      <c r="H26" s="307">
        <f t="shared" ref="H26:W26" si="6">SUM(H8:H25)</f>
        <v>31</v>
      </c>
      <c r="I26" s="308"/>
      <c r="J26" s="306">
        <f t="shared" si="6"/>
        <v>17</v>
      </c>
      <c r="K26" s="307">
        <f t="shared" si="6"/>
        <v>30</v>
      </c>
      <c r="L26" s="308"/>
      <c r="M26" s="306">
        <f t="shared" si="6"/>
        <v>17</v>
      </c>
      <c r="N26" s="307">
        <f t="shared" si="6"/>
        <v>30</v>
      </c>
      <c r="O26" s="318"/>
      <c r="P26" s="306">
        <f t="shared" si="6"/>
        <v>16</v>
      </c>
      <c r="Q26" s="307">
        <f t="shared" si="6"/>
        <v>30</v>
      </c>
      <c r="R26" s="308"/>
      <c r="S26" s="306">
        <f t="shared" si="6"/>
        <v>17</v>
      </c>
      <c r="T26" s="307">
        <f t="shared" si="6"/>
        <v>29</v>
      </c>
      <c r="U26" s="308"/>
      <c r="V26" s="306">
        <f t="shared" si="6"/>
        <v>17</v>
      </c>
      <c r="W26" s="307">
        <f t="shared" si="6"/>
        <v>30</v>
      </c>
      <c r="X26" s="308"/>
      <c r="Y26" s="309">
        <f>SUM(Y8:Y25)</f>
        <v>1530</v>
      </c>
      <c r="Z26" s="310">
        <f>SUM(Z8:Z25)</f>
        <v>180</v>
      </c>
    </row>
    <row r="27" spans="1:26" ht="13.5" customHeight="1" thickTop="1" x14ac:dyDescent="0.2"/>
    <row r="28" spans="1:26" ht="12" customHeight="1" x14ac:dyDescent="0.2">
      <c r="A28" s="36" t="s">
        <v>108</v>
      </c>
      <c r="U28" s="38"/>
    </row>
    <row r="29" spans="1:26" ht="12" customHeight="1" x14ac:dyDescent="0.2">
      <c r="A29" s="36" t="s">
        <v>109</v>
      </c>
      <c r="U29" s="38"/>
    </row>
    <row r="30" spans="1:26" ht="12" customHeight="1" x14ac:dyDescent="0.2">
      <c r="U30" s="38"/>
    </row>
    <row r="31" spans="1:26" ht="12" customHeight="1" x14ac:dyDescent="0.2">
      <c r="A31" s="73" t="s">
        <v>110</v>
      </c>
      <c r="U31" s="38"/>
    </row>
    <row r="32" spans="1:26" ht="12" customHeight="1" x14ac:dyDescent="0.2">
      <c r="A32" s="36" t="s">
        <v>111</v>
      </c>
      <c r="D32" s="36" t="s">
        <v>112</v>
      </c>
      <c r="G32" s="36" t="s">
        <v>113</v>
      </c>
      <c r="M32" s="36" t="s">
        <v>114</v>
      </c>
      <c r="R32" s="38"/>
      <c r="T32" s="38"/>
      <c r="U32" s="38"/>
    </row>
    <row r="33" spans="1:21" ht="12" customHeight="1" x14ac:dyDescent="0.2">
      <c r="A33" s="36" t="s">
        <v>115</v>
      </c>
      <c r="D33" s="36" t="s">
        <v>116</v>
      </c>
      <c r="G33" s="36" t="s">
        <v>117</v>
      </c>
      <c r="M33" s="36" t="s">
        <v>118</v>
      </c>
      <c r="R33" s="38"/>
      <c r="T33" s="38"/>
      <c r="U33" s="38"/>
    </row>
    <row r="34" spans="1:21" ht="12" customHeight="1" x14ac:dyDescent="0.2">
      <c r="A34" s="36" t="s">
        <v>119</v>
      </c>
      <c r="D34" s="36" t="s">
        <v>120</v>
      </c>
      <c r="G34" s="36" t="s">
        <v>121</v>
      </c>
      <c r="M34" s="36" t="s">
        <v>122</v>
      </c>
      <c r="R34" s="38"/>
      <c r="T34" s="38"/>
      <c r="U34" s="38"/>
    </row>
    <row r="35" spans="1:21" ht="12" customHeight="1" x14ac:dyDescent="0.2">
      <c r="A35" s="36" t="s">
        <v>123</v>
      </c>
      <c r="G35" s="36" t="s">
        <v>124</v>
      </c>
      <c r="R35" s="38"/>
      <c r="T35" s="38"/>
      <c r="U35" s="38"/>
    </row>
    <row r="36" spans="1:21" ht="12" customHeight="1" x14ac:dyDescent="0.2">
      <c r="A36" s="36" t="s">
        <v>125</v>
      </c>
      <c r="G36" s="36" t="s">
        <v>126</v>
      </c>
      <c r="R36" s="38"/>
      <c r="T36" s="38"/>
      <c r="U36" s="38"/>
    </row>
    <row r="37" spans="1:21" ht="12" customHeight="1" x14ac:dyDescent="0.2">
      <c r="A37" s="74" t="s">
        <v>127</v>
      </c>
      <c r="R37" s="38"/>
      <c r="T37" s="38"/>
      <c r="U37" s="38"/>
    </row>
    <row r="38" spans="1:21" ht="12" customHeight="1" x14ac:dyDescent="0.2">
      <c r="T38" s="38"/>
      <c r="U38" s="38"/>
    </row>
    <row r="39" spans="1:21" ht="12" customHeight="1" x14ac:dyDescent="0.2">
      <c r="A39" s="73" t="s">
        <v>128</v>
      </c>
      <c r="S39" s="38"/>
      <c r="T39" s="38"/>
    </row>
    <row r="40" spans="1:21" ht="12" customHeight="1" x14ac:dyDescent="0.2">
      <c r="A40" s="36" t="s">
        <v>129</v>
      </c>
    </row>
    <row r="41" spans="1:21" ht="12" customHeight="1" x14ac:dyDescent="0.2">
      <c r="A41" s="36" t="s">
        <v>130</v>
      </c>
    </row>
    <row r="42" spans="1:21" ht="12" customHeight="1" x14ac:dyDescent="0.2">
      <c r="A42" s="36" t="s">
        <v>131</v>
      </c>
    </row>
    <row r="43" spans="1:21" ht="12" customHeight="1" x14ac:dyDescent="0.2">
      <c r="A43" s="36" t="s">
        <v>132</v>
      </c>
    </row>
    <row r="44" spans="1:21" ht="12" customHeight="1" x14ac:dyDescent="0.2">
      <c r="A44" s="36" t="s">
        <v>133</v>
      </c>
    </row>
  </sheetData>
  <sheetProtection algorithmName="SHA-512" hashValue="jWk2RBOo1w6Ny4AgKiT16uPl4umHVxr+RjNXOQyGh4lsN+jfWW/b4c0YAQF1AxvzP6UJ7Nce18dodkqO9X7urQ==" saltValue="8ymfL0quTd/vKA/pR5zmO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Z42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241" t="s">
        <v>233</v>
      </c>
      <c r="B8" s="238" t="s">
        <v>234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304">
        <f t="shared" ref="Y8:Y11" si="0">SUM(G8,J8,M8,P8,S8,V8)*15</f>
        <v>180</v>
      </c>
      <c r="Z8" s="305">
        <f t="shared" ref="Z8:Z11" si="1">SUM(H8,K8,N8,Q8,T8,W8)</f>
        <v>54</v>
      </c>
    </row>
    <row r="9" spans="1:26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212">
        <f>SUM(G9,J9,M9,P9,S9,V9)*15</f>
        <v>90</v>
      </c>
      <c r="Z9" s="281">
        <f>SUM(H9,K9,N9,Q9,T9,W9)</f>
        <v>24</v>
      </c>
    </row>
    <row r="10" spans="1:26" ht="13.5" customHeight="1" x14ac:dyDescent="0.2">
      <c r="A10" s="229" t="s">
        <v>179</v>
      </c>
      <c r="B10" s="230" t="s">
        <v>204</v>
      </c>
      <c r="C10" s="224" t="s">
        <v>80</v>
      </c>
      <c r="D10" s="224" t="s">
        <v>85</v>
      </c>
      <c r="E10" s="224" t="s">
        <v>82</v>
      </c>
      <c r="F10" s="225">
        <v>60</v>
      </c>
      <c r="G10" s="226">
        <v>6</v>
      </c>
      <c r="H10" s="227">
        <v>3</v>
      </c>
      <c r="I10" s="239" t="s">
        <v>82</v>
      </c>
      <c r="J10" s="226">
        <v>6</v>
      </c>
      <c r="K10" s="227">
        <v>3</v>
      </c>
      <c r="L10" s="228" t="s">
        <v>82</v>
      </c>
      <c r="M10" s="226">
        <v>6</v>
      </c>
      <c r="N10" s="227">
        <v>3</v>
      </c>
      <c r="O10" s="239" t="s">
        <v>82</v>
      </c>
      <c r="P10" s="226">
        <v>6</v>
      </c>
      <c r="Q10" s="227">
        <v>3</v>
      </c>
      <c r="R10" s="228" t="s">
        <v>82</v>
      </c>
      <c r="S10" s="226">
        <v>6</v>
      </c>
      <c r="T10" s="227">
        <v>3</v>
      </c>
      <c r="U10" s="239" t="s">
        <v>82</v>
      </c>
      <c r="V10" s="226">
        <v>6</v>
      </c>
      <c r="W10" s="227">
        <v>3</v>
      </c>
      <c r="X10" s="228" t="s">
        <v>82</v>
      </c>
      <c r="Y10" s="212">
        <f t="shared" si="0"/>
        <v>540</v>
      </c>
      <c r="Z10" s="281">
        <f t="shared" si="1"/>
        <v>18</v>
      </c>
    </row>
    <row r="11" spans="1:26" ht="13.5" customHeight="1" x14ac:dyDescent="0.2">
      <c r="A11" s="229" t="s">
        <v>181</v>
      </c>
      <c r="B11" s="230" t="s">
        <v>221</v>
      </c>
      <c r="C11" s="224" t="s">
        <v>685</v>
      </c>
      <c r="D11" s="224" t="s">
        <v>85</v>
      </c>
      <c r="E11" s="224" t="s">
        <v>82</v>
      </c>
      <c r="F11" s="225">
        <v>45</v>
      </c>
      <c r="G11" s="226"/>
      <c r="H11" s="227"/>
      <c r="I11" s="239"/>
      <c r="J11" s="226"/>
      <c r="K11" s="227"/>
      <c r="L11" s="228"/>
      <c r="M11" s="226">
        <v>1</v>
      </c>
      <c r="N11" s="227">
        <v>2</v>
      </c>
      <c r="O11" s="239" t="s">
        <v>82</v>
      </c>
      <c r="P11" s="226">
        <v>1</v>
      </c>
      <c r="Q11" s="227">
        <v>2</v>
      </c>
      <c r="R11" s="228" t="s">
        <v>83</v>
      </c>
      <c r="S11" s="226">
        <v>1</v>
      </c>
      <c r="T11" s="227">
        <v>2</v>
      </c>
      <c r="U11" s="239" t="s">
        <v>83</v>
      </c>
      <c r="V11" s="226"/>
      <c r="W11" s="227"/>
      <c r="X11" s="228"/>
      <c r="Y11" s="212">
        <f t="shared" si="0"/>
        <v>45</v>
      </c>
      <c r="Z11" s="281">
        <f t="shared" si="1"/>
        <v>6</v>
      </c>
    </row>
    <row r="12" spans="1:26" ht="13.5" customHeight="1" x14ac:dyDescent="0.2">
      <c r="A12" s="229" t="s">
        <v>222</v>
      </c>
      <c r="B12" s="230" t="s">
        <v>223</v>
      </c>
      <c r="C12" s="224" t="s">
        <v>80</v>
      </c>
      <c r="D12" s="224" t="s">
        <v>85</v>
      </c>
      <c r="E12" s="224" t="s">
        <v>82</v>
      </c>
      <c r="F12" s="225">
        <v>60</v>
      </c>
      <c r="G12" s="226">
        <v>1</v>
      </c>
      <c r="H12" s="227">
        <v>2</v>
      </c>
      <c r="I12" s="239" t="s">
        <v>82</v>
      </c>
      <c r="J12" s="226">
        <v>1</v>
      </c>
      <c r="K12" s="227">
        <v>2</v>
      </c>
      <c r="L12" s="228" t="s">
        <v>82</v>
      </c>
      <c r="M12" s="226">
        <v>1</v>
      </c>
      <c r="N12" s="227">
        <v>2</v>
      </c>
      <c r="O12" s="239" t="s">
        <v>82</v>
      </c>
      <c r="P12" s="226">
        <v>1</v>
      </c>
      <c r="Q12" s="227">
        <v>2</v>
      </c>
      <c r="R12" s="228" t="s">
        <v>82</v>
      </c>
      <c r="S12" s="226">
        <v>1</v>
      </c>
      <c r="T12" s="227">
        <v>2</v>
      </c>
      <c r="U12" s="239" t="s">
        <v>82</v>
      </c>
      <c r="V12" s="226">
        <v>1</v>
      </c>
      <c r="W12" s="227">
        <v>2</v>
      </c>
      <c r="X12" s="228" t="s">
        <v>82</v>
      </c>
      <c r="Y12" s="212">
        <f>SUM(G12,J12,M12,P12,S12,V12)*15</f>
        <v>90</v>
      </c>
      <c r="Z12" s="281">
        <f>SUM(H12,K12,N12,Q12,T12,W12)</f>
        <v>12</v>
      </c>
    </row>
    <row r="13" spans="1:26" ht="13.5" customHeight="1" thickBot="1" x14ac:dyDescent="0.25">
      <c r="A13" s="242" t="s">
        <v>224</v>
      </c>
      <c r="B13" s="243" t="s">
        <v>225</v>
      </c>
      <c r="C13" s="244"/>
      <c r="D13" s="244" t="s">
        <v>85</v>
      </c>
      <c r="E13" s="244" t="s">
        <v>89</v>
      </c>
      <c r="F13" s="245">
        <v>45</v>
      </c>
      <c r="G13" s="246">
        <v>1</v>
      </c>
      <c r="H13" s="247">
        <v>2</v>
      </c>
      <c r="I13" s="248" t="s">
        <v>82</v>
      </c>
      <c r="J13" s="246"/>
      <c r="K13" s="247"/>
      <c r="L13" s="249"/>
      <c r="M13" s="246"/>
      <c r="N13" s="247"/>
      <c r="O13" s="248"/>
      <c r="P13" s="246"/>
      <c r="Q13" s="247"/>
      <c r="R13" s="249"/>
      <c r="S13" s="246"/>
      <c r="T13" s="247"/>
      <c r="U13" s="248"/>
      <c r="V13" s="246"/>
      <c r="W13" s="247"/>
      <c r="X13" s="249"/>
      <c r="Y13" s="283">
        <f>SUM(G13,J13,M13,P13,S13,V13)*15</f>
        <v>15</v>
      </c>
      <c r="Z13" s="284">
        <f>SUM(H13,K13,N13,Q13,T13,W13)</f>
        <v>2</v>
      </c>
    </row>
    <row r="14" spans="1:26" ht="13.5" customHeight="1" x14ac:dyDescent="0.2">
      <c r="A14" s="250" t="s">
        <v>93</v>
      </c>
      <c r="B14" s="251" t="s">
        <v>150</v>
      </c>
      <c r="C14" s="252" t="s">
        <v>80</v>
      </c>
      <c r="D14" s="252" t="s">
        <v>85</v>
      </c>
      <c r="E14" s="252" t="s">
        <v>89</v>
      </c>
      <c r="F14" s="253">
        <v>45</v>
      </c>
      <c r="G14" s="254">
        <v>2</v>
      </c>
      <c r="H14" s="255">
        <v>2</v>
      </c>
      <c r="I14" s="256" t="s">
        <v>82</v>
      </c>
      <c r="J14" s="254">
        <v>2</v>
      </c>
      <c r="K14" s="255">
        <v>2</v>
      </c>
      <c r="L14" s="256" t="s">
        <v>83</v>
      </c>
      <c r="M14" s="254">
        <v>1</v>
      </c>
      <c r="N14" s="255">
        <v>1</v>
      </c>
      <c r="O14" s="256" t="s">
        <v>82</v>
      </c>
      <c r="P14" s="254">
        <v>1</v>
      </c>
      <c r="Q14" s="255">
        <v>1</v>
      </c>
      <c r="R14" s="256" t="s">
        <v>83</v>
      </c>
      <c r="S14" s="254">
        <v>1</v>
      </c>
      <c r="T14" s="255">
        <v>1</v>
      </c>
      <c r="U14" s="256" t="s">
        <v>82</v>
      </c>
      <c r="V14" s="254">
        <v>1</v>
      </c>
      <c r="W14" s="255">
        <v>1</v>
      </c>
      <c r="X14" s="256" t="s">
        <v>83</v>
      </c>
      <c r="Y14" s="285">
        <f>SUM(G14,J14,M14,P14,S14,V14)*15</f>
        <v>120</v>
      </c>
      <c r="Z14" s="286">
        <f>SUM(H14,K14,N14,Q14,T14,W14)</f>
        <v>8</v>
      </c>
    </row>
    <row r="15" spans="1:26" ht="13.5" customHeight="1" x14ac:dyDescent="0.2">
      <c r="A15" s="229" t="s">
        <v>94</v>
      </c>
      <c r="B15" s="230" t="s">
        <v>151</v>
      </c>
      <c r="C15" s="224" t="s">
        <v>80</v>
      </c>
      <c r="D15" s="224" t="s">
        <v>85</v>
      </c>
      <c r="E15" s="224" t="s">
        <v>89</v>
      </c>
      <c r="F15" s="225">
        <v>45</v>
      </c>
      <c r="G15" s="226">
        <v>2</v>
      </c>
      <c r="H15" s="227">
        <v>2</v>
      </c>
      <c r="I15" s="228" t="s">
        <v>82</v>
      </c>
      <c r="J15" s="226">
        <v>2</v>
      </c>
      <c r="K15" s="227">
        <v>2</v>
      </c>
      <c r="L15" s="228" t="s">
        <v>83</v>
      </c>
      <c r="M15" s="226">
        <v>1</v>
      </c>
      <c r="N15" s="227">
        <v>1</v>
      </c>
      <c r="O15" s="228" t="s">
        <v>82</v>
      </c>
      <c r="P15" s="226">
        <v>1</v>
      </c>
      <c r="Q15" s="227">
        <v>1</v>
      </c>
      <c r="R15" s="228" t="s">
        <v>83</v>
      </c>
      <c r="S15" s="226">
        <v>1</v>
      </c>
      <c r="T15" s="227">
        <v>1</v>
      </c>
      <c r="U15" s="228" t="s">
        <v>82</v>
      </c>
      <c r="V15" s="226">
        <v>1</v>
      </c>
      <c r="W15" s="227">
        <v>1</v>
      </c>
      <c r="X15" s="228" t="s">
        <v>83</v>
      </c>
      <c r="Y15" s="280">
        <f t="shared" ref="Y15:Y20" si="2">SUM(G15,J15,M15,P15,S15,V15)*15</f>
        <v>120</v>
      </c>
      <c r="Z15" s="281">
        <f>SUM(H15,K15,N15,Q15,T15,W15)</f>
        <v>8</v>
      </c>
    </row>
    <row r="16" spans="1:26" ht="13.5" customHeight="1" x14ac:dyDescent="0.2">
      <c r="A16" s="229" t="s">
        <v>95</v>
      </c>
      <c r="B16" s="230" t="s">
        <v>539</v>
      </c>
      <c r="C16" s="224"/>
      <c r="D16" s="224" t="s">
        <v>85</v>
      </c>
      <c r="E16" s="224" t="s">
        <v>96</v>
      </c>
      <c r="F16" s="225">
        <v>45</v>
      </c>
      <c r="G16" s="226">
        <v>2</v>
      </c>
      <c r="H16" s="227">
        <v>2</v>
      </c>
      <c r="I16" s="228" t="s">
        <v>83</v>
      </c>
      <c r="J16" s="226">
        <v>2</v>
      </c>
      <c r="K16" s="227">
        <v>2</v>
      </c>
      <c r="L16" s="228" t="s">
        <v>83</v>
      </c>
      <c r="M16" s="226">
        <v>2</v>
      </c>
      <c r="N16" s="227">
        <v>2</v>
      </c>
      <c r="O16" s="228" t="s">
        <v>83</v>
      </c>
      <c r="P16" s="226">
        <v>2</v>
      </c>
      <c r="Q16" s="227">
        <v>2</v>
      </c>
      <c r="R16" s="228" t="s">
        <v>83</v>
      </c>
      <c r="S16" s="226">
        <v>2</v>
      </c>
      <c r="T16" s="227">
        <v>2</v>
      </c>
      <c r="U16" s="228" t="s">
        <v>83</v>
      </c>
      <c r="V16" s="226">
        <v>2</v>
      </c>
      <c r="W16" s="227">
        <v>2</v>
      </c>
      <c r="X16" s="228" t="s">
        <v>83</v>
      </c>
      <c r="Y16" s="280">
        <f t="shared" si="2"/>
        <v>180</v>
      </c>
      <c r="Z16" s="281">
        <f t="shared" ref="Z16:Z20" si="3">SUM(H16,K16,N16,Q16,T16,W16)</f>
        <v>12</v>
      </c>
    </row>
    <row r="17" spans="1:26" ht="13.5" customHeight="1" x14ac:dyDescent="0.2">
      <c r="A17" s="229" t="s">
        <v>97</v>
      </c>
      <c r="B17" s="230" t="s">
        <v>153</v>
      </c>
      <c r="C17" s="224"/>
      <c r="D17" s="224" t="s">
        <v>85</v>
      </c>
      <c r="E17" s="224" t="s">
        <v>96</v>
      </c>
      <c r="F17" s="225">
        <v>45</v>
      </c>
      <c r="G17" s="226"/>
      <c r="H17" s="227"/>
      <c r="I17" s="228"/>
      <c r="J17" s="226"/>
      <c r="K17" s="227"/>
      <c r="L17" s="228"/>
      <c r="M17" s="226"/>
      <c r="N17" s="227"/>
      <c r="O17" s="228"/>
      <c r="P17" s="226"/>
      <c r="Q17" s="227"/>
      <c r="R17" s="228"/>
      <c r="S17" s="226"/>
      <c r="T17" s="227"/>
      <c r="U17" s="228"/>
      <c r="V17" s="226">
        <v>1</v>
      </c>
      <c r="W17" s="227">
        <v>2</v>
      </c>
      <c r="X17" s="228" t="s">
        <v>83</v>
      </c>
      <c r="Y17" s="280">
        <f t="shared" si="2"/>
        <v>15</v>
      </c>
      <c r="Z17" s="281">
        <f t="shared" si="3"/>
        <v>2</v>
      </c>
    </row>
    <row r="18" spans="1:26" ht="13.5" customHeight="1" x14ac:dyDescent="0.2">
      <c r="A18" s="229" t="s">
        <v>98</v>
      </c>
      <c r="B18" s="230" t="s">
        <v>154</v>
      </c>
      <c r="C18" s="224" t="s">
        <v>80</v>
      </c>
      <c r="D18" s="224" t="s">
        <v>85</v>
      </c>
      <c r="E18" s="224" t="s">
        <v>96</v>
      </c>
      <c r="F18" s="225">
        <v>45</v>
      </c>
      <c r="G18" s="226">
        <v>1</v>
      </c>
      <c r="H18" s="227">
        <v>2</v>
      </c>
      <c r="I18" s="228" t="s">
        <v>82</v>
      </c>
      <c r="J18" s="226">
        <v>1</v>
      </c>
      <c r="K18" s="227">
        <v>2</v>
      </c>
      <c r="L18" s="228" t="s">
        <v>82</v>
      </c>
      <c r="M18" s="226"/>
      <c r="N18" s="227"/>
      <c r="O18" s="228"/>
      <c r="P18" s="226"/>
      <c r="Q18" s="227"/>
      <c r="R18" s="228"/>
      <c r="S18" s="226"/>
      <c r="T18" s="227"/>
      <c r="U18" s="228"/>
      <c r="V18" s="226"/>
      <c r="W18" s="227"/>
      <c r="X18" s="228"/>
      <c r="Y18" s="280">
        <f t="shared" si="2"/>
        <v>30</v>
      </c>
      <c r="Z18" s="281">
        <f t="shared" si="3"/>
        <v>4</v>
      </c>
    </row>
    <row r="19" spans="1:26" ht="13.5" customHeight="1" x14ac:dyDescent="0.2">
      <c r="A19" s="229" t="s">
        <v>99</v>
      </c>
      <c r="B19" s="230" t="s">
        <v>155</v>
      </c>
      <c r="C19" s="224" t="s">
        <v>80</v>
      </c>
      <c r="D19" s="224" t="s">
        <v>85</v>
      </c>
      <c r="E19" s="224" t="s">
        <v>96</v>
      </c>
      <c r="F19" s="225">
        <v>45</v>
      </c>
      <c r="G19" s="226"/>
      <c r="H19" s="227"/>
      <c r="I19" s="228"/>
      <c r="J19" s="226"/>
      <c r="K19" s="227"/>
      <c r="L19" s="228"/>
      <c r="M19" s="226"/>
      <c r="N19" s="227"/>
      <c r="O19" s="228"/>
      <c r="P19" s="226"/>
      <c r="Q19" s="227"/>
      <c r="R19" s="228"/>
      <c r="S19" s="226">
        <v>1</v>
      </c>
      <c r="T19" s="227">
        <v>1</v>
      </c>
      <c r="U19" s="228" t="s">
        <v>82</v>
      </c>
      <c r="V19" s="226">
        <v>1</v>
      </c>
      <c r="W19" s="227">
        <v>1</v>
      </c>
      <c r="X19" s="228" t="s">
        <v>82</v>
      </c>
      <c r="Y19" s="280">
        <f t="shared" si="2"/>
        <v>30</v>
      </c>
      <c r="Z19" s="281">
        <f t="shared" si="3"/>
        <v>2</v>
      </c>
    </row>
    <row r="20" spans="1:26" ht="13.5" customHeight="1" thickBot="1" x14ac:dyDescent="0.25">
      <c r="A20" s="229" t="s">
        <v>100</v>
      </c>
      <c r="B20" s="230" t="s">
        <v>671</v>
      </c>
      <c r="C20" s="224"/>
      <c r="D20" s="224" t="s">
        <v>85</v>
      </c>
      <c r="E20" s="224" t="s">
        <v>96</v>
      </c>
      <c r="F20" s="225">
        <v>45</v>
      </c>
      <c r="G20" s="226"/>
      <c r="H20" s="227"/>
      <c r="I20" s="228"/>
      <c r="J20" s="226"/>
      <c r="K20" s="227"/>
      <c r="L20" s="228"/>
      <c r="M20" s="226">
        <v>1</v>
      </c>
      <c r="N20" s="227">
        <v>1</v>
      </c>
      <c r="O20" s="228" t="s">
        <v>83</v>
      </c>
      <c r="P20" s="226"/>
      <c r="Q20" s="227"/>
      <c r="R20" s="228"/>
      <c r="S20" s="226"/>
      <c r="T20" s="227"/>
      <c r="U20" s="228"/>
      <c r="V20" s="226"/>
      <c r="W20" s="227"/>
      <c r="X20" s="228"/>
      <c r="Y20" s="280">
        <f t="shared" si="2"/>
        <v>15</v>
      </c>
      <c r="Z20" s="281">
        <f t="shared" si="3"/>
        <v>1</v>
      </c>
    </row>
    <row r="21" spans="1:26" ht="13.5" customHeight="1" thickTop="1" thickBot="1" x14ac:dyDescent="0.25">
      <c r="A21" s="430" t="s">
        <v>101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1:26" ht="13.5" customHeight="1" thickBot="1" x14ac:dyDescent="0.25">
      <c r="A22" s="287" t="s">
        <v>102</v>
      </c>
      <c r="B22" s="288" t="s">
        <v>103</v>
      </c>
      <c r="C22" s="289"/>
      <c r="D22" s="289"/>
      <c r="E22" s="289"/>
      <c r="F22" s="290"/>
      <c r="G22" s="291"/>
      <c r="H22" s="292">
        <v>2</v>
      </c>
      <c r="I22" s="293"/>
      <c r="J22" s="291"/>
      <c r="K22" s="292">
        <v>4</v>
      </c>
      <c r="L22" s="293"/>
      <c r="M22" s="291"/>
      <c r="N22" s="292">
        <v>5</v>
      </c>
      <c r="O22" s="293"/>
      <c r="P22" s="291"/>
      <c r="Q22" s="292">
        <v>6</v>
      </c>
      <c r="R22" s="293"/>
      <c r="S22" s="291"/>
      <c r="T22" s="292">
        <v>2</v>
      </c>
      <c r="U22" s="293"/>
      <c r="V22" s="291"/>
      <c r="W22" s="292">
        <v>2</v>
      </c>
      <c r="X22" s="293"/>
      <c r="Y22" s="294"/>
      <c r="Z22" s="231">
        <f>SUM(H22,K22,N22,Q22,T22,W22)</f>
        <v>21</v>
      </c>
    </row>
    <row r="23" spans="1:26" ht="13.5" customHeight="1" thickTop="1" thickBot="1" x14ac:dyDescent="0.25">
      <c r="A23" s="295" t="s">
        <v>104</v>
      </c>
      <c r="B23" s="296" t="s">
        <v>105</v>
      </c>
      <c r="C23" s="297"/>
      <c r="D23" s="297"/>
      <c r="E23" s="297" t="s">
        <v>106</v>
      </c>
      <c r="F23" s="298"/>
      <c r="G23" s="299"/>
      <c r="H23" s="300"/>
      <c r="I23" s="301"/>
      <c r="J23" s="299"/>
      <c r="K23" s="300"/>
      <c r="L23" s="301"/>
      <c r="M23" s="299"/>
      <c r="N23" s="300"/>
      <c r="O23" s="301"/>
      <c r="P23" s="299"/>
      <c r="Q23" s="300"/>
      <c r="R23" s="301"/>
      <c r="S23" s="299">
        <v>0</v>
      </c>
      <c r="T23" s="300">
        <v>3</v>
      </c>
      <c r="U23" s="301" t="s">
        <v>82</v>
      </c>
      <c r="V23" s="299">
        <v>0</v>
      </c>
      <c r="W23" s="300">
        <v>3</v>
      </c>
      <c r="X23" s="301" t="s">
        <v>82</v>
      </c>
      <c r="Y23" s="302">
        <f>SUM(G23,J23,M23,P23,S23,V23)*15</f>
        <v>0</v>
      </c>
      <c r="Z23" s="303">
        <f>SUM(H23,K23,N23,Q23,T23,W23)</f>
        <v>6</v>
      </c>
    </row>
    <row r="24" spans="1:26" ht="13.5" customHeight="1" thickTop="1" thickBot="1" x14ac:dyDescent="0.25">
      <c r="A24" s="441" t="s">
        <v>107</v>
      </c>
      <c r="B24" s="442"/>
      <c r="C24" s="442"/>
      <c r="D24" s="442"/>
      <c r="E24" s="442"/>
      <c r="F24" s="443"/>
      <c r="G24" s="306">
        <f>SUM(G8:G23)</f>
        <v>18</v>
      </c>
      <c r="H24" s="307">
        <f t="shared" ref="H24:W24" si="4">SUM(H8:H23)</f>
        <v>30</v>
      </c>
      <c r="I24" s="308"/>
      <c r="J24" s="306">
        <f t="shared" si="4"/>
        <v>17</v>
      </c>
      <c r="K24" s="307">
        <f t="shared" si="4"/>
        <v>30</v>
      </c>
      <c r="L24" s="308"/>
      <c r="M24" s="306">
        <f t="shared" si="4"/>
        <v>16</v>
      </c>
      <c r="N24" s="307">
        <f t="shared" si="4"/>
        <v>30</v>
      </c>
      <c r="O24" s="308"/>
      <c r="P24" s="306">
        <f t="shared" si="4"/>
        <v>15</v>
      </c>
      <c r="Q24" s="307">
        <f t="shared" si="4"/>
        <v>30</v>
      </c>
      <c r="R24" s="308"/>
      <c r="S24" s="306">
        <f t="shared" si="4"/>
        <v>16</v>
      </c>
      <c r="T24" s="307">
        <f t="shared" si="4"/>
        <v>30</v>
      </c>
      <c r="U24" s="308"/>
      <c r="V24" s="306">
        <f t="shared" si="4"/>
        <v>16</v>
      </c>
      <c r="W24" s="307">
        <f t="shared" si="4"/>
        <v>30</v>
      </c>
      <c r="X24" s="308"/>
      <c r="Y24" s="309">
        <f>SUM(Y8:Y23)</f>
        <v>1470</v>
      </c>
      <c r="Z24" s="310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108</v>
      </c>
      <c r="U26" s="38"/>
    </row>
    <row r="27" spans="1:26" ht="12" customHeight="1" x14ac:dyDescent="0.2">
      <c r="A27" s="36" t="s">
        <v>109</v>
      </c>
      <c r="U27" s="38"/>
    </row>
    <row r="28" spans="1:26" ht="12" customHeight="1" x14ac:dyDescent="0.2">
      <c r="U28" s="38"/>
    </row>
    <row r="29" spans="1:26" ht="12" customHeight="1" x14ac:dyDescent="0.2">
      <c r="A29" s="73" t="s">
        <v>110</v>
      </c>
      <c r="U29" s="38"/>
    </row>
    <row r="30" spans="1:26" ht="12" customHeight="1" x14ac:dyDescent="0.2">
      <c r="A30" s="36" t="s">
        <v>111</v>
      </c>
      <c r="D30" s="36" t="s">
        <v>112</v>
      </c>
      <c r="G30" s="36" t="s">
        <v>113</v>
      </c>
      <c r="M30" s="36" t="s">
        <v>114</v>
      </c>
      <c r="R30" s="38"/>
      <c r="T30" s="38"/>
      <c r="U30" s="38"/>
    </row>
    <row r="31" spans="1:26" ht="12" customHeight="1" x14ac:dyDescent="0.2">
      <c r="A31" s="36" t="s">
        <v>115</v>
      </c>
      <c r="D31" s="36" t="s">
        <v>116</v>
      </c>
      <c r="G31" s="36" t="s">
        <v>117</v>
      </c>
      <c r="M31" s="36" t="s">
        <v>118</v>
      </c>
      <c r="R31" s="38"/>
      <c r="T31" s="38"/>
      <c r="U31" s="38"/>
    </row>
    <row r="32" spans="1:26" ht="12" customHeight="1" x14ac:dyDescent="0.2">
      <c r="A32" s="36" t="s">
        <v>119</v>
      </c>
      <c r="D32" s="36" t="s">
        <v>120</v>
      </c>
      <c r="G32" s="36" t="s">
        <v>121</v>
      </c>
      <c r="M32" s="36" t="s">
        <v>122</v>
      </c>
      <c r="R32" s="38"/>
      <c r="T32" s="38"/>
      <c r="U32" s="38"/>
    </row>
    <row r="33" spans="1:21" ht="12" customHeight="1" x14ac:dyDescent="0.2">
      <c r="A33" s="36" t="s">
        <v>123</v>
      </c>
      <c r="G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74" t="s">
        <v>127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73" t="s">
        <v>128</v>
      </c>
      <c r="S37" s="38"/>
      <c r="T37" s="38"/>
    </row>
    <row r="38" spans="1:21" ht="12" customHeight="1" x14ac:dyDescent="0.2">
      <c r="A38" s="36" t="s">
        <v>129</v>
      </c>
    </row>
    <row r="39" spans="1:21" ht="12" customHeight="1" x14ac:dyDescent="0.2">
      <c r="A39" s="36" t="s">
        <v>130</v>
      </c>
    </row>
    <row r="40" spans="1:21" ht="12" customHeight="1" x14ac:dyDescent="0.2">
      <c r="A40" s="36" t="s">
        <v>131</v>
      </c>
    </row>
    <row r="41" spans="1:21" ht="12" customHeight="1" x14ac:dyDescent="0.2">
      <c r="A41" s="36" t="s">
        <v>132</v>
      </c>
    </row>
    <row r="42" spans="1:21" ht="12" customHeight="1" x14ac:dyDescent="0.2">
      <c r="A42" s="36" t="s">
        <v>133</v>
      </c>
    </row>
  </sheetData>
  <sheetProtection algorithmName="SHA-512" hashValue="aIlHOBB6FdS3T29xcw1LyTopK5mLrPhLp2M2mOv5vuP0VEH9ifgrVMZjRy/ujpl+ZmN2KHuLZWEPNOe3rXwdlQ==" saltValue="njpeGGDk7sT7z1aHQlK1P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Z4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235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241" t="s">
        <v>236</v>
      </c>
      <c r="B8" s="238" t="s">
        <v>237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304">
        <f t="shared" ref="Y8:Y12" si="0">SUM(G8,J8,M8,P8,S8,V8)*15</f>
        <v>180</v>
      </c>
      <c r="Z8" s="305">
        <f t="shared" ref="Z8:Z12" si="1">SUM(H8,K8,N8,Q8,T8,W8)</f>
        <v>54</v>
      </c>
    </row>
    <row r="9" spans="1:26" ht="13.5" customHeight="1" x14ac:dyDescent="0.2">
      <c r="A9" s="240" t="s">
        <v>662</v>
      </c>
      <c r="B9" s="230" t="s">
        <v>665</v>
      </c>
      <c r="C9" s="224" t="s">
        <v>689</v>
      </c>
      <c r="D9" s="224" t="s">
        <v>81</v>
      </c>
      <c r="E9" s="224" t="s">
        <v>82</v>
      </c>
      <c r="F9" s="225">
        <v>60</v>
      </c>
      <c r="G9" s="226"/>
      <c r="H9" s="227"/>
      <c r="I9" s="239"/>
      <c r="J9" s="226"/>
      <c r="K9" s="227"/>
      <c r="L9" s="228"/>
      <c r="M9" s="226">
        <v>1</v>
      </c>
      <c r="N9" s="227">
        <v>3</v>
      </c>
      <c r="O9" s="239" t="s">
        <v>82</v>
      </c>
      <c r="P9" s="226">
        <v>1</v>
      </c>
      <c r="Q9" s="227">
        <v>3</v>
      </c>
      <c r="R9" s="228" t="s">
        <v>83</v>
      </c>
      <c r="S9" s="226"/>
      <c r="T9" s="227"/>
      <c r="U9" s="228"/>
      <c r="V9" s="226"/>
      <c r="W9" s="227"/>
      <c r="X9" s="228"/>
      <c r="Y9" s="212">
        <f t="shared" si="0"/>
        <v>30</v>
      </c>
      <c r="Z9" s="281">
        <f t="shared" si="1"/>
        <v>6</v>
      </c>
    </row>
    <row r="10" spans="1:26" ht="13.5" customHeight="1" x14ac:dyDescent="0.2">
      <c r="A10" s="229" t="s">
        <v>86</v>
      </c>
      <c r="B10" s="230" t="s">
        <v>712</v>
      </c>
      <c r="C10" s="224" t="s">
        <v>80</v>
      </c>
      <c r="D10" s="224" t="s">
        <v>85</v>
      </c>
      <c r="E10" s="224" t="s">
        <v>82</v>
      </c>
      <c r="F10" s="225">
        <v>60</v>
      </c>
      <c r="G10" s="226">
        <v>1</v>
      </c>
      <c r="H10" s="227">
        <v>4</v>
      </c>
      <c r="I10" s="239" t="s">
        <v>82</v>
      </c>
      <c r="J10" s="226">
        <v>1</v>
      </c>
      <c r="K10" s="227">
        <v>4</v>
      </c>
      <c r="L10" s="228" t="s">
        <v>83</v>
      </c>
      <c r="M10" s="226">
        <v>1</v>
      </c>
      <c r="N10" s="227">
        <v>4</v>
      </c>
      <c r="O10" s="239" t="s">
        <v>82</v>
      </c>
      <c r="P10" s="226">
        <v>1</v>
      </c>
      <c r="Q10" s="227">
        <v>4</v>
      </c>
      <c r="R10" s="228" t="s">
        <v>83</v>
      </c>
      <c r="S10" s="226">
        <v>1</v>
      </c>
      <c r="T10" s="227">
        <v>4</v>
      </c>
      <c r="U10" s="239" t="s">
        <v>82</v>
      </c>
      <c r="V10" s="226">
        <v>1</v>
      </c>
      <c r="W10" s="227">
        <v>4</v>
      </c>
      <c r="X10" s="228" t="s">
        <v>82</v>
      </c>
      <c r="Y10" s="212">
        <f>SUM(G10,J10,M10,P10,S10,V10)*15</f>
        <v>90</v>
      </c>
      <c r="Z10" s="281">
        <f>SUM(H10,K10,N10,Q10,T10,W10)</f>
        <v>24</v>
      </c>
    </row>
    <row r="11" spans="1:26" ht="13.5" customHeight="1" x14ac:dyDescent="0.2">
      <c r="A11" s="229" t="s">
        <v>179</v>
      </c>
      <c r="B11" s="230" t="s">
        <v>204</v>
      </c>
      <c r="C11" s="224" t="s">
        <v>80</v>
      </c>
      <c r="D11" s="224" t="s">
        <v>85</v>
      </c>
      <c r="E11" s="224" t="s">
        <v>82</v>
      </c>
      <c r="F11" s="225">
        <v>60</v>
      </c>
      <c r="G11" s="226">
        <v>6</v>
      </c>
      <c r="H11" s="227">
        <v>3</v>
      </c>
      <c r="I11" s="239" t="s">
        <v>82</v>
      </c>
      <c r="J11" s="226">
        <v>6</v>
      </c>
      <c r="K11" s="227">
        <v>3</v>
      </c>
      <c r="L11" s="228" t="s">
        <v>82</v>
      </c>
      <c r="M11" s="226">
        <v>6</v>
      </c>
      <c r="N11" s="227">
        <v>3</v>
      </c>
      <c r="O11" s="239" t="s">
        <v>82</v>
      </c>
      <c r="P11" s="226">
        <v>6</v>
      </c>
      <c r="Q11" s="227">
        <v>3</v>
      </c>
      <c r="R11" s="228" t="s">
        <v>82</v>
      </c>
      <c r="S11" s="226">
        <v>6</v>
      </c>
      <c r="T11" s="227">
        <v>3</v>
      </c>
      <c r="U11" s="239" t="s">
        <v>82</v>
      </c>
      <c r="V11" s="226">
        <v>6</v>
      </c>
      <c r="W11" s="227">
        <v>3</v>
      </c>
      <c r="X11" s="228" t="s">
        <v>82</v>
      </c>
      <c r="Y11" s="212">
        <f t="shared" si="0"/>
        <v>540</v>
      </c>
      <c r="Z11" s="281">
        <f t="shared" si="1"/>
        <v>18</v>
      </c>
    </row>
    <row r="12" spans="1:26" ht="13.5" customHeight="1" x14ac:dyDescent="0.2">
      <c r="A12" s="229" t="s">
        <v>181</v>
      </c>
      <c r="B12" s="230" t="s">
        <v>221</v>
      </c>
      <c r="C12" s="224" t="s">
        <v>685</v>
      </c>
      <c r="D12" s="224" t="s">
        <v>85</v>
      </c>
      <c r="E12" s="224" t="s">
        <v>82</v>
      </c>
      <c r="F12" s="225">
        <v>45</v>
      </c>
      <c r="G12" s="226"/>
      <c r="H12" s="227"/>
      <c r="I12" s="239"/>
      <c r="J12" s="226"/>
      <c r="K12" s="227"/>
      <c r="L12" s="228"/>
      <c r="M12" s="226">
        <v>1</v>
      </c>
      <c r="N12" s="227">
        <v>2</v>
      </c>
      <c r="O12" s="239" t="s">
        <v>82</v>
      </c>
      <c r="P12" s="226">
        <v>1</v>
      </c>
      <c r="Q12" s="227">
        <v>2</v>
      </c>
      <c r="R12" s="228" t="s">
        <v>83</v>
      </c>
      <c r="S12" s="226">
        <v>1</v>
      </c>
      <c r="T12" s="227">
        <v>2</v>
      </c>
      <c r="U12" s="239" t="s">
        <v>83</v>
      </c>
      <c r="V12" s="226"/>
      <c r="W12" s="227"/>
      <c r="X12" s="228"/>
      <c r="Y12" s="212">
        <f t="shared" si="0"/>
        <v>45</v>
      </c>
      <c r="Z12" s="281">
        <f t="shared" si="1"/>
        <v>6</v>
      </c>
    </row>
    <row r="13" spans="1:26" ht="13.5" customHeight="1" x14ac:dyDescent="0.2">
      <c r="A13" s="229" t="s">
        <v>222</v>
      </c>
      <c r="B13" s="230" t="s">
        <v>223</v>
      </c>
      <c r="C13" s="224" t="s">
        <v>80</v>
      </c>
      <c r="D13" s="224" t="s">
        <v>85</v>
      </c>
      <c r="E13" s="224" t="s">
        <v>82</v>
      </c>
      <c r="F13" s="225">
        <v>60</v>
      </c>
      <c r="G13" s="226">
        <v>1</v>
      </c>
      <c r="H13" s="227">
        <v>2</v>
      </c>
      <c r="I13" s="239" t="s">
        <v>82</v>
      </c>
      <c r="J13" s="226">
        <v>1</v>
      </c>
      <c r="K13" s="227">
        <v>2</v>
      </c>
      <c r="L13" s="228" t="s">
        <v>82</v>
      </c>
      <c r="M13" s="226">
        <v>1</v>
      </c>
      <c r="N13" s="227">
        <v>2</v>
      </c>
      <c r="O13" s="239" t="s">
        <v>82</v>
      </c>
      <c r="P13" s="226">
        <v>1</v>
      </c>
      <c r="Q13" s="227">
        <v>2</v>
      </c>
      <c r="R13" s="228" t="s">
        <v>82</v>
      </c>
      <c r="S13" s="226">
        <v>1</v>
      </c>
      <c r="T13" s="227">
        <v>2</v>
      </c>
      <c r="U13" s="239" t="s">
        <v>82</v>
      </c>
      <c r="V13" s="226">
        <v>1</v>
      </c>
      <c r="W13" s="227">
        <v>2</v>
      </c>
      <c r="X13" s="228" t="s">
        <v>82</v>
      </c>
      <c r="Y13" s="212">
        <f>SUM(G13,J13,M13,P13,S13,V13)*15</f>
        <v>90</v>
      </c>
      <c r="Z13" s="281">
        <f>SUM(H13,K13,N13,Q13,T13,W13)</f>
        <v>12</v>
      </c>
    </row>
    <row r="14" spans="1:26" ht="13.5" customHeight="1" x14ac:dyDescent="0.2">
      <c r="A14" s="242" t="s">
        <v>705</v>
      </c>
      <c r="B14" s="243" t="s">
        <v>706</v>
      </c>
      <c r="C14" s="244"/>
      <c r="D14" s="224" t="s">
        <v>85</v>
      </c>
      <c r="E14" s="224" t="s">
        <v>82</v>
      </c>
      <c r="F14" s="225">
        <v>60</v>
      </c>
      <c r="G14" s="246">
        <v>2</v>
      </c>
      <c r="H14" s="247">
        <v>1</v>
      </c>
      <c r="I14" s="248" t="s">
        <v>82</v>
      </c>
      <c r="J14" s="246">
        <v>2</v>
      </c>
      <c r="K14" s="247">
        <v>1</v>
      </c>
      <c r="L14" s="248" t="s">
        <v>82</v>
      </c>
      <c r="M14" s="246"/>
      <c r="N14" s="247"/>
      <c r="O14" s="248"/>
      <c r="P14" s="246"/>
      <c r="Q14" s="247"/>
      <c r="R14" s="249"/>
      <c r="S14" s="246"/>
      <c r="T14" s="247"/>
      <c r="U14" s="248"/>
      <c r="V14" s="246"/>
      <c r="W14" s="247"/>
      <c r="X14" s="249"/>
      <c r="Y14" s="212">
        <f>SUM(G14,J14,M14,P14,S14,V14)*15</f>
        <v>60</v>
      </c>
      <c r="Z14" s="281">
        <f>SUM(H14,K14,N14,Q14,T14,W14)</f>
        <v>2</v>
      </c>
    </row>
    <row r="15" spans="1:26" ht="13.5" customHeight="1" thickBot="1" x14ac:dyDescent="0.25">
      <c r="A15" s="242" t="s">
        <v>224</v>
      </c>
      <c r="B15" s="243" t="s">
        <v>225</v>
      </c>
      <c r="C15" s="244"/>
      <c r="D15" s="244" t="s">
        <v>85</v>
      </c>
      <c r="E15" s="244" t="s">
        <v>89</v>
      </c>
      <c r="F15" s="245">
        <v>45</v>
      </c>
      <c r="G15" s="246">
        <v>1</v>
      </c>
      <c r="H15" s="247">
        <v>2</v>
      </c>
      <c r="I15" s="248" t="s">
        <v>82</v>
      </c>
      <c r="J15" s="246"/>
      <c r="K15" s="247"/>
      <c r="L15" s="249"/>
      <c r="M15" s="246"/>
      <c r="N15" s="247"/>
      <c r="O15" s="248"/>
      <c r="P15" s="246"/>
      <c r="Q15" s="247"/>
      <c r="R15" s="249"/>
      <c r="S15" s="246"/>
      <c r="T15" s="247"/>
      <c r="U15" s="248"/>
      <c r="V15" s="246"/>
      <c r="W15" s="247"/>
      <c r="X15" s="249"/>
      <c r="Y15" s="283">
        <f>SUM(G15,J15,M15,P15,S15,V15)*15</f>
        <v>15</v>
      </c>
      <c r="Z15" s="284">
        <f>SUM(H15,K15,N15,Q15,T15,W15)</f>
        <v>2</v>
      </c>
    </row>
    <row r="16" spans="1:26" ht="13.5" customHeight="1" x14ac:dyDescent="0.2">
      <c r="A16" s="250" t="s">
        <v>93</v>
      </c>
      <c r="B16" s="251" t="s">
        <v>150</v>
      </c>
      <c r="C16" s="252" t="s">
        <v>80</v>
      </c>
      <c r="D16" s="252" t="s">
        <v>85</v>
      </c>
      <c r="E16" s="252" t="s">
        <v>89</v>
      </c>
      <c r="F16" s="253">
        <v>45</v>
      </c>
      <c r="G16" s="254">
        <v>2</v>
      </c>
      <c r="H16" s="255">
        <v>2</v>
      </c>
      <c r="I16" s="256" t="s">
        <v>82</v>
      </c>
      <c r="J16" s="254">
        <v>2</v>
      </c>
      <c r="K16" s="255">
        <v>2</v>
      </c>
      <c r="L16" s="256" t="s">
        <v>83</v>
      </c>
      <c r="M16" s="254">
        <v>1</v>
      </c>
      <c r="N16" s="255">
        <v>1</v>
      </c>
      <c r="O16" s="256" t="s">
        <v>82</v>
      </c>
      <c r="P16" s="254">
        <v>1</v>
      </c>
      <c r="Q16" s="255">
        <v>1</v>
      </c>
      <c r="R16" s="256" t="s">
        <v>83</v>
      </c>
      <c r="S16" s="254">
        <v>1</v>
      </c>
      <c r="T16" s="255">
        <v>1</v>
      </c>
      <c r="U16" s="256" t="s">
        <v>82</v>
      </c>
      <c r="V16" s="254">
        <v>1</v>
      </c>
      <c r="W16" s="255">
        <v>1</v>
      </c>
      <c r="X16" s="256" t="s">
        <v>83</v>
      </c>
      <c r="Y16" s="285">
        <f>SUM(G16,J16,M16,P16,S16,V16)*15</f>
        <v>120</v>
      </c>
      <c r="Z16" s="286">
        <f>SUM(H16,K16,N16,Q16,T16,W16)</f>
        <v>8</v>
      </c>
    </row>
    <row r="17" spans="1:26" ht="13.5" customHeight="1" x14ac:dyDescent="0.2">
      <c r="A17" s="229" t="s">
        <v>94</v>
      </c>
      <c r="B17" s="230" t="s">
        <v>151</v>
      </c>
      <c r="C17" s="224" t="s">
        <v>80</v>
      </c>
      <c r="D17" s="224" t="s">
        <v>85</v>
      </c>
      <c r="E17" s="224" t="s">
        <v>89</v>
      </c>
      <c r="F17" s="225">
        <v>45</v>
      </c>
      <c r="G17" s="226">
        <v>2</v>
      </c>
      <c r="H17" s="227">
        <v>2</v>
      </c>
      <c r="I17" s="228" t="s">
        <v>82</v>
      </c>
      <c r="J17" s="226">
        <v>2</v>
      </c>
      <c r="K17" s="227">
        <v>2</v>
      </c>
      <c r="L17" s="228" t="s">
        <v>83</v>
      </c>
      <c r="M17" s="226">
        <v>1</v>
      </c>
      <c r="N17" s="227">
        <v>1</v>
      </c>
      <c r="O17" s="228" t="s">
        <v>82</v>
      </c>
      <c r="P17" s="226">
        <v>1</v>
      </c>
      <c r="Q17" s="227">
        <v>1</v>
      </c>
      <c r="R17" s="228" t="s">
        <v>83</v>
      </c>
      <c r="S17" s="226">
        <v>1</v>
      </c>
      <c r="T17" s="227">
        <v>1</v>
      </c>
      <c r="U17" s="228" t="s">
        <v>82</v>
      </c>
      <c r="V17" s="226">
        <v>1</v>
      </c>
      <c r="W17" s="227">
        <v>1</v>
      </c>
      <c r="X17" s="228" t="s">
        <v>83</v>
      </c>
      <c r="Y17" s="280">
        <f t="shared" ref="Y17:Y22" si="2">SUM(G17,J17,M17,P17,S17,V17)*15</f>
        <v>120</v>
      </c>
      <c r="Z17" s="281">
        <f>SUM(H17,K17,N17,Q17,T17,W17)</f>
        <v>8</v>
      </c>
    </row>
    <row r="18" spans="1:26" ht="13.5" customHeight="1" x14ac:dyDescent="0.2">
      <c r="A18" s="229" t="s">
        <v>95</v>
      </c>
      <c r="B18" s="230" t="s">
        <v>152</v>
      </c>
      <c r="C18" s="224"/>
      <c r="D18" s="224" t="s">
        <v>85</v>
      </c>
      <c r="E18" s="224" t="s">
        <v>96</v>
      </c>
      <c r="F18" s="225">
        <v>45</v>
      </c>
      <c r="G18" s="226">
        <v>2</v>
      </c>
      <c r="H18" s="227">
        <v>2</v>
      </c>
      <c r="I18" s="228" t="s">
        <v>83</v>
      </c>
      <c r="J18" s="226">
        <v>2</v>
      </c>
      <c r="K18" s="227">
        <v>2</v>
      </c>
      <c r="L18" s="228" t="s">
        <v>83</v>
      </c>
      <c r="M18" s="226">
        <v>2</v>
      </c>
      <c r="N18" s="227">
        <v>2</v>
      </c>
      <c r="O18" s="228" t="s">
        <v>83</v>
      </c>
      <c r="P18" s="226">
        <v>2</v>
      </c>
      <c r="Q18" s="227">
        <v>2</v>
      </c>
      <c r="R18" s="228" t="s">
        <v>83</v>
      </c>
      <c r="S18" s="226">
        <v>2</v>
      </c>
      <c r="T18" s="227">
        <v>2</v>
      </c>
      <c r="U18" s="228" t="s">
        <v>83</v>
      </c>
      <c r="V18" s="226">
        <v>2</v>
      </c>
      <c r="W18" s="227">
        <v>2</v>
      </c>
      <c r="X18" s="228" t="s">
        <v>83</v>
      </c>
      <c r="Y18" s="280">
        <f t="shared" si="2"/>
        <v>180</v>
      </c>
      <c r="Z18" s="281">
        <f t="shared" ref="Z18:Z22" si="3">SUM(H18,K18,N18,Q18,T18,W18)</f>
        <v>12</v>
      </c>
    </row>
    <row r="19" spans="1:26" ht="13.5" customHeight="1" x14ac:dyDescent="0.2">
      <c r="A19" s="229" t="s">
        <v>97</v>
      </c>
      <c r="B19" s="230" t="s">
        <v>153</v>
      </c>
      <c r="C19" s="224"/>
      <c r="D19" s="224" t="s">
        <v>85</v>
      </c>
      <c r="E19" s="224" t="s">
        <v>96</v>
      </c>
      <c r="F19" s="225">
        <v>45</v>
      </c>
      <c r="G19" s="226"/>
      <c r="H19" s="227"/>
      <c r="I19" s="228"/>
      <c r="J19" s="226"/>
      <c r="K19" s="227"/>
      <c r="L19" s="228"/>
      <c r="M19" s="226"/>
      <c r="N19" s="227"/>
      <c r="O19" s="228"/>
      <c r="P19" s="226"/>
      <c r="Q19" s="227"/>
      <c r="R19" s="228"/>
      <c r="S19" s="226"/>
      <c r="T19" s="227"/>
      <c r="U19" s="228"/>
      <c r="V19" s="226">
        <v>1</v>
      </c>
      <c r="W19" s="227">
        <v>2</v>
      </c>
      <c r="X19" s="228" t="s">
        <v>83</v>
      </c>
      <c r="Y19" s="280">
        <f t="shared" si="2"/>
        <v>15</v>
      </c>
      <c r="Z19" s="281">
        <f t="shared" si="3"/>
        <v>2</v>
      </c>
    </row>
    <row r="20" spans="1:26" ht="13.5" customHeight="1" x14ac:dyDescent="0.2">
      <c r="A20" s="229" t="s">
        <v>98</v>
      </c>
      <c r="B20" s="230" t="s">
        <v>154</v>
      </c>
      <c r="C20" s="224" t="s">
        <v>80</v>
      </c>
      <c r="D20" s="224" t="s">
        <v>85</v>
      </c>
      <c r="E20" s="224" t="s">
        <v>96</v>
      </c>
      <c r="F20" s="225">
        <v>45</v>
      </c>
      <c r="G20" s="226">
        <v>1</v>
      </c>
      <c r="H20" s="227">
        <v>2</v>
      </c>
      <c r="I20" s="228" t="s">
        <v>82</v>
      </c>
      <c r="J20" s="226">
        <v>1</v>
      </c>
      <c r="K20" s="227">
        <v>2</v>
      </c>
      <c r="L20" s="228" t="s">
        <v>82</v>
      </c>
      <c r="M20" s="226"/>
      <c r="N20" s="227"/>
      <c r="O20" s="228"/>
      <c r="P20" s="226"/>
      <c r="Q20" s="227"/>
      <c r="R20" s="228"/>
      <c r="S20" s="226"/>
      <c r="T20" s="227"/>
      <c r="U20" s="228"/>
      <c r="V20" s="226"/>
      <c r="W20" s="227"/>
      <c r="X20" s="228"/>
      <c r="Y20" s="280">
        <f t="shared" si="2"/>
        <v>30</v>
      </c>
      <c r="Z20" s="281">
        <f t="shared" si="3"/>
        <v>4</v>
      </c>
    </row>
    <row r="21" spans="1:26" ht="13.5" customHeight="1" x14ac:dyDescent="0.2">
      <c r="A21" s="229" t="s">
        <v>99</v>
      </c>
      <c r="B21" s="230" t="s">
        <v>155</v>
      </c>
      <c r="C21" s="224" t="s">
        <v>80</v>
      </c>
      <c r="D21" s="224" t="s">
        <v>85</v>
      </c>
      <c r="E21" s="224" t="s">
        <v>96</v>
      </c>
      <c r="F21" s="225">
        <v>45</v>
      </c>
      <c r="G21" s="226"/>
      <c r="H21" s="227"/>
      <c r="I21" s="228"/>
      <c r="J21" s="226"/>
      <c r="K21" s="227"/>
      <c r="L21" s="228"/>
      <c r="M21" s="226"/>
      <c r="N21" s="227"/>
      <c r="O21" s="228"/>
      <c r="P21" s="226"/>
      <c r="Q21" s="227"/>
      <c r="R21" s="228"/>
      <c r="S21" s="226">
        <v>1</v>
      </c>
      <c r="T21" s="227">
        <v>1</v>
      </c>
      <c r="U21" s="228" t="s">
        <v>82</v>
      </c>
      <c r="V21" s="226">
        <v>1</v>
      </c>
      <c r="W21" s="227">
        <v>1</v>
      </c>
      <c r="X21" s="228" t="s">
        <v>82</v>
      </c>
      <c r="Y21" s="280">
        <f t="shared" si="2"/>
        <v>30</v>
      </c>
      <c r="Z21" s="281">
        <f t="shared" si="3"/>
        <v>2</v>
      </c>
    </row>
    <row r="22" spans="1:26" ht="13.5" customHeight="1" thickBot="1" x14ac:dyDescent="0.25">
      <c r="A22" s="229" t="s">
        <v>100</v>
      </c>
      <c r="B22" s="230" t="s">
        <v>671</v>
      </c>
      <c r="C22" s="224"/>
      <c r="D22" s="224" t="s">
        <v>85</v>
      </c>
      <c r="E22" s="224" t="s">
        <v>96</v>
      </c>
      <c r="F22" s="225">
        <v>45</v>
      </c>
      <c r="G22" s="226"/>
      <c r="H22" s="227"/>
      <c r="I22" s="228"/>
      <c r="J22" s="226"/>
      <c r="K22" s="227"/>
      <c r="L22" s="228"/>
      <c r="M22" s="226">
        <v>1</v>
      </c>
      <c r="N22" s="227">
        <v>1</v>
      </c>
      <c r="O22" s="228" t="s">
        <v>83</v>
      </c>
      <c r="P22" s="226"/>
      <c r="Q22" s="227"/>
      <c r="R22" s="228"/>
      <c r="S22" s="226"/>
      <c r="T22" s="227"/>
      <c r="U22" s="228"/>
      <c r="V22" s="226"/>
      <c r="W22" s="227"/>
      <c r="X22" s="228"/>
      <c r="Y22" s="280">
        <f t="shared" si="2"/>
        <v>15</v>
      </c>
      <c r="Z22" s="281">
        <f t="shared" si="3"/>
        <v>1</v>
      </c>
    </row>
    <row r="23" spans="1:26" ht="13.5" customHeight="1" thickTop="1" thickBot="1" x14ac:dyDescent="0.25">
      <c r="A23" s="430" t="s">
        <v>101</v>
      </c>
      <c r="B23" s="439"/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1:26" ht="13.5" customHeight="1" thickBot="1" x14ac:dyDescent="0.25">
      <c r="A24" s="287" t="s">
        <v>102</v>
      </c>
      <c r="B24" s="288" t="s">
        <v>103</v>
      </c>
      <c r="C24" s="289"/>
      <c r="D24" s="289"/>
      <c r="E24" s="289"/>
      <c r="F24" s="290"/>
      <c r="G24" s="291"/>
      <c r="H24" s="292"/>
      <c r="I24" s="293"/>
      <c r="J24" s="291"/>
      <c r="K24" s="292">
        <v>3</v>
      </c>
      <c r="L24" s="293"/>
      <c r="M24" s="291"/>
      <c r="N24" s="292">
        <v>3</v>
      </c>
      <c r="O24" s="293"/>
      <c r="P24" s="291"/>
      <c r="Q24" s="292">
        <v>3</v>
      </c>
      <c r="R24" s="293"/>
      <c r="S24" s="291"/>
      <c r="T24" s="292">
        <v>2</v>
      </c>
      <c r="U24" s="293"/>
      <c r="V24" s="291"/>
      <c r="W24" s="292">
        <v>2</v>
      </c>
      <c r="X24" s="293"/>
      <c r="Y24" s="294"/>
      <c r="Z24" s="231">
        <f>SUM(H24,K24,N24,Q24,T24,W24)</f>
        <v>13</v>
      </c>
    </row>
    <row r="25" spans="1:26" ht="13.5" customHeight="1" thickTop="1" thickBot="1" x14ac:dyDescent="0.25">
      <c r="A25" s="295" t="s">
        <v>104</v>
      </c>
      <c r="B25" s="296" t="s">
        <v>105</v>
      </c>
      <c r="C25" s="297"/>
      <c r="D25" s="297"/>
      <c r="E25" s="297" t="s">
        <v>106</v>
      </c>
      <c r="F25" s="298"/>
      <c r="G25" s="299"/>
      <c r="H25" s="300"/>
      <c r="I25" s="301"/>
      <c r="J25" s="299"/>
      <c r="K25" s="300"/>
      <c r="L25" s="301"/>
      <c r="M25" s="299"/>
      <c r="N25" s="300"/>
      <c r="O25" s="301"/>
      <c r="P25" s="299"/>
      <c r="Q25" s="300"/>
      <c r="R25" s="301"/>
      <c r="S25" s="299">
        <v>0</v>
      </c>
      <c r="T25" s="300">
        <v>3</v>
      </c>
      <c r="U25" s="301" t="s">
        <v>82</v>
      </c>
      <c r="V25" s="299">
        <v>0</v>
      </c>
      <c r="W25" s="300">
        <v>3</v>
      </c>
      <c r="X25" s="301" t="s">
        <v>82</v>
      </c>
      <c r="Y25" s="302">
        <f>SUM(G25,J25,M25,P25,S25,V25)*15</f>
        <v>0</v>
      </c>
      <c r="Z25" s="303">
        <f>SUM(H25,K25,N25,Q25,T25,W25)</f>
        <v>6</v>
      </c>
    </row>
    <row r="26" spans="1:26" ht="13.5" customHeight="1" thickTop="1" thickBot="1" x14ac:dyDescent="0.25">
      <c r="A26" s="441" t="s">
        <v>107</v>
      </c>
      <c r="B26" s="442"/>
      <c r="C26" s="442"/>
      <c r="D26" s="442"/>
      <c r="E26" s="442"/>
      <c r="F26" s="443"/>
      <c r="G26" s="306">
        <f>SUM(G8:G25)</f>
        <v>20</v>
      </c>
      <c r="H26" s="307">
        <f>SUM(H8:H25)</f>
        <v>29</v>
      </c>
      <c r="I26" s="308"/>
      <c r="J26" s="306">
        <f>SUM(J8:J25)</f>
        <v>19</v>
      </c>
      <c r="K26" s="307">
        <f t="shared" ref="K26:W26" si="4">SUM(K8:K25)</f>
        <v>30</v>
      </c>
      <c r="L26" s="308"/>
      <c r="M26" s="306">
        <f t="shared" si="4"/>
        <v>17</v>
      </c>
      <c r="N26" s="307">
        <f t="shared" si="4"/>
        <v>31</v>
      </c>
      <c r="O26" s="308"/>
      <c r="P26" s="306">
        <f t="shared" si="4"/>
        <v>16</v>
      </c>
      <c r="Q26" s="307">
        <f t="shared" si="4"/>
        <v>30</v>
      </c>
      <c r="R26" s="308"/>
      <c r="S26" s="306">
        <f t="shared" si="4"/>
        <v>16</v>
      </c>
      <c r="T26" s="307">
        <f t="shared" si="4"/>
        <v>30</v>
      </c>
      <c r="U26" s="308"/>
      <c r="V26" s="306">
        <f t="shared" si="4"/>
        <v>16</v>
      </c>
      <c r="W26" s="307">
        <f t="shared" si="4"/>
        <v>30</v>
      </c>
      <c r="X26" s="308"/>
      <c r="Y26" s="309">
        <f>SUM(Y8:Y25)</f>
        <v>1560</v>
      </c>
      <c r="Z26" s="310">
        <f>SUM(Z8:Z25)</f>
        <v>180</v>
      </c>
    </row>
    <row r="27" spans="1:26" ht="13.5" customHeight="1" thickTop="1" x14ac:dyDescent="0.2"/>
    <row r="28" spans="1:26" ht="12" customHeight="1" x14ac:dyDescent="0.2">
      <c r="A28" s="36" t="s">
        <v>108</v>
      </c>
      <c r="U28" s="38"/>
    </row>
    <row r="29" spans="1:26" ht="12" customHeight="1" x14ac:dyDescent="0.2">
      <c r="A29" s="36" t="s">
        <v>109</v>
      </c>
      <c r="U29" s="38"/>
    </row>
    <row r="30" spans="1:26" ht="12" customHeight="1" x14ac:dyDescent="0.2">
      <c r="U30" s="38"/>
    </row>
    <row r="31" spans="1:26" ht="12" customHeight="1" x14ac:dyDescent="0.2">
      <c r="A31" s="73" t="s">
        <v>110</v>
      </c>
      <c r="U31" s="38"/>
    </row>
    <row r="32" spans="1:26" ht="12" customHeight="1" x14ac:dyDescent="0.2">
      <c r="A32" s="36" t="s">
        <v>111</v>
      </c>
      <c r="D32" s="36" t="s">
        <v>112</v>
      </c>
      <c r="G32" s="36" t="s">
        <v>113</v>
      </c>
      <c r="M32" s="36" t="s">
        <v>114</v>
      </c>
      <c r="R32" s="38"/>
      <c r="T32" s="38"/>
      <c r="U32" s="38"/>
    </row>
    <row r="33" spans="1:21" ht="12" customHeight="1" x14ac:dyDescent="0.2">
      <c r="A33" s="36" t="s">
        <v>115</v>
      </c>
      <c r="D33" s="36" t="s">
        <v>116</v>
      </c>
      <c r="G33" s="36" t="s">
        <v>117</v>
      </c>
      <c r="M33" s="36" t="s">
        <v>118</v>
      </c>
      <c r="R33" s="38"/>
      <c r="T33" s="38"/>
      <c r="U33" s="38"/>
    </row>
    <row r="34" spans="1:21" ht="12" customHeight="1" x14ac:dyDescent="0.2">
      <c r="A34" s="36" t="s">
        <v>119</v>
      </c>
      <c r="D34" s="36" t="s">
        <v>120</v>
      </c>
      <c r="G34" s="36" t="s">
        <v>121</v>
      </c>
      <c r="M34" s="36" t="s">
        <v>122</v>
      </c>
      <c r="R34" s="38"/>
      <c r="T34" s="38"/>
      <c r="U34" s="38"/>
    </row>
    <row r="35" spans="1:21" ht="12" customHeight="1" x14ac:dyDescent="0.2">
      <c r="A35" s="36" t="s">
        <v>123</v>
      </c>
      <c r="G35" s="36" t="s">
        <v>124</v>
      </c>
      <c r="R35" s="38"/>
      <c r="T35" s="38"/>
      <c r="U35" s="38"/>
    </row>
    <row r="36" spans="1:21" ht="12" customHeight="1" x14ac:dyDescent="0.2">
      <c r="A36" s="36" t="s">
        <v>125</v>
      </c>
      <c r="G36" s="36" t="s">
        <v>126</v>
      </c>
      <c r="R36" s="38"/>
      <c r="T36" s="38"/>
      <c r="U36" s="38"/>
    </row>
    <row r="37" spans="1:21" ht="12" customHeight="1" x14ac:dyDescent="0.2">
      <c r="A37" s="74" t="s">
        <v>127</v>
      </c>
      <c r="R37" s="38"/>
      <c r="T37" s="38"/>
      <c r="U37" s="38"/>
    </row>
    <row r="38" spans="1:21" ht="12" customHeight="1" x14ac:dyDescent="0.2">
      <c r="T38" s="38"/>
      <c r="U38" s="38"/>
    </row>
    <row r="39" spans="1:21" ht="12" customHeight="1" x14ac:dyDescent="0.2">
      <c r="A39" s="73" t="s">
        <v>128</v>
      </c>
      <c r="S39" s="38"/>
      <c r="T39" s="38"/>
    </row>
    <row r="40" spans="1:21" ht="12" customHeight="1" x14ac:dyDescent="0.2">
      <c r="A40" s="36" t="s">
        <v>129</v>
      </c>
    </row>
    <row r="41" spans="1:21" ht="12" customHeight="1" x14ac:dyDescent="0.2">
      <c r="A41" s="36" t="s">
        <v>130</v>
      </c>
    </row>
    <row r="42" spans="1:21" ht="12" customHeight="1" x14ac:dyDescent="0.2">
      <c r="A42" s="36" t="s">
        <v>131</v>
      </c>
    </row>
    <row r="43" spans="1:21" ht="12" customHeight="1" x14ac:dyDescent="0.2">
      <c r="A43" s="36" t="s">
        <v>132</v>
      </c>
    </row>
    <row r="44" spans="1:21" ht="12" customHeight="1" x14ac:dyDescent="0.2">
      <c r="A44" s="36" t="s">
        <v>133</v>
      </c>
    </row>
  </sheetData>
  <sheetProtection algorithmName="SHA-512" hashValue="GDUIuycxHhyTE7EB+71rCd55WAwWPOPFOD+ZEcBDZ2tW2FLWB6DF4kEEeTiBBAtVcLrDMXTTnyUOTVGDl7Kg5Q==" saltValue="35qRr3t0+AFxbCReJEM0C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Z42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238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430" t="s">
        <v>77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5"/>
    </row>
    <row r="8" spans="1:26" ht="13.5" customHeight="1" x14ac:dyDescent="0.2">
      <c r="A8" s="241" t="s">
        <v>239</v>
      </c>
      <c r="B8" s="238" t="s">
        <v>240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304">
        <f t="shared" ref="Y8:Y11" si="0">SUM(G8,J8,M8,P8,S8,V8)*15</f>
        <v>180</v>
      </c>
      <c r="Z8" s="305">
        <f t="shared" ref="Z8:Z11" si="1">SUM(H8,K8,N8,Q8,T8,W8)</f>
        <v>54</v>
      </c>
    </row>
    <row r="9" spans="1:26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212">
        <f>SUM(G9,J9,M9,P9,S9,V9)*15</f>
        <v>90</v>
      </c>
      <c r="Z9" s="281">
        <f>SUM(H9,K9,N9,Q9,T9,W9)</f>
        <v>24</v>
      </c>
    </row>
    <row r="10" spans="1:26" ht="13.5" customHeight="1" x14ac:dyDescent="0.2">
      <c r="A10" s="229" t="s">
        <v>179</v>
      </c>
      <c r="B10" s="230" t="s">
        <v>204</v>
      </c>
      <c r="C10" s="224" t="s">
        <v>80</v>
      </c>
      <c r="D10" s="224" t="s">
        <v>85</v>
      </c>
      <c r="E10" s="224" t="s">
        <v>82</v>
      </c>
      <c r="F10" s="225">
        <v>60</v>
      </c>
      <c r="G10" s="226">
        <v>6</v>
      </c>
      <c r="H10" s="227">
        <v>3</v>
      </c>
      <c r="I10" s="239" t="s">
        <v>82</v>
      </c>
      <c r="J10" s="226">
        <v>6</v>
      </c>
      <c r="K10" s="227">
        <v>3</v>
      </c>
      <c r="L10" s="228" t="s">
        <v>82</v>
      </c>
      <c r="M10" s="226">
        <v>6</v>
      </c>
      <c r="N10" s="227">
        <v>3</v>
      </c>
      <c r="O10" s="239" t="s">
        <v>82</v>
      </c>
      <c r="P10" s="226">
        <v>6</v>
      </c>
      <c r="Q10" s="227">
        <v>3</v>
      </c>
      <c r="R10" s="228" t="s">
        <v>82</v>
      </c>
      <c r="S10" s="226">
        <v>6</v>
      </c>
      <c r="T10" s="227">
        <v>3</v>
      </c>
      <c r="U10" s="239" t="s">
        <v>82</v>
      </c>
      <c r="V10" s="226">
        <v>6</v>
      </c>
      <c r="W10" s="227">
        <v>3</v>
      </c>
      <c r="X10" s="228" t="s">
        <v>82</v>
      </c>
      <c r="Y10" s="212">
        <f t="shared" si="0"/>
        <v>540</v>
      </c>
      <c r="Z10" s="281">
        <f t="shared" si="1"/>
        <v>18</v>
      </c>
    </row>
    <row r="11" spans="1:26" ht="13.5" customHeight="1" x14ac:dyDescent="0.2">
      <c r="A11" s="229" t="s">
        <v>181</v>
      </c>
      <c r="B11" s="230" t="s">
        <v>221</v>
      </c>
      <c r="C11" s="224" t="s">
        <v>685</v>
      </c>
      <c r="D11" s="224" t="s">
        <v>85</v>
      </c>
      <c r="E11" s="224" t="s">
        <v>82</v>
      </c>
      <c r="F11" s="225">
        <v>45</v>
      </c>
      <c r="G11" s="226"/>
      <c r="H11" s="227"/>
      <c r="I11" s="239"/>
      <c r="J11" s="226"/>
      <c r="K11" s="227"/>
      <c r="L11" s="228"/>
      <c r="M11" s="226">
        <v>1</v>
      </c>
      <c r="N11" s="227">
        <v>2</v>
      </c>
      <c r="O11" s="239" t="s">
        <v>82</v>
      </c>
      <c r="P11" s="226">
        <v>1</v>
      </c>
      <c r="Q11" s="227">
        <v>2</v>
      </c>
      <c r="R11" s="228" t="s">
        <v>83</v>
      </c>
      <c r="S11" s="226">
        <v>1</v>
      </c>
      <c r="T11" s="227">
        <v>2</v>
      </c>
      <c r="U11" s="239" t="s">
        <v>83</v>
      </c>
      <c r="V11" s="226"/>
      <c r="W11" s="227"/>
      <c r="X11" s="228"/>
      <c r="Y11" s="212">
        <f t="shared" si="0"/>
        <v>45</v>
      </c>
      <c r="Z11" s="281">
        <f t="shared" si="1"/>
        <v>6</v>
      </c>
    </row>
    <row r="12" spans="1:26" ht="13.5" customHeight="1" x14ac:dyDescent="0.2">
      <c r="A12" s="229" t="s">
        <v>222</v>
      </c>
      <c r="B12" s="230" t="s">
        <v>223</v>
      </c>
      <c r="C12" s="224" t="s">
        <v>80</v>
      </c>
      <c r="D12" s="224" t="s">
        <v>85</v>
      </c>
      <c r="E12" s="224" t="s">
        <v>82</v>
      </c>
      <c r="F12" s="225">
        <v>60</v>
      </c>
      <c r="G12" s="226">
        <v>1</v>
      </c>
      <c r="H12" s="227">
        <v>2</v>
      </c>
      <c r="I12" s="239" t="s">
        <v>82</v>
      </c>
      <c r="J12" s="226">
        <v>1</v>
      </c>
      <c r="K12" s="227">
        <v>2</v>
      </c>
      <c r="L12" s="228" t="s">
        <v>82</v>
      </c>
      <c r="M12" s="226">
        <v>1</v>
      </c>
      <c r="N12" s="227">
        <v>2</v>
      </c>
      <c r="O12" s="239" t="s">
        <v>82</v>
      </c>
      <c r="P12" s="226">
        <v>1</v>
      </c>
      <c r="Q12" s="227">
        <v>2</v>
      </c>
      <c r="R12" s="228" t="s">
        <v>82</v>
      </c>
      <c r="S12" s="226">
        <v>1</v>
      </c>
      <c r="T12" s="227">
        <v>2</v>
      </c>
      <c r="U12" s="239" t="s">
        <v>82</v>
      </c>
      <c r="V12" s="226">
        <v>1</v>
      </c>
      <c r="W12" s="227">
        <v>2</v>
      </c>
      <c r="X12" s="228" t="s">
        <v>82</v>
      </c>
      <c r="Y12" s="212">
        <f>SUM(G12,J12,M12,P12,S12,V12)*15</f>
        <v>90</v>
      </c>
      <c r="Z12" s="281">
        <f>SUM(H12,K12,N12,Q12,T12,W12)</f>
        <v>12</v>
      </c>
    </row>
    <row r="13" spans="1:26" ht="13.5" customHeight="1" thickBot="1" x14ac:dyDescent="0.25">
      <c r="A13" s="242" t="s">
        <v>224</v>
      </c>
      <c r="B13" s="243" t="s">
        <v>225</v>
      </c>
      <c r="C13" s="244"/>
      <c r="D13" s="244" t="s">
        <v>85</v>
      </c>
      <c r="E13" s="244" t="s">
        <v>89</v>
      </c>
      <c r="F13" s="245">
        <v>45</v>
      </c>
      <c r="G13" s="246">
        <v>1</v>
      </c>
      <c r="H13" s="247">
        <v>2</v>
      </c>
      <c r="I13" s="248" t="s">
        <v>82</v>
      </c>
      <c r="J13" s="246"/>
      <c r="K13" s="247"/>
      <c r="L13" s="249"/>
      <c r="M13" s="246"/>
      <c r="N13" s="247"/>
      <c r="O13" s="248"/>
      <c r="P13" s="246"/>
      <c r="Q13" s="247"/>
      <c r="R13" s="249"/>
      <c r="S13" s="246"/>
      <c r="T13" s="247"/>
      <c r="U13" s="248"/>
      <c r="V13" s="246"/>
      <c r="W13" s="247"/>
      <c r="X13" s="249"/>
      <c r="Y13" s="283">
        <f>SUM(G13,J13,M13,P13,S13,V13)*15</f>
        <v>15</v>
      </c>
      <c r="Z13" s="284">
        <f>SUM(H13,K13,N13,Q13,T13,W13)</f>
        <v>2</v>
      </c>
    </row>
    <row r="14" spans="1:26" ht="13.5" customHeight="1" x14ac:dyDescent="0.2">
      <c r="A14" s="250" t="s">
        <v>93</v>
      </c>
      <c r="B14" s="251" t="s">
        <v>150</v>
      </c>
      <c r="C14" s="252" t="s">
        <v>80</v>
      </c>
      <c r="D14" s="252" t="s">
        <v>85</v>
      </c>
      <c r="E14" s="252" t="s">
        <v>89</v>
      </c>
      <c r="F14" s="253">
        <v>45</v>
      </c>
      <c r="G14" s="254">
        <v>2</v>
      </c>
      <c r="H14" s="255">
        <v>2</v>
      </c>
      <c r="I14" s="256" t="s">
        <v>82</v>
      </c>
      <c r="J14" s="254">
        <v>2</v>
      </c>
      <c r="K14" s="255">
        <v>2</v>
      </c>
      <c r="L14" s="256" t="s">
        <v>83</v>
      </c>
      <c r="M14" s="254">
        <v>1</v>
      </c>
      <c r="N14" s="255">
        <v>1</v>
      </c>
      <c r="O14" s="256" t="s">
        <v>82</v>
      </c>
      <c r="P14" s="254">
        <v>1</v>
      </c>
      <c r="Q14" s="255">
        <v>1</v>
      </c>
      <c r="R14" s="256" t="s">
        <v>83</v>
      </c>
      <c r="S14" s="254">
        <v>1</v>
      </c>
      <c r="T14" s="255">
        <v>1</v>
      </c>
      <c r="U14" s="256" t="s">
        <v>82</v>
      </c>
      <c r="V14" s="254">
        <v>1</v>
      </c>
      <c r="W14" s="255">
        <v>1</v>
      </c>
      <c r="X14" s="256" t="s">
        <v>83</v>
      </c>
      <c r="Y14" s="285">
        <f>SUM(G14,J14,M14,P14,S14,V14)*15</f>
        <v>120</v>
      </c>
      <c r="Z14" s="286">
        <f>SUM(H14,K14,N14,Q14,T14,W14)</f>
        <v>8</v>
      </c>
    </row>
    <row r="15" spans="1:26" ht="13.5" customHeight="1" x14ac:dyDescent="0.2">
      <c r="A15" s="229" t="s">
        <v>94</v>
      </c>
      <c r="B15" s="230" t="s">
        <v>151</v>
      </c>
      <c r="C15" s="224" t="s">
        <v>80</v>
      </c>
      <c r="D15" s="224" t="s">
        <v>85</v>
      </c>
      <c r="E15" s="224" t="s">
        <v>89</v>
      </c>
      <c r="F15" s="225">
        <v>45</v>
      </c>
      <c r="G15" s="226">
        <v>2</v>
      </c>
      <c r="H15" s="227">
        <v>2</v>
      </c>
      <c r="I15" s="228" t="s">
        <v>82</v>
      </c>
      <c r="J15" s="226">
        <v>2</v>
      </c>
      <c r="K15" s="227">
        <v>2</v>
      </c>
      <c r="L15" s="228" t="s">
        <v>83</v>
      </c>
      <c r="M15" s="226">
        <v>1</v>
      </c>
      <c r="N15" s="227">
        <v>1</v>
      </c>
      <c r="O15" s="228" t="s">
        <v>82</v>
      </c>
      <c r="P15" s="226">
        <v>1</v>
      </c>
      <c r="Q15" s="227">
        <v>1</v>
      </c>
      <c r="R15" s="228" t="s">
        <v>83</v>
      </c>
      <c r="S15" s="226">
        <v>1</v>
      </c>
      <c r="T15" s="227">
        <v>1</v>
      </c>
      <c r="U15" s="228" t="s">
        <v>82</v>
      </c>
      <c r="V15" s="226">
        <v>1</v>
      </c>
      <c r="W15" s="227">
        <v>1</v>
      </c>
      <c r="X15" s="228" t="s">
        <v>83</v>
      </c>
      <c r="Y15" s="280">
        <f t="shared" ref="Y15:Y20" si="2">SUM(G15,J15,M15,P15,S15,V15)*15</f>
        <v>120</v>
      </c>
      <c r="Z15" s="281">
        <f>SUM(H15,K15,N15,Q15,T15,W15)</f>
        <v>8</v>
      </c>
    </row>
    <row r="16" spans="1:26" ht="13.5" customHeight="1" x14ac:dyDescent="0.2">
      <c r="A16" s="229" t="s">
        <v>95</v>
      </c>
      <c r="B16" s="230" t="s">
        <v>152</v>
      </c>
      <c r="C16" s="224"/>
      <c r="D16" s="224" t="s">
        <v>85</v>
      </c>
      <c r="E16" s="224" t="s">
        <v>96</v>
      </c>
      <c r="F16" s="225">
        <v>45</v>
      </c>
      <c r="G16" s="226">
        <v>2</v>
      </c>
      <c r="H16" s="227">
        <v>2</v>
      </c>
      <c r="I16" s="228" t="s">
        <v>83</v>
      </c>
      <c r="J16" s="226">
        <v>2</v>
      </c>
      <c r="K16" s="227">
        <v>2</v>
      </c>
      <c r="L16" s="228" t="s">
        <v>83</v>
      </c>
      <c r="M16" s="226">
        <v>2</v>
      </c>
      <c r="N16" s="227">
        <v>2</v>
      </c>
      <c r="O16" s="228" t="s">
        <v>83</v>
      </c>
      <c r="P16" s="226">
        <v>2</v>
      </c>
      <c r="Q16" s="227">
        <v>2</v>
      </c>
      <c r="R16" s="228" t="s">
        <v>83</v>
      </c>
      <c r="S16" s="226">
        <v>2</v>
      </c>
      <c r="T16" s="227">
        <v>2</v>
      </c>
      <c r="U16" s="228" t="s">
        <v>83</v>
      </c>
      <c r="V16" s="226">
        <v>2</v>
      </c>
      <c r="W16" s="227">
        <v>2</v>
      </c>
      <c r="X16" s="228" t="s">
        <v>83</v>
      </c>
      <c r="Y16" s="280">
        <f t="shared" si="2"/>
        <v>180</v>
      </c>
      <c r="Z16" s="281">
        <f t="shared" ref="Z16:Z20" si="3">SUM(H16,K16,N16,Q16,T16,W16)</f>
        <v>12</v>
      </c>
    </row>
    <row r="17" spans="1:26" ht="13.5" customHeight="1" x14ac:dyDescent="0.2">
      <c r="A17" s="229" t="s">
        <v>97</v>
      </c>
      <c r="B17" s="230" t="s">
        <v>153</v>
      </c>
      <c r="C17" s="224"/>
      <c r="D17" s="224" t="s">
        <v>85</v>
      </c>
      <c r="E17" s="224" t="s">
        <v>96</v>
      </c>
      <c r="F17" s="225">
        <v>45</v>
      </c>
      <c r="G17" s="226"/>
      <c r="H17" s="227"/>
      <c r="I17" s="228"/>
      <c r="J17" s="226"/>
      <c r="K17" s="227"/>
      <c r="L17" s="228"/>
      <c r="M17" s="226"/>
      <c r="N17" s="227"/>
      <c r="O17" s="228"/>
      <c r="P17" s="226"/>
      <c r="Q17" s="227"/>
      <c r="R17" s="228"/>
      <c r="S17" s="226"/>
      <c r="T17" s="227"/>
      <c r="U17" s="228"/>
      <c r="V17" s="226">
        <v>1</v>
      </c>
      <c r="W17" s="227">
        <v>2</v>
      </c>
      <c r="X17" s="228" t="s">
        <v>83</v>
      </c>
      <c r="Y17" s="280">
        <f t="shared" si="2"/>
        <v>15</v>
      </c>
      <c r="Z17" s="281">
        <f t="shared" si="3"/>
        <v>2</v>
      </c>
    </row>
    <row r="18" spans="1:26" ht="13.5" customHeight="1" x14ac:dyDescent="0.2">
      <c r="A18" s="229" t="s">
        <v>98</v>
      </c>
      <c r="B18" s="230" t="s">
        <v>154</v>
      </c>
      <c r="C18" s="224" t="s">
        <v>80</v>
      </c>
      <c r="D18" s="224" t="s">
        <v>85</v>
      </c>
      <c r="E18" s="224" t="s">
        <v>96</v>
      </c>
      <c r="F18" s="225">
        <v>45</v>
      </c>
      <c r="G18" s="226">
        <v>1</v>
      </c>
      <c r="H18" s="227">
        <v>2</v>
      </c>
      <c r="I18" s="228" t="s">
        <v>82</v>
      </c>
      <c r="J18" s="226">
        <v>1</v>
      </c>
      <c r="K18" s="227">
        <v>2</v>
      </c>
      <c r="L18" s="228" t="s">
        <v>82</v>
      </c>
      <c r="M18" s="226"/>
      <c r="N18" s="227"/>
      <c r="O18" s="228"/>
      <c r="P18" s="226"/>
      <c r="Q18" s="227"/>
      <c r="R18" s="228"/>
      <c r="S18" s="226"/>
      <c r="T18" s="227"/>
      <c r="U18" s="228"/>
      <c r="V18" s="226"/>
      <c r="W18" s="227"/>
      <c r="X18" s="228"/>
      <c r="Y18" s="280">
        <f t="shared" si="2"/>
        <v>30</v>
      </c>
      <c r="Z18" s="281">
        <f t="shared" si="3"/>
        <v>4</v>
      </c>
    </row>
    <row r="19" spans="1:26" ht="13.5" customHeight="1" x14ac:dyDescent="0.2">
      <c r="A19" s="229" t="s">
        <v>99</v>
      </c>
      <c r="B19" s="230" t="s">
        <v>155</v>
      </c>
      <c r="C19" s="224" t="s">
        <v>80</v>
      </c>
      <c r="D19" s="224" t="s">
        <v>85</v>
      </c>
      <c r="E19" s="224" t="s">
        <v>96</v>
      </c>
      <c r="F19" s="225">
        <v>45</v>
      </c>
      <c r="G19" s="226"/>
      <c r="H19" s="227"/>
      <c r="I19" s="228"/>
      <c r="J19" s="226"/>
      <c r="K19" s="227"/>
      <c r="L19" s="228"/>
      <c r="M19" s="226"/>
      <c r="N19" s="227"/>
      <c r="O19" s="228"/>
      <c r="P19" s="226"/>
      <c r="Q19" s="227"/>
      <c r="R19" s="228"/>
      <c r="S19" s="226">
        <v>1</v>
      </c>
      <c r="T19" s="227">
        <v>1</v>
      </c>
      <c r="U19" s="228" t="s">
        <v>82</v>
      </c>
      <c r="V19" s="226">
        <v>1</v>
      </c>
      <c r="W19" s="227">
        <v>1</v>
      </c>
      <c r="X19" s="228" t="s">
        <v>82</v>
      </c>
      <c r="Y19" s="280">
        <f t="shared" si="2"/>
        <v>30</v>
      </c>
      <c r="Z19" s="281">
        <f t="shared" si="3"/>
        <v>2</v>
      </c>
    </row>
    <row r="20" spans="1:26" ht="13.5" customHeight="1" thickBot="1" x14ac:dyDescent="0.25">
      <c r="A20" s="229" t="s">
        <v>100</v>
      </c>
      <c r="B20" s="230" t="s">
        <v>671</v>
      </c>
      <c r="C20" s="224"/>
      <c r="D20" s="224" t="s">
        <v>85</v>
      </c>
      <c r="E20" s="224" t="s">
        <v>96</v>
      </c>
      <c r="F20" s="225">
        <v>45</v>
      </c>
      <c r="G20" s="226"/>
      <c r="H20" s="227"/>
      <c r="I20" s="228"/>
      <c r="J20" s="226"/>
      <c r="K20" s="227"/>
      <c r="L20" s="228"/>
      <c r="M20" s="226">
        <v>1</v>
      </c>
      <c r="N20" s="227">
        <v>1</v>
      </c>
      <c r="O20" s="228" t="s">
        <v>83</v>
      </c>
      <c r="P20" s="226"/>
      <c r="Q20" s="227"/>
      <c r="R20" s="228"/>
      <c r="S20" s="226"/>
      <c r="T20" s="227"/>
      <c r="U20" s="228"/>
      <c r="V20" s="226"/>
      <c r="W20" s="227"/>
      <c r="X20" s="228"/>
      <c r="Y20" s="280">
        <f t="shared" si="2"/>
        <v>15</v>
      </c>
      <c r="Z20" s="281">
        <f t="shared" si="3"/>
        <v>1</v>
      </c>
    </row>
    <row r="21" spans="1:26" ht="13.5" customHeight="1" thickTop="1" thickBot="1" x14ac:dyDescent="0.25">
      <c r="A21" s="430" t="s">
        <v>101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1:26" ht="13.5" customHeight="1" thickBot="1" x14ac:dyDescent="0.25">
      <c r="A22" s="287" t="s">
        <v>102</v>
      </c>
      <c r="B22" s="288" t="s">
        <v>103</v>
      </c>
      <c r="C22" s="289"/>
      <c r="D22" s="289"/>
      <c r="E22" s="289"/>
      <c r="F22" s="290"/>
      <c r="G22" s="291"/>
      <c r="H22" s="292">
        <v>2</v>
      </c>
      <c r="I22" s="293"/>
      <c r="J22" s="291"/>
      <c r="K22" s="292">
        <v>4</v>
      </c>
      <c r="L22" s="293"/>
      <c r="M22" s="291"/>
      <c r="N22" s="292">
        <v>5</v>
      </c>
      <c r="O22" s="293"/>
      <c r="P22" s="291"/>
      <c r="Q22" s="292">
        <v>6</v>
      </c>
      <c r="R22" s="293"/>
      <c r="S22" s="291"/>
      <c r="T22" s="292">
        <v>2</v>
      </c>
      <c r="U22" s="293"/>
      <c r="V22" s="291"/>
      <c r="W22" s="292">
        <v>2</v>
      </c>
      <c r="X22" s="293"/>
      <c r="Y22" s="294"/>
      <c r="Z22" s="231">
        <f>SUM(H22,K22,N22,Q22,T22,W22)</f>
        <v>21</v>
      </c>
    </row>
    <row r="23" spans="1:26" ht="13.5" customHeight="1" thickTop="1" thickBot="1" x14ac:dyDescent="0.25">
      <c r="A23" s="295" t="s">
        <v>104</v>
      </c>
      <c r="B23" s="296" t="s">
        <v>105</v>
      </c>
      <c r="C23" s="297"/>
      <c r="D23" s="297"/>
      <c r="E23" s="297" t="s">
        <v>106</v>
      </c>
      <c r="F23" s="298"/>
      <c r="G23" s="299"/>
      <c r="H23" s="300"/>
      <c r="I23" s="301"/>
      <c r="J23" s="299"/>
      <c r="K23" s="300"/>
      <c r="L23" s="301"/>
      <c r="M23" s="299"/>
      <c r="N23" s="300"/>
      <c r="O23" s="301"/>
      <c r="P23" s="299"/>
      <c r="Q23" s="300"/>
      <c r="R23" s="301"/>
      <c r="S23" s="299">
        <v>0</v>
      </c>
      <c r="T23" s="300">
        <v>3</v>
      </c>
      <c r="U23" s="301" t="s">
        <v>82</v>
      </c>
      <c r="V23" s="299">
        <v>0</v>
      </c>
      <c r="W23" s="300">
        <v>3</v>
      </c>
      <c r="X23" s="301" t="s">
        <v>82</v>
      </c>
      <c r="Y23" s="302">
        <f>SUM(G23,J23,M23,P23,S23,V23)*15</f>
        <v>0</v>
      </c>
      <c r="Z23" s="303">
        <f>SUM(H23,K23,N23,Q23,T23,W23)</f>
        <v>6</v>
      </c>
    </row>
    <row r="24" spans="1:26" ht="13.5" customHeight="1" thickTop="1" thickBot="1" x14ac:dyDescent="0.25">
      <c r="A24" s="397" t="s">
        <v>107</v>
      </c>
      <c r="B24" s="398"/>
      <c r="C24" s="398"/>
      <c r="D24" s="398"/>
      <c r="E24" s="398"/>
      <c r="F24" s="399"/>
      <c r="G24" s="68">
        <f>SUM(G8:G23)</f>
        <v>18</v>
      </c>
      <c r="H24" s="69">
        <f t="shared" ref="H24:W24" si="4">SUM(H8:H23)</f>
        <v>30</v>
      </c>
      <c r="I24" s="70"/>
      <c r="J24" s="68">
        <f t="shared" si="4"/>
        <v>17</v>
      </c>
      <c r="K24" s="69">
        <f t="shared" si="4"/>
        <v>30</v>
      </c>
      <c r="L24" s="70"/>
      <c r="M24" s="68">
        <f t="shared" si="4"/>
        <v>16</v>
      </c>
      <c r="N24" s="69">
        <f t="shared" si="4"/>
        <v>30</v>
      </c>
      <c r="O24" s="70"/>
      <c r="P24" s="68">
        <f t="shared" si="4"/>
        <v>15</v>
      </c>
      <c r="Q24" s="69">
        <f t="shared" si="4"/>
        <v>30</v>
      </c>
      <c r="R24" s="70"/>
      <c r="S24" s="68">
        <f t="shared" si="4"/>
        <v>16</v>
      </c>
      <c r="T24" s="69">
        <f t="shared" si="4"/>
        <v>30</v>
      </c>
      <c r="U24" s="70"/>
      <c r="V24" s="68">
        <f t="shared" si="4"/>
        <v>16</v>
      </c>
      <c r="W24" s="69">
        <f t="shared" si="4"/>
        <v>30</v>
      </c>
      <c r="X24" s="70"/>
      <c r="Y24" s="71">
        <f>SUM(Y8:Y23)</f>
        <v>1470</v>
      </c>
      <c r="Z24" s="72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108</v>
      </c>
      <c r="U26" s="38"/>
    </row>
    <row r="27" spans="1:26" ht="12" customHeight="1" x14ac:dyDescent="0.2">
      <c r="A27" s="36" t="s">
        <v>109</v>
      </c>
      <c r="U27" s="38"/>
    </row>
    <row r="28" spans="1:26" ht="12" customHeight="1" x14ac:dyDescent="0.2">
      <c r="U28" s="38"/>
    </row>
    <row r="29" spans="1:26" ht="12" customHeight="1" x14ac:dyDescent="0.2">
      <c r="A29" s="73" t="s">
        <v>110</v>
      </c>
      <c r="U29" s="38"/>
    </row>
    <row r="30" spans="1:26" ht="12" customHeight="1" x14ac:dyDescent="0.2">
      <c r="A30" s="36" t="s">
        <v>111</v>
      </c>
      <c r="D30" s="36" t="s">
        <v>112</v>
      </c>
      <c r="G30" s="36" t="s">
        <v>113</v>
      </c>
      <c r="M30" s="36" t="s">
        <v>114</v>
      </c>
      <c r="R30" s="38"/>
      <c r="T30" s="38"/>
      <c r="U30" s="38"/>
    </row>
    <row r="31" spans="1:26" ht="12" customHeight="1" x14ac:dyDescent="0.2">
      <c r="A31" s="36" t="s">
        <v>115</v>
      </c>
      <c r="D31" s="36" t="s">
        <v>116</v>
      </c>
      <c r="G31" s="36" t="s">
        <v>117</v>
      </c>
      <c r="M31" s="36" t="s">
        <v>118</v>
      </c>
      <c r="R31" s="38"/>
      <c r="T31" s="38"/>
      <c r="U31" s="38"/>
    </row>
    <row r="32" spans="1:26" ht="12" customHeight="1" x14ac:dyDescent="0.2">
      <c r="A32" s="36" t="s">
        <v>119</v>
      </c>
      <c r="D32" s="36" t="s">
        <v>120</v>
      </c>
      <c r="G32" s="36" t="s">
        <v>121</v>
      </c>
      <c r="M32" s="36" t="s">
        <v>122</v>
      </c>
      <c r="R32" s="38"/>
      <c r="T32" s="38"/>
      <c r="U32" s="38"/>
    </row>
    <row r="33" spans="1:21" ht="12" customHeight="1" x14ac:dyDescent="0.2">
      <c r="A33" s="36" t="s">
        <v>123</v>
      </c>
      <c r="G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74" t="s">
        <v>127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73" t="s">
        <v>128</v>
      </c>
      <c r="S37" s="38"/>
      <c r="T37" s="38"/>
    </row>
    <row r="38" spans="1:21" ht="12" customHeight="1" x14ac:dyDescent="0.2">
      <c r="A38" s="36" t="s">
        <v>129</v>
      </c>
    </row>
    <row r="39" spans="1:21" ht="12" customHeight="1" x14ac:dyDescent="0.2">
      <c r="A39" s="36" t="s">
        <v>130</v>
      </c>
    </row>
    <row r="40" spans="1:21" ht="12" customHeight="1" x14ac:dyDescent="0.2">
      <c r="A40" s="36" t="s">
        <v>131</v>
      </c>
    </row>
    <row r="41" spans="1:21" ht="12" customHeight="1" x14ac:dyDescent="0.2">
      <c r="A41" s="36" t="s">
        <v>132</v>
      </c>
    </row>
    <row r="42" spans="1:21" ht="12" customHeight="1" x14ac:dyDescent="0.2">
      <c r="A42" s="36" t="s">
        <v>133</v>
      </c>
    </row>
  </sheetData>
  <sheetProtection algorithmName="SHA-512" hashValue="Kyte+CgYK3vCt1lhXX/+wfEUciecwcApYVILtZMDtAvB8ZHNhv1cOCFTAL5utSS0pKc5THcVyOfcsieNSIHRuw==" saltValue="ptKwAoWruxhQUwbOc1XnL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Z42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241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241" t="s">
        <v>242</v>
      </c>
      <c r="B8" s="238" t="s">
        <v>243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304">
        <f t="shared" ref="Y8:Y11" si="0">SUM(G8,J8,M8,P8,S8,V8)*15</f>
        <v>180</v>
      </c>
      <c r="Z8" s="305">
        <f t="shared" ref="Z8:Z11" si="1">SUM(H8,K8,N8,Q8,T8,W8)</f>
        <v>54</v>
      </c>
    </row>
    <row r="9" spans="1:26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212">
        <f>SUM(G9,J9,M9,P9,S9,V9)*15</f>
        <v>90</v>
      </c>
      <c r="Z9" s="281">
        <f>SUM(H9,K9,N9,Q9,T9,W9)</f>
        <v>24</v>
      </c>
    </row>
    <row r="10" spans="1:26" ht="13.5" customHeight="1" x14ac:dyDescent="0.2">
      <c r="A10" s="229" t="s">
        <v>179</v>
      </c>
      <c r="B10" s="230" t="s">
        <v>204</v>
      </c>
      <c r="C10" s="224" t="s">
        <v>80</v>
      </c>
      <c r="D10" s="224" t="s">
        <v>85</v>
      </c>
      <c r="E10" s="224" t="s">
        <v>82</v>
      </c>
      <c r="F10" s="225">
        <v>60</v>
      </c>
      <c r="G10" s="226">
        <v>6</v>
      </c>
      <c r="H10" s="227">
        <v>3</v>
      </c>
      <c r="I10" s="239" t="s">
        <v>82</v>
      </c>
      <c r="J10" s="226">
        <v>6</v>
      </c>
      <c r="K10" s="227">
        <v>3</v>
      </c>
      <c r="L10" s="228" t="s">
        <v>82</v>
      </c>
      <c r="M10" s="226">
        <v>6</v>
      </c>
      <c r="N10" s="227">
        <v>3</v>
      </c>
      <c r="O10" s="239" t="s">
        <v>82</v>
      </c>
      <c r="P10" s="226">
        <v>6</v>
      </c>
      <c r="Q10" s="227">
        <v>3</v>
      </c>
      <c r="R10" s="228" t="s">
        <v>82</v>
      </c>
      <c r="S10" s="226">
        <v>6</v>
      </c>
      <c r="T10" s="227">
        <v>3</v>
      </c>
      <c r="U10" s="239" t="s">
        <v>82</v>
      </c>
      <c r="V10" s="226">
        <v>6</v>
      </c>
      <c r="W10" s="227">
        <v>3</v>
      </c>
      <c r="X10" s="228" t="s">
        <v>82</v>
      </c>
      <c r="Y10" s="212">
        <f t="shared" si="0"/>
        <v>540</v>
      </c>
      <c r="Z10" s="281">
        <f t="shared" si="1"/>
        <v>18</v>
      </c>
    </row>
    <row r="11" spans="1:26" ht="13.5" customHeight="1" x14ac:dyDescent="0.2">
      <c r="A11" s="229" t="s">
        <v>181</v>
      </c>
      <c r="B11" s="230" t="s">
        <v>221</v>
      </c>
      <c r="C11" s="224" t="s">
        <v>685</v>
      </c>
      <c r="D11" s="224" t="s">
        <v>85</v>
      </c>
      <c r="E11" s="224" t="s">
        <v>82</v>
      </c>
      <c r="F11" s="225">
        <v>45</v>
      </c>
      <c r="G11" s="226"/>
      <c r="H11" s="227"/>
      <c r="I11" s="239"/>
      <c r="J11" s="226"/>
      <c r="K11" s="227"/>
      <c r="L11" s="228"/>
      <c r="M11" s="226">
        <v>1</v>
      </c>
      <c r="N11" s="227">
        <v>2</v>
      </c>
      <c r="O11" s="239" t="s">
        <v>82</v>
      </c>
      <c r="P11" s="226">
        <v>1</v>
      </c>
      <c r="Q11" s="227">
        <v>2</v>
      </c>
      <c r="R11" s="228" t="s">
        <v>83</v>
      </c>
      <c r="S11" s="226">
        <v>1</v>
      </c>
      <c r="T11" s="227">
        <v>2</v>
      </c>
      <c r="U11" s="239" t="s">
        <v>83</v>
      </c>
      <c r="V11" s="226"/>
      <c r="W11" s="227"/>
      <c r="X11" s="228"/>
      <c r="Y11" s="212">
        <f t="shared" si="0"/>
        <v>45</v>
      </c>
      <c r="Z11" s="281">
        <f t="shared" si="1"/>
        <v>6</v>
      </c>
    </row>
    <row r="12" spans="1:26" ht="13.5" customHeight="1" x14ac:dyDescent="0.2">
      <c r="A12" s="229" t="s">
        <v>222</v>
      </c>
      <c r="B12" s="230" t="s">
        <v>223</v>
      </c>
      <c r="C12" s="224" t="s">
        <v>80</v>
      </c>
      <c r="D12" s="224" t="s">
        <v>85</v>
      </c>
      <c r="E12" s="224" t="s">
        <v>82</v>
      </c>
      <c r="F12" s="225">
        <v>60</v>
      </c>
      <c r="G12" s="226">
        <v>1</v>
      </c>
      <c r="H12" s="227">
        <v>2</v>
      </c>
      <c r="I12" s="239" t="s">
        <v>82</v>
      </c>
      <c r="J12" s="226">
        <v>1</v>
      </c>
      <c r="K12" s="227">
        <v>2</v>
      </c>
      <c r="L12" s="228" t="s">
        <v>82</v>
      </c>
      <c r="M12" s="226">
        <v>1</v>
      </c>
      <c r="N12" s="227">
        <v>2</v>
      </c>
      <c r="O12" s="239" t="s">
        <v>82</v>
      </c>
      <c r="P12" s="226">
        <v>1</v>
      </c>
      <c r="Q12" s="227">
        <v>2</v>
      </c>
      <c r="R12" s="228" t="s">
        <v>82</v>
      </c>
      <c r="S12" s="226">
        <v>1</v>
      </c>
      <c r="T12" s="227">
        <v>2</v>
      </c>
      <c r="U12" s="239" t="s">
        <v>82</v>
      </c>
      <c r="V12" s="226">
        <v>1</v>
      </c>
      <c r="W12" s="227">
        <v>2</v>
      </c>
      <c r="X12" s="228" t="s">
        <v>82</v>
      </c>
      <c r="Y12" s="212">
        <f>SUM(G12,J12,M12,P12,S12,V12)*15</f>
        <v>90</v>
      </c>
      <c r="Z12" s="281">
        <f>SUM(H12,K12,N12,Q12,T12,W12)</f>
        <v>12</v>
      </c>
    </row>
    <row r="13" spans="1:26" ht="13.5" customHeight="1" thickBot="1" x14ac:dyDescent="0.25">
      <c r="A13" s="242" t="s">
        <v>224</v>
      </c>
      <c r="B13" s="243" t="s">
        <v>225</v>
      </c>
      <c r="C13" s="244"/>
      <c r="D13" s="244" t="s">
        <v>85</v>
      </c>
      <c r="E13" s="244" t="s">
        <v>89</v>
      </c>
      <c r="F13" s="245">
        <v>45</v>
      </c>
      <c r="G13" s="246">
        <v>1</v>
      </c>
      <c r="H13" s="247">
        <v>2</v>
      </c>
      <c r="I13" s="248" t="s">
        <v>82</v>
      </c>
      <c r="J13" s="246"/>
      <c r="K13" s="247"/>
      <c r="L13" s="249"/>
      <c r="M13" s="246"/>
      <c r="N13" s="247"/>
      <c r="O13" s="248"/>
      <c r="P13" s="246"/>
      <c r="Q13" s="247"/>
      <c r="R13" s="249"/>
      <c r="S13" s="246"/>
      <c r="T13" s="247"/>
      <c r="U13" s="248"/>
      <c r="V13" s="246"/>
      <c r="W13" s="247"/>
      <c r="X13" s="249"/>
      <c r="Y13" s="283">
        <f>SUM(G13,J13,M13,P13,S13,V13)*15</f>
        <v>15</v>
      </c>
      <c r="Z13" s="284">
        <f>SUM(H13,K13,N13,Q13,T13,W13)</f>
        <v>2</v>
      </c>
    </row>
    <row r="14" spans="1:26" ht="13.5" customHeight="1" x14ac:dyDescent="0.2">
      <c r="A14" s="250" t="s">
        <v>93</v>
      </c>
      <c r="B14" s="251" t="s">
        <v>150</v>
      </c>
      <c r="C14" s="252" t="s">
        <v>80</v>
      </c>
      <c r="D14" s="252" t="s">
        <v>85</v>
      </c>
      <c r="E14" s="252" t="s">
        <v>89</v>
      </c>
      <c r="F14" s="253">
        <v>45</v>
      </c>
      <c r="G14" s="254">
        <v>2</v>
      </c>
      <c r="H14" s="255">
        <v>2</v>
      </c>
      <c r="I14" s="256" t="s">
        <v>82</v>
      </c>
      <c r="J14" s="254">
        <v>2</v>
      </c>
      <c r="K14" s="255">
        <v>2</v>
      </c>
      <c r="L14" s="256" t="s">
        <v>83</v>
      </c>
      <c r="M14" s="254">
        <v>1</v>
      </c>
      <c r="N14" s="255">
        <v>1</v>
      </c>
      <c r="O14" s="256" t="s">
        <v>82</v>
      </c>
      <c r="P14" s="254">
        <v>1</v>
      </c>
      <c r="Q14" s="255">
        <v>1</v>
      </c>
      <c r="R14" s="256" t="s">
        <v>83</v>
      </c>
      <c r="S14" s="254">
        <v>1</v>
      </c>
      <c r="T14" s="255">
        <v>1</v>
      </c>
      <c r="U14" s="256" t="s">
        <v>82</v>
      </c>
      <c r="V14" s="254">
        <v>1</v>
      </c>
      <c r="W14" s="255">
        <v>1</v>
      </c>
      <c r="X14" s="256" t="s">
        <v>83</v>
      </c>
      <c r="Y14" s="285">
        <f>SUM(G14,J14,M14,P14,S14,V14)*15</f>
        <v>120</v>
      </c>
      <c r="Z14" s="286">
        <f>SUM(H14,K14,N14,Q14,T14,W14)</f>
        <v>8</v>
      </c>
    </row>
    <row r="15" spans="1:26" ht="13.5" customHeight="1" x14ac:dyDescent="0.2">
      <c r="A15" s="229" t="s">
        <v>94</v>
      </c>
      <c r="B15" s="230" t="s">
        <v>151</v>
      </c>
      <c r="C15" s="224" t="s">
        <v>80</v>
      </c>
      <c r="D15" s="224" t="s">
        <v>85</v>
      </c>
      <c r="E15" s="224" t="s">
        <v>89</v>
      </c>
      <c r="F15" s="225">
        <v>45</v>
      </c>
      <c r="G15" s="226">
        <v>2</v>
      </c>
      <c r="H15" s="227">
        <v>2</v>
      </c>
      <c r="I15" s="228" t="s">
        <v>82</v>
      </c>
      <c r="J15" s="226">
        <v>2</v>
      </c>
      <c r="K15" s="227">
        <v>2</v>
      </c>
      <c r="L15" s="228" t="s">
        <v>83</v>
      </c>
      <c r="M15" s="226">
        <v>1</v>
      </c>
      <c r="N15" s="227">
        <v>1</v>
      </c>
      <c r="O15" s="228" t="s">
        <v>82</v>
      </c>
      <c r="P15" s="226">
        <v>1</v>
      </c>
      <c r="Q15" s="227">
        <v>1</v>
      </c>
      <c r="R15" s="228" t="s">
        <v>83</v>
      </c>
      <c r="S15" s="226">
        <v>1</v>
      </c>
      <c r="T15" s="227">
        <v>1</v>
      </c>
      <c r="U15" s="228" t="s">
        <v>82</v>
      </c>
      <c r="V15" s="226">
        <v>1</v>
      </c>
      <c r="W15" s="227">
        <v>1</v>
      </c>
      <c r="X15" s="228" t="s">
        <v>83</v>
      </c>
      <c r="Y15" s="280">
        <f t="shared" ref="Y15:Y20" si="2">SUM(G15,J15,M15,P15,S15,V15)*15</f>
        <v>120</v>
      </c>
      <c r="Z15" s="281">
        <f>SUM(H15,K15,N15,Q15,T15,W15)</f>
        <v>8</v>
      </c>
    </row>
    <row r="16" spans="1:26" ht="13.5" customHeight="1" x14ac:dyDescent="0.2">
      <c r="A16" s="229" t="s">
        <v>95</v>
      </c>
      <c r="B16" s="230" t="s">
        <v>152</v>
      </c>
      <c r="C16" s="224"/>
      <c r="D16" s="224" t="s">
        <v>85</v>
      </c>
      <c r="E16" s="224" t="s">
        <v>96</v>
      </c>
      <c r="F16" s="225">
        <v>45</v>
      </c>
      <c r="G16" s="226">
        <v>2</v>
      </c>
      <c r="H16" s="227">
        <v>2</v>
      </c>
      <c r="I16" s="228" t="s">
        <v>83</v>
      </c>
      <c r="J16" s="226">
        <v>2</v>
      </c>
      <c r="K16" s="227">
        <v>2</v>
      </c>
      <c r="L16" s="228" t="s">
        <v>83</v>
      </c>
      <c r="M16" s="226">
        <v>2</v>
      </c>
      <c r="N16" s="227">
        <v>2</v>
      </c>
      <c r="O16" s="228" t="s">
        <v>83</v>
      </c>
      <c r="P16" s="226">
        <v>2</v>
      </c>
      <c r="Q16" s="227">
        <v>2</v>
      </c>
      <c r="R16" s="228" t="s">
        <v>83</v>
      </c>
      <c r="S16" s="226">
        <v>2</v>
      </c>
      <c r="T16" s="227">
        <v>2</v>
      </c>
      <c r="U16" s="228" t="s">
        <v>83</v>
      </c>
      <c r="V16" s="226">
        <v>2</v>
      </c>
      <c r="W16" s="227">
        <v>2</v>
      </c>
      <c r="X16" s="228" t="s">
        <v>83</v>
      </c>
      <c r="Y16" s="280">
        <f t="shared" si="2"/>
        <v>180</v>
      </c>
      <c r="Z16" s="281">
        <f t="shared" ref="Z16:Z20" si="3">SUM(H16,K16,N16,Q16,T16,W16)</f>
        <v>12</v>
      </c>
    </row>
    <row r="17" spans="1:26" ht="13.5" customHeight="1" x14ac:dyDescent="0.2">
      <c r="A17" s="229" t="s">
        <v>97</v>
      </c>
      <c r="B17" s="230" t="s">
        <v>153</v>
      </c>
      <c r="C17" s="224"/>
      <c r="D17" s="224" t="s">
        <v>85</v>
      </c>
      <c r="E17" s="224" t="s">
        <v>96</v>
      </c>
      <c r="F17" s="225">
        <v>45</v>
      </c>
      <c r="G17" s="226"/>
      <c r="H17" s="227"/>
      <c r="I17" s="228"/>
      <c r="J17" s="226"/>
      <c r="K17" s="227"/>
      <c r="L17" s="228"/>
      <c r="M17" s="226"/>
      <c r="N17" s="227"/>
      <c r="O17" s="228"/>
      <c r="P17" s="226"/>
      <c r="Q17" s="227"/>
      <c r="R17" s="228"/>
      <c r="S17" s="226"/>
      <c r="T17" s="227"/>
      <c r="U17" s="228"/>
      <c r="V17" s="226">
        <v>1</v>
      </c>
      <c r="W17" s="227">
        <v>2</v>
      </c>
      <c r="X17" s="228" t="s">
        <v>83</v>
      </c>
      <c r="Y17" s="280">
        <f t="shared" si="2"/>
        <v>15</v>
      </c>
      <c r="Z17" s="281">
        <f t="shared" si="3"/>
        <v>2</v>
      </c>
    </row>
    <row r="18" spans="1:26" ht="13.5" customHeight="1" x14ac:dyDescent="0.2">
      <c r="A18" s="229" t="s">
        <v>98</v>
      </c>
      <c r="B18" s="230" t="s">
        <v>154</v>
      </c>
      <c r="C18" s="224" t="s">
        <v>80</v>
      </c>
      <c r="D18" s="224" t="s">
        <v>85</v>
      </c>
      <c r="E18" s="224" t="s">
        <v>96</v>
      </c>
      <c r="F18" s="225">
        <v>45</v>
      </c>
      <c r="G18" s="226">
        <v>1</v>
      </c>
      <c r="H18" s="227">
        <v>2</v>
      </c>
      <c r="I18" s="228" t="s">
        <v>82</v>
      </c>
      <c r="J18" s="226">
        <v>1</v>
      </c>
      <c r="K18" s="227">
        <v>2</v>
      </c>
      <c r="L18" s="228" t="s">
        <v>82</v>
      </c>
      <c r="M18" s="226"/>
      <c r="N18" s="227"/>
      <c r="O18" s="228"/>
      <c r="P18" s="226"/>
      <c r="Q18" s="227"/>
      <c r="R18" s="228"/>
      <c r="S18" s="226"/>
      <c r="T18" s="227"/>
      <c r="U18" s="228"/>
      <c r="V18" s="226"/>
      <c r="W18" s="227"/>
      <c r="X18" s="228"/>
      <c r="Y18" s="280">
        <f t="shared" si="2"/>
        <v>30</v>
      </c>
      <c r="Z18" s="281">
        <f t="shared" si="3"/>
        <v>4</v>
      </c>
    </row>
    <row r="19" spans="1:26" ht="13.5" customHeight="1" x14ac:dyDescent="0.2">
      <c r="A19" s="229" t="s">
        <v>99</v>
      </c>
      <c r="B19" s="230" t="s">
        <v>155</v>
      </c>
      <c r="C19" s="224" t="s">
        <v>80</v>
      </c>
      <c r="D19" s="224" t="s">
        <v>85</v>
      </c>
      <c r="E19" s="224" t="s">
        <v>96</v>
      </c>
      <c r="F19" s="225">
        <v>45</v>
      </c>
      <c r="G19" s="226"/>
      <c r="H19" s="227"/>
      <c r="I19" s="228"/>
      <c r="J19" s="226"/>
      <c r="K19" s="227"/>
      <c r="L19" s="228"/>
      <c r="M19" s="226"/>
      <c r="N19" s="227"/>
      <c r="O19" s="228"/>
      <c r="P19" s="226"/>
      <c r="Q19" s="227"/>
      <c r="R19" s="228"/>
      <c r="S19" s="226">
        <v>1</v>
      </c>
      <c r="T19" s="227">
        <v>1</v>
      </c>
      <c r="U19" s="228" t="s">
        <v>82</v>
      </c>
      <c r="V19" s="226">
        <v>1</v>
      </c>
      <c r="W19" s="227">
        <v>1</v>
      </c>
      <c r="X19" s="228" t="s">
        <v>82</v>
      </c>
      <c r="Y19" s="280">
        <f t="shared" si="2"/>
        <v>30</v>
      </c>
      <c r="Z19" s="281">
        <f t="shared" si="3"/>
        <v>2</v>
      </c>
    </row>
    <row r="20" spans="1:26" ht="13.5" customHeight="1" thickBot="1" x14ac:dyDescent="0.25">
      <c r="A20" s="229" t="s">
        <v>100</v>
      </c>
      <c r="B20" s="230" t="s">
        <v>671</v>
      </c>
      <c r="C20" s="224"/>
      <c r="D20" s="224" t="s">
        <v>85</v>
      </c>
      <c r="E20" s="224" t="s">
        <v>96</v>
      </c>
      <c r="F20" s="225">
        <v>45</v>
      </c>
      <c r="G20" s="226"/>
      <c r="H20" s="227"/>
      <c r="I20" s="228"/>
      <c r="J20" s="226"/>
      <c r="K20" s="227"/>
      <c r="L20" s="228"/>
      <c r="M20" s="226">
        <v>1</v>
      </c>
      <c r="N20" s="227">
        <v>1</v>
      </c>
      <c r="O20" s="228" t="s">
        <v>83</v>
      </c>
      <c r="P20" s="226"/>
      <c r="Q20" s="227"/>
      <c r="R20" s="228"/>
      <c r="S20" s="226"/>
      <c r="T20" s="227"/>
      <c r="U20" s="228"/>
      <c r="V20" s="226"/>
      <c r="W20" s="227"/>
      <c r="X20" s="228"/>
      <c r="Y20" s="280">
        <f t="shared" si="2"/>
        <v>15</v>
      </c>
      <c r="Z20" s="281">
        <f t="shared" si="3"/>
        <v>1</v>
      </c>
    </row>
    <row r="21" spans="1:26" ht="13.5" customHeight="1" thickTop="1" thickBot="1" x14ac:dyDescent="0.25">
      <c r="A21" s="430" t="s">
        <v>101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1:26" ht="13.5" customHeight="1" thickBot="1" x14ac:dyDescent="0.25">
      <c r="A22" s="287" t="s">
        <v>102</v>
      </c>
      <c r="B22" s="288" t="s">
        <v>103</v>
      </c>
      <c r="C22" s="289"/>
      <c r="D22" s="289"/>
      <c r="E22" s="289"/>
      <c r="F22" s="290"/>
      <c r="G22" s="291"/>
      <c r="H22" s="292">
        <v>2</v>
      </c>
      <c r="I22" s="293"/>
      <c r="J22" s="291"/>
      <c r="K22" s="292">
        <v>4</v>
      </c>
      <c r="L22" s="293"/>
      <c r="M22" s="291"/>
      <c r="N22" s="292">
        <v>5</v>
      </c>
      <c r="O22" s="293"/>
      <c r="P22" s="291"/>
      <c r="Q22" s="292">
        <v>6</v>
      </c>
      <c r="R22" s="293"/>
      <c r="S22" s="291"/>
      <c r="T22" s="292">
        <v>2</v>
      </c>
      <c r="U22" s="293"/>
      <c r="V22" s="291"/>
      <c r="W22" s="292">
        <v>2</v>
      </c>
      <c r="X22" s="293"/>
      <c r="Y22" s="294"/>
      <c r="Z22" s="231">
        <f>SUM(H22,K22,N22,Q22,T22,W22)</f>
        <v>21</v>
      </c>
    </row>
    <row r="23" spans="1:26" ht="13.5" customHeight="1" thickTop="1" thickBot="1" x14ac:dyDescent="0.25">
      <c r="A23" s="295" t="s">
        <v>104</v>
      </c>
      <c r="B23" s="296" t="s">
        <v>105</v>
      </c>
      <c r="C23" s="297"/>
      <c r="D23" s="297"/>
      <c r="E23" s="297" t="s">
        <v>106</v>
      </c>
      <c r="F23" s="298"/>
      <c r="G23" s="299"/>
      <c r="H23" s="300"/>
      <c r="I23" s="301"/>
      <c r="J23" s="299"/>
      <c r="K23" s="300"/>
      <c r="L23" s="301"/>
      <c r="M23" s="299"/>
      <c r="N23" s="300"/>
      <c r="O23" s="301"/>
      <c r="P23" s="299"/>
      <c r="Q23" s="300"/>
      <c r="R23" s="301"/>
      <c r="S23" s="299">
        <v>0</v>
      </c>
      <c r="T23" s="300">
        <v>3</v>
      </c>
      <c r="U23" s="301" t="s">
        <v>82</v>
      </c>
      <c r="V23" s="299">
        <v>0</v>
      </c>
      <c r="W23" s="300">
        <v>3</v>
      </c>
      <c r="X23" s="301" t="s">
        <v>82</v>
      </c>
      <c r="Y23" s="302">
        <f>SUM(G23,J23,M23,P23,S23,V23)*15</f>
        <v>0</v>
      </c>
      <c r="Z23" s="303">
        <f>SUM(H23,K23,N23,Q23,T23,W23)</f>
        <v>6</v>
      </c>
    </row>
    <row r="24" spans="1:26" ht="13.5" customHeight="1" thickTop="1" thickBot="1" x14ac:dyDescent="0.25">
      <c r="A24" s="397" t="s">
        <v>107</v>
      </c>
      <c r="B24" s="398"/>
      <c r="C24" s="398"/>
      <c r="D24" s="398"/>
      <c r="E24" s="398"/>
      <c r="F24" s="399"/>
      <c r="G24" s="68">
        <f>SUM(G8:G23)</f>
        <v>18</v>
      </c>
      <c r="H24" s="69">
        <f t="shared" ref="H24:W24" si="4">SUM(H8:H23)</f>
        <v>30</v>
      </c>
      <c r="I24" s="70"/>
      <c r="J24" s="68">
        <f t="shared" si="4"/>
        <v>17</v>
      </c>
      <c r="K24" s="69">
        <f t="shared" si="4"/>
        <v>30</v>
      </c>
      <c r="L24" s="70"/>
      <c r="M24" s="68">
        <f t="shared" si="4"/>
        <v>16</v>
      </c>
      <c r="N24" s="69">
        <f t="shared" si="4"/>
        <v>30</v>
      </c>
      <c r="O24" s="70"/>
      <c r="P24" s="68">
        <f t="shared" si="4"/>
        <v>15</v>
      </c>
      <c r="Q24" s="69">
        <f t="shared" si="4"/>
        <v>30</v>
      </c>
      <c r="R24" s="70"/>
      <c r="S24" s="68">
        <f t="shared" si="4"/>
        <v>16</v>
      </c>
      <c r="T24" s="69">
        <f t="shared" si="4"/>
        <v>30</v>
      </c>
      <c r="U24" s="70"/>
      <c r="V24" s="68">
        <f t="shared" si="4"/>
        <v>16</v>
      </c>
      <c r="W24" s="69">
        <f t="shared" si="4"/>
        <v>30</v>
      </c>
      <c r="X24" s="70"/>
      <c r="Y24" s="71">
        <f>SUM(Y8:Y23)</f>
        <v>1470</v>
      </c>
      <c r="Z24" s="72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108</v>
      </c>
      <c r="U26" s="38"/>
    </row>
    <row r="27" spans="1:26" ht="12" customHeight="1" x14ac:dyDescent="0.2">
      <c r="A27" s="36" t="s">
        <v>109</v>
      </c>
      <c r="U27" s="38"/>
    </row>
    <row r="28" spans="1:26" ht="12" customHeight="1" x14ac:dyDescent="0.2">
      <c r="U28" s="38"/>
    </row>
    <row r="29" spans="1:26" ht="12" customHeight="1" x14ac:dyDescent="0.2">
      <c r="A29" s="73" t="s">
        <v>110</v>
      </c>
      <c r="U29" s="38"/>
    </row>
    <row r="30" spans="1:26" ht="12" customHeight="1" x14ac:dyDescent="0.2">
      <c r="A30" s="36" t="s">
        <v>111</v>
      </c>
      <c r="D30" s="36" t="s">
        <v>112</v>
      </c>
      <c r="G30" s="36" t="s">
        <v>113</v>
      </c>
      <c r="M30" s="36" t="s">
        <v>114</v>
      </c>
      <c r="R30" s="38"/>
      <c r="T30" s="38"/>
      <c r="U30" s="38"/>
    </row>
    <row r="31" spans="1:26" ht="12" customHeight="1" x14ac:dyDescent="0.2">
      <c r="A31" s="36" t="s">
        <v>115</v>
      </c>
      <c r="D31" s="36" t="s">
        <v>116</v>
      </c>
      <c r="G31" s="36" t="s">
        <v>117</v>
      </c>
      <c r="M31" s="36" t="s">
        <v>118</v>
      </c>
      <c r="R31" s="38"/>
      <c r="T31" s="38"/>
      <c r="U31" s="38"/>
    </row>
    <row r="32" spans="1:26" ht="12" customHeight="1" x14ac:dyDescent="0.2">
      <c r="A32" s="36" t="s">
        <v>119</v>
      </c>
      <c r="D32" s="36" t="s">
        <v>120</v>
      </c>
      <c r="G32" s="36" t="s">
        <v>121</v>
      </c>
      <c r="M32" s="36" t="s">
        <v>122</v>
      </c>
      <c r="R32" s="38"/>
      <c r="T32" s="38"/>
      <c r="U32" s="38"/>
    </row>
    <row r="33" spans="1:21" ht="12" customHeight="1" x14ac:dyDescent="0.2">
      <c r="A33" s="36" t="s">
        <v>123</v>
      </c>
      <c r="G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74" t="s">
        <v>127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73" t="s">
        <v>128</v>
      </c>
      <c r="S37" s="38"/>
      <c r="T37" s="38"/>
    </row>
    <row r="38" spans="1:21" ht="12" customHeight="1" x14ac:dyDescent="0.2">
      <c r="A38" s="36" t="s">
        <v>129</v>
      </c>
    </row>
    <row r="39" spans="1:21" ht="12" customHeight="1" x14ac:dyDescent="0.2">
      <c r="A39" s="36" t="s">
        <v>130</v>
      </c>
    </row>
    <row r="40" spans="1:21" ht="12" customHeight="1" x14ac:dyDescent="0.2">
      <c r="A40" s="36" t="s">
        <v>131</v>
      </c>
    </row>
    <row r="41" spans="1:21" ht="12" customHeight="1" x14ac:dyDescent="0.2">
      <c r="A41" s="36" t="s">
        <v>132</v>
      </c>
    </row>
    <row r="42" spans="1:21" ht="12" customHeight="1" x14ac:dyDescent="0.2">
      <c r="A42" s="36" t="s">
        <v>133</v>
      </c>
    </row>
  </sheetData>
  <sheetProtection algorithmName="SHA-512" hashValue="S4MMgcbhmK0nMKktuGWVqbn1bPI93HFkkOR/l/HdCOYw8Rd8UJ0RsZs4qDJqRl1K7568SDp2xrH5xUyzqtRVUg==" saltValue="0zVQvnaXwx29jHK6a7x5n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A54"/>
  <sheetViews>
    <sheetView zoomScaleNormal="100"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85546875" style="36" customWidth="1"/>
    <col min="25" max="25" width="6.140625" style="38" customWidth="1"/>
    <col min="26" max="26" width="5.5703125" style="38" customWidth="1"/>
    <col min="27" max="45" width="4" style="36" customWidth="1"/>
    <col min="46" max="16384" width="9.140625" style="36"/>
  </cols>
  <sheetData>
    <row r="1" spans="1:27" ht="13.5" customHeight="1" thickTop="1" x14ac:dyDescent="0.2">
      <c r="A1" s="388" t="s">
        <v>56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7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7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7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7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7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7" ht="13.5" customHeight="1" x14ac:dyDescent="0.2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7" ht="13.5" customHeight="1" x14ac:dyDescent="0.2">
      <c r="A8" s="18" t="s">
        <v>78</v>
      </c>
      <c r="B8" s="11" t="s">
        <v>79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82</v>
      </c>
      <c r="V8" s="14">
        <v>2</v>
      </c>
      <c r="W8" s="15">
        <v>9</v>
      </c>
      <c r="X8" s="16" t="s">
        <v>82</v>
      </c>
      <c r="Y8" s="49">
        <f t="shared" ref="Y8:Y16" si="0">SUM(G8,J8,M8,P8,S8,V8)*15</f>
        <v>180</v>
      </c>
      <c r="Z8" s="17">
        <f t="shared" ref="Z8:Z16" si="1">SUM(H8,K8,N8,Q8,T8,W8)</f>
        <v>54</v>
      </c>
    </row>
    <row r="9" spans="1:27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45">
        <f>SUM(G9,J9,M9,P9,S9,V9)*15</f>
        <v>90</v>
      </c>
      <c r="Z9" s="10">
        <f>SUM(H9,K9,N9,Q9,T9,W9)</f>
        <v>24</v>
      </c>
    </row>
    <row r="10" spans="1:27" ht="13.5" customHeight="1" x14ac:dyDescent="0.2">
      <c r="A10" s="229" t="s">
        <v>88</v>
      </c>
      <c r="B10" s="230" t="s">
        <v>648</v>
      </c>
      <c r="C10" s="224" t="s">
        <v>80</v>
      </c>
      <c r="D10" s="224" t="s">
        <v>85</v>
      </c>
      <c r="E10" s="224" t="s">
        <v>89</v>
      </c>
      <c r="F10" s="225">
        <v>45</v>
      </c>
      <c r="G10" s="226">
        <v>1</v>
      </c>
      <c r="H10" s="227">
        <v>3</v>
      </c>
      <c r="I10" s="239" t="s">
        <v>82</v>
      </c>
      <c r="J10" s="226">
        <v>1</v>
      </c>
      <c r="K10" s="227">
        <v>3</v>
      </c>
      <c r="L10" s="228" t="s">
        <v>82</v>
      </c>
      <c r="M10" s="226"/>
      <c r="N10" s="227"/>
      <c r="O10" s="239"/>
      <c r="P10" s="226"/>
      <c r="Q10" s="227"/>
      <c r="R10" s="228"/>
      <c r="S10" s="226"/>
      <c r="T10" s="227"/>
      <c r="U10" s="239"/>
      <c r="V10" s="226"/>
      <c r="W10" s="227"/>
      <c r="X10" s="228"/>
      <c r="Y10" s="45">
        <f>SUM(G10,J10,M10,P10,S10,V10)*15</f>
        <v>30</v>
      </c>
      <c r="Z10" s="10">
        <f>SUM(H10,K10,N10,Q10,T10,W10)</f>
        <v>6</v>
      </c>
    </row>
    <row r="11" spans="1:27" s="208" customFormat="1" ht="13.5" customHeight="1" x14ac:dyDescent="0.2">
      <c r="A11" s="229" t="s">
        <v>640</v>
      </c>
      <c r="B11" s="230" t="s">
        <v>641</v>
      </c>
      <c r="C11" s="224" t="s">
        <v>673</v>
      </c>
      <c r="D11" s="224" t="s">
        <v>85</v>
      </c>
      <c r="E11" s="224" t="s">
        <v>89</v>
      </c>
      <c r="F11" s="225">
        <v>45</v>
      </c>
      <c r="G11" s="226"/>
      <c r="H11" s="227"/>
      <c r="I11" s="239"/>
      <c r="J11" s="226"/>
      <c r="K11" s="227"/>
      <c r="L11" s="228"/>
      <c r="M11" s="226">
        <v>1</v>
      </c>
      <c r="N11" s="227">
        <v>3</v>
      </c>
      <c r="O11" s="239" t="s">
        <v>82</v>
      </c>
      <c r="P11" s="226">
        <v>1</v>
      </c>
      <c r="Q11" s="227">
        <v>3</v>
      </c>
      <c r="R11" s="228" t="s">
        <v>82</v>
      </c>
      <c r="S11" s="226"/>
      <c r="T11" s="227"/>
      <c r="U11" s="239"/>
      <c r="V11" s="226"/>
      <c r="W11" s="227"/>
      <c r="X11" s="228"/>
      <c r="Y11" s="212">
        <f>SUM(G11,J11,M11,P11,S11,V11)*15</f>
        <v>30</v>
      </c>
      <c r="Z11" s="206">
        <f>SUM(H11,K11,N11,Q11,T11,W11)</f>
        <v>6</v>
      </c>
      <c r="AA11" s="213"/>
    </row>
    <row r="12" spans="1:27" ht="13.5" customHeight="1" x14ac:dyDescent="0.2">
      <c r="A12" s="229" t="s">
        <v>87</v>
      </c>
      <c r="B12" s="230" t="s">
        <v>713</v>
      </c>
      <c r="C12" s="224" t="s">
        <v>674</v>
      </c>
      <c r="D12" s="224" t="s">
        <v>85</v>
      </c>
      <c r="E12" s="224" t="s">
        <v>82</v>
      </c>
      <c r="F12" s="225">
        <v>60</v>
      </c>
      <c r="G12" s="226"/>
      <c r="H12" s="227"/>
      <c r="I12" s="239"/>
      <c r="J12" s="226"/>
      <c r="K12" s="227"/>
      <c r="L12" s="228"/>
      <c r="M12" s="226">
        <v>1</v>
      </c>
      <c r="N12" s="227">
        <v>3</v>
      </c>
      <c r="O12" s="239" t="s">
        <v>82</v>
      </c>
      <c r="P12" s="226">
        <v>1</v>
      </c>
      <c r="Q12" s="227">
        <v>3</v>
      </c>
      <c r="R12" s="228" t="s">
        <v>82</v>
      </c>
      <c r="S12" s="226">
        <v>1</v>
      </c>
      <c r="T12" s="227">
        <v>3</v>
      </c>
      <c r="U12" s="239" t="s">
        <v>82</v>
      </c>
      <c r="V12" s="226">
        <v>1</v>
      </c>
      <c r="W12" s="227">
        <v>3</v>
      </c>
      <c r="X12" s="228" t="s">
        <v>82</v>
      </c>
      <c r="Y12" s="45">
        <f>SUM(G12,J12,M12,P12,S12,V12)*15</f>
        <v>60</v>
      </c>
      <c r="Z12" s="10">
        <f>SUM(H12,K12,N12,Q12,T12,W12)</f>
        <v>12</v>
      </c>
    </row>
    <row r="13" spans="1:27" ht="13.5" customHeight="1" x14ac:dyDescent="0.2">
      <c r="A13" s="240" t="s">
        <v>84</v>
      </c>
      <c r="B13" s="230" t="s">
        <v>601</v>
      </c>
      <c r="C13" s="224" t="s">
        <v>675</v>
      </c>
      <c r="D13" s="224" t="s">
        <v>85</v>
      </c>
      <c r="E13" s="224" t="s">
        <v>82</v>
      </c>
      <c r="F13" s="225">
        <v>60</v>
      </c>
      <c r="G13" s="226"/>
      <c r="H13" s="227"/>
      <c r="I13" s="239"/>
      <c r="J13" s="226"/>
      <c r="K13" s="227"/>
      <c r="L13" s="228"/>
      <c r="M13" s="226"/>
      <c r="N13" s="227"/>
      <c r="O13" s="239"/>
      <c r="P13" s="226"/>
      <c r="Q13" s="227"/>
      <c r="R13" s="228"/>
      <c r="S13" s="226">
        <v>1</v>
      </c>
      <c r="T13" s="227">
        <v>3</v>
      </c>
      <c r="U13" s="239" t="s">
        <v>82</v>
      </c>
      <c r="V13" s="226"/>
      <c r="W13" s="227"/>
      <c r="X13" s="228"/>
      <c r="Y13" s="45">
        <f t="shared" si="0"/>
        <v>15</v>
      </c>
      <c r="Z13" s="10">
        <f t="shared" si="1"/>
        <v>3</v>
      </c>
    </row>
    <row r="14" spans="1:27" ht="13.5" customHeight="1" x14ac:dyDescent="0.2">
      <c r="A14" s="20" t="s">
        <v>137</v>
      </c>
      <c r="B14" s="42" t="s">
        <v>599</v>
      </c>
      <c r="C14" s="7" t="s">
        <v>675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1</v>
      </c>
      <c r="T14" s="4">
        <v>3</v>
      </c>
      <c r="U14" s="5" t="s">
        <v>82</v>
      </c>
      <c r="V14" s="9">
        <v>1</v>
      </c>
      <c r="W14" s="4">
        <v>3</v>
      </c>
      <c r="X14" s="5" t="s">
        <v>82</v>
      </c>
      <c r="Y14" s="45">
        <f t="shared" ref="Y14" si="2">SUM(G14,J14,M14,P14,S14,V14)*15</f>
        <v>30</v>
      </c>
      <c r="Z14" s="10">
        <f t="shared" ref="Z14" si="3">SUM(H14,K14,N14,Q14,T14,W14)</f>
        <v>6</v>
      </c>
    </row>
    <row r="15" spans="1:27" ht="13.5" customHeight="1" x14ac:dyDescent="0.2">
      <c r="A15" s="32" t="s">
        <v>12</v>
      </c>
      <c r="B15" s="33" t="s">
        <v>90</v>
      </c>
      <c r="C15" s="34" t="s">
        <v>80</v>
      </c>
      <c r="D15" s="34" t="s">
        <v>81</v>
      </c>
      <c r="E15" s="34" t="s">
        <v>82</v>
      </c>
      <c r="F15" s="35">
        <v>60</v>
      </c>
      <c r="G15" s="29">
        <v>0.5</v>
      </c>
      <c r="H15" s="30">
        <v>2</v>
      </c>
      <c r="I15" s="31" t="s">
        <v>82</v>
      </c>
      <c r="J15" s="29">
        <v>0.5</v>
      </c>
      <c r="K15" s="30">
        <v>2</v>
      </c>
      <c r="L15" s="3" t="s">
        <v>82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46">
        <f t="shared" si="0"/>
        <v>15</v>
      </c>
      <c r="Z15" s="10">
        <v>4</v>
      </c>
    </row>
    <row r="16" spans="1:27" ht="13.5" customHeight="1" x14ac:dyDescent="0.2">
      <c r="A16" s="32" t="s">
        <v>91</v>
      </c>
      <c r="B16" s="33" t="s">
        <v>92</v>
      </c>
      <c r="C16" s="34" t="s">
        <v>80</v>
      </c>
      <c r="D16" s="34" t="s">
        <v>85</v>
      </c>
      <c r="E16" s="34" t="s">
        <v>82</v>
      </c>
      <c r="F16" s="35">
        <v>45</v>
      </c>
      <c r="G16" s="29">
        <v>3</v>
      </c>
      <c r="H16" s="30">
        <v>2</v>
      </c>
      <c r="I16" s="31" t="s">
        <v>82</v>
      </c>
      <c r="J16" s="29">
        <v>3</v>
      </c>
      <c r="K16" s="30">
        <v>2</v>
      </c>
      <c r="L16" s="3" t="s">
        <v>82</v>
      </c>
      <c r="M16" s="29">
        <v>3</v>
      </c>
      <c r="N16" s="30">
        <v>2</v>
      </c>
      <c r="O16" s="31" t="s">
        <v>82</v>
      </c>
      <c r="P16" s="29">
        <v>3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46">
        <f t="shared" si="0"/>
        <v>180</v>
      </c>
      <c r="Z16" s="37">
        <f t="shared" si="1"/>
        <v>8</v>
      </c>
    </row>
    <row r="17" spans="1:26" ht="13.5" customHeight="1" x14ac:dyDescent="0.2">
      <c r="A17" s="21" t="s">
        <v>93</v>
      </c>
      <c r="B17" s="22" t="s">
        <v>150</v>
      </c>
      <c r="C17" s="23" t="s">
        <v>80</v>
      </c>
      <c r="D17" s="23" t="s">
        <v>85</v>
      </c>
      <c r="E17" s="23" t="s">
        <v>89</v>
      </c>
      <c r="F17" s="24">
        <v>45</v>
      </c>
      <c r="G17" s="25">
        <v>2</v>
      </c>
      <c r="H17" s="26">
        <v>2</v>
      </c>
      <c r="I17" s="1" t="s">
        <v>82</v>
      </c>
      <c r="J17" s="25">
        <v>2</v>
      </c>
      <c r="K17" s="26">
        <v>2</v>
      </c>
      <c r="L17" s="1" t="s">
        <v>83</v>
      </c>
      <c r="M17" s="25">
        <v>1</v>
      </c>
      <c r="N17" s="26">
        <v>1</v>
      </c>
      <c r="O17" s="1" t="s">
        <v>82</v>
      </c>
      <c r="P17" s="25">
        <v>1</v>
      </c>
      <c r="Q17" s="26">
        <v>1</v>
      </c>
      <c r="R17" s="1" t="s">
        <v>83</v>
      </c>
      <c r="S17" s="25">
        <v>1</v>
      </c>
      <c r="T17" s="26">
        <v>1</v>
      </c>
      <c r="U17" s="1" t="s">
        <v>82</v>
      </c>
      <c r="V17" s="25">
        <v>1</v>
      </c>
      <c r="W17" s="26">
        <v>1</v>
      </c>
      <c r="X17" s="1" t="s">
        <v>83</v>
      </c>
      <c r="Y17" s="56">
        <f>SUM(G17,J17,M17,P17,S17,V17)*15</f>
        <v>120</v>
      </c>
      <c r="Z17" s="28">
        <f>SUM(H17,K17,N17,Q17,T17,W17)</f>
        <v>8</v>
      </c>
    </row>
    <row r="18" spans="1:26" ht="13.5" customHeight="1" x14ac:dyDescent="0.2">
      <c r="A18" s="6" t="s">
        <v>94</v>
      </c>
      <c r="B18" s="42" t="s">
        <v>151</v>
      </c>
      <c r="C18" s="7" t="s">
        <v>80</v>
      </c>
      <c r="D18" s="7" t="s">
        <v>85</v>
      </c>
      <c r="E18" s="7" t="s">
        <v>89</v>
      </c>
      <c r="F18" s="8">
        <v>45</v>
      </c>
      <c r="G18" s="9">
        <v>2</v>
      </c>
      <c r="H18" s="4">
        <v>2</v>
      </c>
      <c r="I18" s="2" t="s">
        <v>82</v>
      </c>
      <c r="J18" s="9">
        <v>2</v>
      </c>
      <c r="K18" s="4">
        <v>2</v>
      </c>
      <c r="L18" s="2" t="s">
        <v>83</v>
      </c>
      <c r="M18" s="9">
        <v>1</v>
      </c>
      <c r="N18" s="4">
        <v>1</v>
      </c>
      <c r="O18" s="2" t="s">
        <v>82</v>
      </c>
      <c r="P18" s="9">
        <v>1</v>
      </c>
      <c r="Q18" s="4">
        <v>1</v>
      </c>
      <c r="R18" s="2" t="s">
        <v>83</v>
      </c>
      <c r="S18" s="9">
        <v>1</v>
      </c>
      <c r="T18" s="4">
        <v>1</v>
      </c>
      <c r="U18" s="2" t="s">
        <v>82</v>
      </c>
      <c r="V18" s="9">
        <v>1</v>
      </c>
      <c r="W18" s="4">
        <v>1</v>
      </c>
      <c r="X18" s="2" t="s">
        <v>83</v>
      </c>
      <c r="Y18" s="51">
        <f t="shared" ref="Y18:Y23" si="4">SUM(G18,J18,M18,P18,S18,V18)*15</f>
        <v>120</v>
      </c>
      <c r="Z18" s="10">
        <f>SUM(H18,K18,N18,Q18,T18,W18)</f>
        <v>8</v>
      </c>
    </row>
    <row r="19" spans="1:26" ht="13.5" customHeight="1" x14ac:dyDescent="0.2">
      <c r="A19" s="6" t="s">
        <v>95</v>
      </c>
      <c r="B19" s="42" t="s">
        <v>152</v>
      </c>
      <c r="C19" s="7"/>
      <c r="D19" s="7" t="s">
        <v>85</v>
      </c>
      <c r="E19" s="7" t="s">
        <v>96</v>
      </c>
      <c r="F19" s="8">
        <v>45</v>
      </c>
      <c r="G19" s="9">
        <v>2</v>
      </c>
      <c r="H19" s="4">
        <v>2</v>
      </c>
      <c r="I19" s="2" t="s">
        <v>83</v>
      </c>
      <c r="J19" s="9">
        <v>2</v>
      </c>
      <c r="K19" s="4">
        <v>2</v>
      </c>
      <c r="L19" s="2" t="s">
        <v>83</v>
      </c>
      <c r="M19" s="9">
        <v>2</v>
      </c>
      <c r="N19" s="4">
        <v>2</v>
      </c>
      <c r="O19" s="2" t="s">
        <v>83</v>
      </c>
      <c r="P19" s="9">
        <v>2</v>
      </c>
      <c r="Q19" s="4">
        <v>2</v>
      </c>
      <c r="R19" s="2" t="s">
        <v>83</v>
      </c>
      <c r="S19" s="9">
        <v>2</v>
      </c>
      <c r="T19" s="4">
        <v>2</v>
      </c>
      <c r="U19" s="2" t="s">
        <v>83</v>
      </c>
      <c r="V19" s="9">
        <v>2</v>
      </c>
      <c r="W19" s="4">
        <v>2</v>
      </c>
      <c r="X19" s="2" t="s">
        <v>83</v>
      </c>
      <c r="Y19" s="51">
        <f t="shared" si="4"/>
        <v>180</v>
      </c>
      <c r="Z19" s="10">
        <f t="shared" ref="Z19:Z23" si="5">SUM(H19,K19,N19,Q19,T19,W19)</f>
        <v>12</v>
      </c>
    </row>
    <row r="20" spans="1:26" ht="13.5" customHeight="1" x14ac:dyDescent="0.2">
      <c r="A20" s="6" t="s">
        <v>97</v>
      </c>
      <c r="B20" s="42" t="s">
        <v>153</v>
      </c>
      <c r="C20" s="220"/>
      <c r="D20" s="7" t="s">
        <v>85</v>
      </c>
      <c r="E20" s="7" t="s">
        <v>96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>
        <v>1</v>
      </c>
      <c r="W20" s="4">
        <v>2</v>
      </c>
      <c r="X20" s="2" t="s">
        <v>83</v>
      </c>
      <c r="Y20" s="51">
        <f t="shared" si="4"/>
        <v>15</v>
      </c>
      <c r="Z20" s="10">
        <f t="shared" si="5"/>
        <v>2</v>
      </c>
    </row>
    <row r="21" spans="1:26" ht="13.5" customHeight="1" x14ac:dyDescent="0.2">
      <c r="A21" s="6" t="s">
        <v>98</v>
      </c>
      <c r="B21" s="42" t="s">
        <v>154</v>
      </c>
      <c r="C21" s="224" t="s">
        <v>80</v>
      </c>
      <c r="D21" s="7" t="s">
        <v>85</v>
      </c>
      <c r="E21" s="7" t="s">
        <v>96</v>
      </c>
      <c r="F21" s="8">
        <v>45</v>
      </c>
      <c r="G21" s="9">
        <v>1</v>
      </c>
      <c r="H21" s="4">
        <v>2</v>
      </c>
      <c r="I21" s="2" t="s">
        <v>82</v>
      </c>
      <c r="J21" s="9">
        <v>1</v>
      </c>
      <c r="K21" s="4">
        <v>2</v>
      </c>
      <c r="L21" s="2" t="s">
        <v>82</v>
      </c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51">
        <f t="shared" si="4"/>
        <v>30</v>
      </c>
      <c r="Z21" s="10">
        <f t="shared" si="5"/>
        <v>4</v>
      </c>
    </row>
    <row r="22" spans="1:26" ht="13.5" customHeight="1" x14ac:dyDescent="0.2">
      <c r="A22" s="6" t="s">
        <v>99</v>
      </c>
      <c r="B22" s="42" t="s">
        <v>155</v>
      </c>
      <c r="C22" s="224" t="s">
        <v>80</v>
      </c>
      <c r="D22" s="7" t="s">
        <v>85</v>
      </c>
      <c r="E22" s="7" t="s">
        <v>96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82</v>
      </c>
      <c r="V22" s="9">
        <v>1</v>
      </c>
      <c r="W22" s="4">
        <v>1</v>
      </c>
      <c r="X22" s="2" t="s">
        <v>82</v>
      </c>
      <c r="Y22" s="51">
        <f t="shared" si="4"/>
        <v>30</v>
      </c>
      <c r="Z22" s="10">
        <f t="shared" si="5"/>
        <v>2</v>
      </c>
    </row>
    <row r="23" spans="1:26" x14ac:dyDescent="0.2">
      <c r="A23" s="193" t="s">
        <v>100</v>
      </c>
      <c r="B23" s="194" t="s">
        <v>671</v>
      </c>
      <c r="C23" s="214"/>
      <c r="D23" s="188" t="s">
        <v>85</v>
      </c>
      <c r="E23" s="188" t="s">
        <v>96</v>
      </c>
      <c r="F23" s="189">
        <v>45</v>
      </c>
      <c r="G23" s="190"/>
      <c r="H23" s="191"/>
      <c r="I23" s="192"/>
      <c r="J23" s="190"/>
      <c r="K23" s="191"/>
      <c r="L23" s="192"/>
      <c r="M23" s="190">
        <v>1</v>
      </c>
      <c r="N23" s="191">
        <v>1</v>
      </c>
      <c r="O23" s="192" t="s">
        <v>83</v>
      </c>
      <c r="P23" s="9"/>
      <c r="Q23" s="4"/>
      <c r="R23" s="2"/>
      <c r="S23" s="9"/>
      <c r="T23" s="4"/>
      <c r="U23" s="2"/>
      <c r="V23" s="9"/>
      <c r="W23" s="4"/>
      <c r="X23" s="2"/>
      <c r="Y23" s="51">
        <f t="shared" si="4"/>
        <v>15</v>
      </c>
      <c r="Z23" s="10">
        <f t="shared" si="5"/>
        <v>1</v>
      </c>
    </row>
    <row r="24" spans="1:26" ht="13.5" customHeight="1" thickTop="1" thickBot="1" x14ac:dyDescent="0.25">
      <c r="A24" s="394" t="s">
        <v>101</v>
      </c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6"/>
    </row>
    <row r="25" spans="1:26" ht="13.5" customHeight="1" thickBot="1" x14ac:dyDescent="0.25">
      <c r="A25" s="39" t="s">
        <v>102</v>
      </c>
      <c r="B25" s="58" t="s">
        <v>103</v>
      </c>
      <c r="C25" s="59"/>
      <c r="D25" s="59"/>
      <c r="E25" s="59"/>
      <c r="F25" s="60"/>
      <c r="G25" s="53"/>
      <c r="H25" s="54"/>
      <c r="I25" s="40"/>
      <c r="J25" s="53"/>
      <c r="K25" s="54">
        <v>2</v>
      </c>
      <c r="L25" s="40"/>
      <c r="M25" s="53"/>
      <c r="N25" s="54">
        <v>4</v>
      </c>
      <c r="O25" s="40"/>
      <c r="P25" s="53"/>
      <c r="Q25" s="54">
        <v>6</v>
      </c>
      <c r="R25" s="40"/>
      <c r="S25" s="53"/>
      <c r="T25" s="54">
        <v>2</v>
      </c>
      <c r="U25" s="40"/>
      <c r="V25" s="53"/>
      <c r="W25" s="54"/>
      <c r="X25" s="40"/>
      <c r="Y25" s="43"/>
      <c r="Z25" s="231">
        <f>SUM(H25,K25,N25,Q25,T25,W25)</f>
        <v>14</v>
      </c>
    </row>
    <row r="26" spans="1:26" ht="13.5" customHeight="1" thickTop="1" thickBot="1" x14ac:dyDescent="0.25">
      <c r="A26" s="41" t="s">
        <v>104</v>
      </c>
      <c r="B26" s="61" t="s">
        <v>105</v>
      </c>
      <c r="C26" s="62"/>
      <c r="D26" s="62"/>
      <c r="E26" s="62" t="s">
        <v>106</v>
      </c>
      <c r="F26" s="63"/>
      <c r="G26" s="64"/>
      <c r="H26" s="65"/>
      <c r="I26" s="66"/>
      <c r="J26" s="64"/>
      <c r="K26" s="65"/>
      <c r="L26" s="66"/>
      <c r="M26" s="64"/>
      <c r="N26" s="65"/>
      <c r="O26" s="66"/>
      <c r="P26" s="64"/>
      <c r="Q26" s="65"/>
      <c r="R26" s="66"/>
      <c r="S26" s="64">
        <v>0</v>
      </c>
      <c r="T26" s="65">
        <v>3</v>
      </c>
      <c r="U26" s="66" t="s">
        <v>82</v>
      </c>
      <c r="V26" s="64">
        <v>0</v>
      </c>
      <c r="W26" s="65">
        <v>3</v>
      </c>
      <c r="X26" s="66" t="s">
        <v>82</v>
      </c>
      <c r="Y26" s="44">
        <f>SUM(G26,J26,M26,P26,S26,V26)*15</f>
        <v>0</v>
      </c>
      <c r="Z26" s="67">
        <f>SUM(H26,K26,N26,Q26,T26,W26)</f>
        <v>6</v>
      </c>
    </row>
    <row r="27" spans="1:26" ht="13.5" customHeight="1" thickTop="1" thickBot="1" x14ac:dyDescent="0.25">
      <c r="A27" s="397" t="s">
        <v>107</v>
      </c>
      <c r="B27" s="398"/>
      <c r="C27" s="398"/>
      <c r="D27" s="398"/>
      <c r="E27" s="398"/>
      <c r="F27" s="399"/>
      <c r="G27" s="68">
        <f>SUM(G8:G26)</f>
        <v>14.5</v>
      </c>
      <c r="H27" s="69">
        <f t="shared" ref="H27:V27" si="6">SUM(H8:H26)</f>
        <v>28</v>
      </c>
      <c r="I27" s="70"/>
      <c r="J27" s="68">
        <f t="shared" si="6"/>
        <v>14.5</v>
      </c>
      <c r="K27" s="69">
        <f t="shared" si="6"/>
        <v>30</v>
      </c>
      <c r="L27" s="70"/>
      <c r="M27" s="68">
        <f t="shared" si="6"/>
        <v>13</v>
      </c>
      <c r="N27" s="69">
        <f t="shared" si="6"/>
        <v>30</v>
      </c>
      <c r="O27" s="70"/>
      <c r="P27" s="68">
        <f t="shared" si="6"/>
        <v>12</v>
      </c>
      <c r="Q27" s="69">
        <f t="shared" si="6"/>
        <v>31</v>
      </c>
      <c r="R27" s="70"/>
      <c r="S27" s="68">
        <f t="shared" si="6"/>
        <v>11</v>
      </c>
      <c r="T27" s="69">
        <f t="shared" si="6"/>
        <v>32</v>
      </c>
      <c r="U27" s="70"/>
      <c r="V27" s="68">
        <f t="shared" si="6"/>
        <v>11</v>
      </c>
      <c r="W27" s="69">
        <f>SUM(W8:W26)</f>
        <v>29</v>
      </c>
      <c r="X27" s="70"/>
      <c r="Y27" s="71">
        <f>SUM(Y8:Y26)</f>
        <v>1140</v>
      </c>
      <c r="Z27" s="72">
        <f>SUM(Z8:Z26)</f>
        <v>180</v>
      </c>
    </row>
    <row r="28" spans="1:26" ht="13.5" customHeight="1" thickTop="1" x14ac:dyDescent="0.2"/>
    <row r="29" spans="1:26" ht="12" customHeight="1" x14ac:dyDescent="0.2">
      <c r="A29" s="36" t="s">
        <v>108</v>
      </c>
      <c r="U29" s="38"/>
    </row>
    <row r="30" spans="1:26" ht="12" customHeight="1" x14ac:dyDescent="0.2">
      <c r="A30" s="36" t="s">
        <v>109</v>
      </c>
      <c r="U30" s="38"/>
    </row>
    <row r="31" spans="1:26" ht="12" customHeight="1" x14ac:dyDescent="0.2">
      <c r="U31" s="38"/>
    </row>
    <row r="32" spans="1:26" ht="12" customHeight="1" x14ac:dyDescent="0.2">
      <c r="A32" s="73" t="s">
        <v>110</v>
      </c>
      <c r="U32" s="38"/>
    </row>
    <row r="33" spans="1:21" ht="12" customHeight="1" x14ac:dyDescent="0.2">
      <c r="A33" s="36" t="s">
        <v>111</v>
      </c>
      <c r="D33" s="36" t="s">
        <v>112</v>
      </c>
      <c r="G33" s="36" t="s">
        <v>113</v>
      </c>
      <c r="M33" s="36" t="s">
        <v>114</v>
      </c>
      <c r="R33" s="38"/>
      <c r="T33" s="38"/>
      <c r="U33" s="38"/>
    </row>
    <row r="34" spans="1:21" ht="12" customHeight="1" x14ac:dyDescent="0.2">
      <c r="A34" s="36" t="s">
        <v>115</v>
      </c>
      <c r="D34" s="36" t="s">
        <v>116</v>
      </c>
      <c r="G34" s="36" t="s">
        <v>117</v>
      </c>
      <c r="M34" s="36" t="s">
        <v>118</v>
      </c>
      <c r="R34" s="38"/>
      <c r="T34" s="38"/>
      <c r="U34" s="38"/>
    </row>
    <row r="35" spans="1:21" ht="12" customHeight="1" x14ac:dyDescent="0.2">
      <c r="A35" s="36" t="s">
        <v>119</v>
      </c>
      <c r="D35" s="36" t="s">
        <v>120</v>
      </c>
      <c r="G35" s="36" t="s">
        <v>121</v>
      </c>
      <c r="M35" s="36" t="s">
        <v>122</v>
      </c>
      <c r="R35" s="38"/>
      <c r="T35" s="38"/>
      <c r="U35" s="38"/>
    </row>
    <row r="36" spans="1:21" ht="12" customHeight="1" x14ac:dyDescent="0.2">
      <c r="A36" s="36" t="s">
        <v>123</v>
      </c>
      <c r="G36" s="36" t="s">
        <v>124</v>
      </c>
      <c r="R36" s="38"/>
      <c r="T36" s="38"/>
      <c r="U36" s="38"/>
    </row>
    <row r="37" spans="1:21" ht="12" customHeight="1" x14ac:dyDescent="0.2">
      <c r="A37" s="36" t="s">
        <v>125</v>
      </c>
      <c r="G37" s="36" t="s">
        <v>126</v>
      </c>
      <c r="R37" s="38"/>
      <c r="T37" s="38"/>
      <c r="U37" s="38"/>
    </row>
    <row r="38" spans="1:21" ht="12" customHeight="1" x14ac:dyDescent="0.2">
      <c r="A38" s="74" t="s">
        <v>127</v>
      </c>
      <c r="R38" s="38"/>
      <c r="T38" s="38"/>
      <c r="U38" s="38"/>
    </row>
    <row r="39" spans="1:21" ht="12" customHeight="1" x14ac:dyDescent="0.2">
      <c r="T39" s="38"/>
      <c r="U39" s="38"/>
    </row>
    <row r="40" spans="1:21" ht="12" customHeight="1" x14ac:dyDescent="0.2">
      <c r="A40" s="73" t="s">
        <v>128</v>
      </c>
      <c r="S40" s="38"/>
      <c r="T40" s="38"/>
    </row>
    <row r="41" spans="1:21" ht="12" customHeight="1" x14ac:dyDescent="0.2">
      <c r="A41" s="36" t="s">
        <v>129</v>
      </c>
    </row>
    <row r="42" spans="1:21" ht="12" customHeight="1" x14ac:dyDescent="0.2">
      <c r="A42" s="36" t="s">
        <v>130</v>
      </c>
    </row>
    <row r="43" spans="1:21" ht="12" customHeight="1" x14ac:dyDescent="0.2">
      <c r="A43" s="36" t="s">
        <v>131</v>
      </c>
    </row>
    <row r="44" spans="1:21" ht="12" customHeight="1" x14ac:dyDescent="0.2">
      <c r="A44" s="36" t="s">
        <v>132</v>
      </c>
    </row>
    <row r="45" spans="1:21" ht="12" customHeight="1" x14ac:dyDescent="0.2">
      <c r="A45" s="36" t="s">
        <v>133</v>
      </c>
    </row>
    <row r="46" spans="1:21" ht="13.5" customHeight="1" x14ac:dyDescent="0.2"/>
    <row r="47" spans="1:21" x14ac:dyDescent="0.2">
      <c r="A47" s="73"/>
      <c r="U47" s="38"/>
    </row>
    <row r="48" spans="1:21" x14ac:dyDescent="0.2">
      <c r="R48" s="38"/>
      <c r="T48" s="38"/>
      <c r="U48" s="38"/>
    </row>
    <row r="49" spans="1:21" x14ac:dyDescent="0.2">
      <c r="R49" s="38"/>
      <c r="T49" s="38"/>
      <c r="U49" s="38"/>
    </row>
    <row r="50" spans="1:21" x14ac:dyDescent="0.2">
      <c r="R50" s="38"/>
      <c r="T50" s="38"/>
      <c r="U50" s="38"/>
    </row>
    <row r="51" spans="1:21" x14ac:dyDescent="0.2">
      <c r="R51" s="38"/>
      <c r="T51" s="38"/>
      <c r="U51" s="38"/>
    </row>
    <row r="52" spans="1:21" x14ac:dyDescent="0.2">
      <c r="R52" s="38"/>
      <c r="T52" s="38"/>
      <c r="U52" s="38"/>
    </row>
    <row r="53" spans="1:21" x14ac:dyDescent="0.2">
      <c r="T53" s="38"/>
      <c r="U53" s="38"/>
    </row>
    <row r="54" spans="1:21" x14ac:dyDescent="0.2">
      <c r="A54" s="73"/>
      <c r="S54" s="38"/>
      <c r="T54" s="38"/>
    </row>
  </sheetData>
  <sheetProtection algorithmName="SHA-512" hashValue="ytEKofo3/qn1Oq2AXUOlLooSAll+iFiJLOM8S3237QaGRzDxssF/O85zDl3imtzwi7NvhG/CU8w7X8sDO7oq5w==" saltValue="2v/Mn7TSDPNkLI+C/sY8b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K16" sqref="AK16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4:Z24"/>
    <mergeCell ref="A27:F27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Z42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244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241" t="s">
        <v>245</v>
      </c>
      <c r="B8" s="238" t="s">
        <v>246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304">
        <f t="shared" ref="Y8:Y11" si="0">SUM(G8,J8,M8,P8,S8,V8)*15</f>
        <v>180</v>
      </c>
      <c r="Z8" s="305">
        <f t="shared" ref="Z8:Z11" si="1">SUM(H8,K8,N8,Q8,T8,W8)</f>
        <v>54</v>
      </c>
    </row>
    <row r="9" spans="1:26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212">
        <f>SUM(G9,J9,M9,P9,S9,V9)*15</f>
        <v>90</v>
      </c>
      <c r="Z9" s="281">
        <f>SUM(H9,K9,N9,Q9,T9,W9)</f>
        <v>24</v>
      </c>
    </row>
    <row r="10" spans="1:26" ht="13.5" customHeight="1" x14ac:dyDescent="0.2">
      <c r="A10" s="229" t="s">
        <v>179</v>
      </c>
      <c r="B10" s="230" t="s">
        <v>204</v>
      </c>
      <c r="C10" s="224" t="s">
        <v>80</v>
      </c>
      <c r="D10" s="224" t="s">
        <v>85</v>
      </c>
      <c r="E10" s="224" t="s">
        <v>82</v>
      </c>
      <c r="F10" s="225">
        <v>60</v>
      </c>
      <c r="G10" s="226">
        <v>6</v>
      </c>
      <c r="H10" s="227">
        <v>3</v>
      </c>
      <c r="I10" s="239" t="s">
        <v>82</v>
      </c>
      <c r="J10" s="226">
        <v>6</v>
      </c>
      <c r="K10" s="227">
        <v>3</v>
      </c>
      <c r="L10" s="228" t="s">
        <v>82</v>
      </c>
      <c r="M10" s="226">
        <v>6</v>
      </c>
      <c r="N10" s="227">
        <v>3</v>
      </c>
      <c r="O10" s="239" t="s">
        <v>82</v>
      </c>
      <c r="P10" s="226">
        <v>6</v>
      </c>
      <c r="Q10" s="227">
        <v>3</v>
      </c>
      <c r="R10" s="228" t="s">
        <v>82</v>
      </c>
      <c r="S10" s="226">
        <v>6</v>
      </c>
      <c r="T10" s="227">
        <v>3</v>
      </c>
      <c r="U10" s="239" t="s">
        <v>82</v>
      </c>
      <c r="V10" s="226">
        <v>6</v>
      </c>
      <c r="W10" s="227">
        <v>3</v>
      </c>
      <c r="X10" s="228" t="s">
        <v>82</v>
      </c>
      <c r="Y10" s="212">
        <f t="shared" si="0"/>
        <v>540</v>
      </c>
      <c r="Z10" s="281">
        <f t="shared" si="1"/>
        <v>18</v>
      </c>
    </row>
    <row r="11" spans="1:26" ht="13.5" customHeight="1" x14ac:dyDescent="0.2">
      <c r="A11" s="229" t="s">
        <v>181</v>
      </c>
      <c r="B11" s="230" t="s">
        <v>221</v>
      </c>
      <c r="C11" s="224" t="s">
        <v>685</v>
      </c>
      <c r="D11" s="224" t="s">
        <v>85</v>
      </c>
      <c r="E11" s="224" t="s">
        <v>82</v>
      </c>
      <c r="F11" s="225">
        <v>45</v>
      </c>
      <c r="G11" s="226"/>
      <c r="H11" s="227"/>
      <c r="I11" s="239"/>
      <c r="J11" s="226"/>
      <c r="K11" s="227"/>
      <c r="L11" s="228"/>
      <c r="M11" s="226">
        <v>1</v>
      </c>
      <c r="N11" s="227">
        <v>2</v>
      </c>
      <c r="O11" s="239" t="s">
        <v>82</v>
      </c>
      <c r="P11" s="226">
        <v>1</v>
      </c>
      <c r="Q11" s="227">
        <v>2</v>
      </c>
      <c r="R11" s="228" t="s">
        <v>83</v>
      </c>
      <c r="S11" s="226">
        <v>1</v>
      </c>
      <c r="T11" s="227">
        <v>2</v>
      </c>
      <c r="U11" s="239" t="s">
        <v>83</v>
      </c>
      <c r="V11" s="226"/>
      <c r="W11" s="227"/>
      <c r="X11" s="228"/>
      <c r="Y11" s="212">
        <f t="shared" si="0"/>
        <v>45</v>
      </c>
      <c r="Z11" s="281">
        <f t="shared" si="1"/>
        <v>6</v>
      </c>
    </row>
    <row r="12" spans="1:26" ht="13.5" customHeight="1" x14ac:dyDescent="0.2">
      <c r="A12" s="229" t="s">
        <v>222</v>
      </c>
      <c r="B12" s="230" t="s">
        <v>223</v>
      </c>
      <c r="C12" s="224" t="s">
        <v>80</v>
      </c>
      <c r="D12" s="224" t="s">
        <v>85</v>
      </c>
      <c r="E12" s="224" t="s">
        <v>82</v>
      </c>
      <c r="F12" s="225">
        <v>60</v>
      </c>
      <c r="G12" s="226">
        <v>1</v>
      </c>
      <c r="H12" s="227">
        <v>2</v>
      </c>
      <c r="I12" s="239" t="s">
        <v>82</v>
      </c>
      <c r="J12" s="226">
        <v>1</v>
      </c>
      <c r="K12" s="227">
        <v>2</v>
      </c>
      <c r="L12" s="228" t="s">
        <v>82</v>
      </c>
      <c r="M12" s="226">
        <v>1</v>
      </c>
      <c r="N12" s="227">
        <v>2</v>
      </c>
      <c r="O12" s="239" t="s">
        <v>82</v>
      </c>
      <c r="P12" s="226">
        <v>1</v>
      </c>
      <c r="Q12" s="227">
        <v>2</v>
      </c>
      <c r="R12" s="228" t="s">
        <v>82</v>
      </c>
      <c r="S12" s="226">
        <v>1</v>
      </c>
      <c r="T12" s="227">
        <v>2</v>
      </c>
      <c r="U12" s="239" t="s">
        <v>82</v>
      </c>
      <c r="V12" s="226">
        <v>1</v>
      </c>
      <c r="W12" s="227">
        <v>2</v>
      </c>
      <c r="X12" s="228" t="s">
        <v>82</v>
      </c>
      <c r="Y12" s="212">
        <f>SUM(G12,J12,M12,P12,S12,V12)*15</f>
        <v>90</v>
      </c>
      <c r="Z12" s="281">
        <f>SUM(H12,K12,N12,Q12,T12,W12)</f>
        <v>12</v>
      </c>
    </row>
    <row r="13" spans="1:26" ht="13.5" customHeight="1" thickBot="1" x14ac:dyDescent="0.25">
      <c r="A13" s="242" t="s">
        <v>224</v>
      </c>
      <c r="B13" s="243" t="s">
        <v>225</v>
      </c>
      <c r="C13" s="244"/>
      <c r="D13" s="244" t="s">
        <v>85</v>
      </c>
      <c r="E13" s="244" t="s">
        <v>89</v>
      </c>
      <c r="F13" s="245">
        <v>45</v>
      </c>
      <c r="G13" s="246">
        <v>1</v>
      </c>
      <c r="H13" s="247">
        <v>2</v>
      </c>
      <c r="I13" s="248" t="s">
        <v>82</v>
      </c>
      <c r="J13" s="246"/>
      <c r="K13" s="247"/>
      <c r="L13" s="249"/>
      <c r="M13" s="246"/>
      <c r="N13" s="247"/>
      <c r="O13" s="248"/>
      <c r="P13" s="246"/>
      <c r="Q13" s="247"/>
      <c r="R13" s="249"/>
      <c r="S13" s="246"/>
      <c r="T13" s="247"/>
      <c r="U13" s="248"/>
      <c r="V13" s="246"/>
      <c r="W13" s="247"/>
      <c r="X13" s="249"/>
      <c r="Y13" s="283">
        <f>SUM(G13,J13,M13,P13,S13,V13)*15</f>
        <v>15</v>
      </c>
      <c r="Z13" s="284">
        <f>SUM(H13,K13,N13,Q13,T13,W13)</f>
        <v>2</v>
      </c>
    </row>
    <row r="14" spans="1:26" ht="13.5" customHeight="1" x14ac:dyDescent="0.2">
      <c r="A14" s="250" t="s">
        <v>93</v>
      </c>
      <c r="B14" s="251" t="s">
        <v>150</v>
      </c>
      <c r="C14" s="252" t="s">
        <v>80</v>
      </c>
      <c r="D14" s="252" t="s">
        <v>85</v>
      </c>
      <c r="E14" s="252" t="s">
        <v>89</v>
      </c>
      <c r="F14" s="253">
        <v>45</v>
      </c>
      <c r="G14" s="254">
        <v>2</v>
      </c>
      <c r="H14" s="255">
        <v>2</v>
      </c>
      <c r="I14" s="256" t="s">
        <v>82</v>
      </c>
      <c r="J14" s="254">
        <v>2</v>
      </c>
      <c r="K14" s="255">
        <v>2</v>
      </c>
      <c r="L14" s="256" t="s">
        <v>83</v>
      </c>
      <c r="M14" s="254">
        <v>1</v>
      </c>
      <c r="N14" s="255">
        <v>1</v>
      </c>
      <c r="O14" s="256" t="s">
        <v>82</v>
      </c>
      <c r="P14" s="254">
        <v>1</v>
      </c>
      <c r="Q14" s="255">
        <v>1</v>
      </c>
      <c r="R14" s="256" t="s">
        <v>83</v>
      </c>
      <c r="S14" s="254">
        <v>1</v>
      </c>
      <c r="T14" s="255">
        <v>1</v>
      </c>
      <c r="U14" s="256" t="s">
        <v>82</v>
      </c>
      <c r="V14" s="254">
        <v>1</v>
      </c>
      <c r="W14" s="255">
        <v>1</v>
      </c>
      <c r="X14" s="256" t="s">
        <v>83</v>
      </c>
      <c r="Y14" s="285">
        <f>SUM(G14,J14,M14,P14,S14,V14)*15</f>
        <v>120</v>
      </c>
      <c r="Z14" s="286">
        <f>SUM(H14,K14,N14,Q14,T14,W14)</f>
        <v>8</v>
      </c>
    </row>
    <row r="15" spans="1:26" ht="13.5" customHeight="1" x14ac:dyDescent="0.2">
      <c r="A15" s="229" t="s">
        <v>94</v>
      </c>
      <c r="B15" s="230" t="s">
        <v>151</v>
      </c>
      <c r="C15" s="224" t="s">
        <v>80</v>
      </c>
      <c r="D15" s="224" t="s">
        <v>85</v>
      </c>
      <c r="E15" s="224" t="s">
        <v>89</v>
      </c>
      <c r="F15" s="225">
        <v>45</v>
      </c>
      <c r="G15" s="226">
        <v>2</v>
      </c>
      <c r="H15" s="227">
        <v>2</v>
      </c>
      <c r="I15" s="228" t="s">
        <v>82</v>
      </c>
      <c r="J15" s="226">
        <v>2</v>
      </c>
      <c r="K15" s="227">
        <v>2</v>
      </c>
      <c r="L15" s="228" t="s">
        <v>83</v>
      </c>
      <c r="M15" s="226">
        <v>1</v>
      </c>
      <c r="N15" s="227">
        <v>1</v>
      </c>
      <c r="O15" s="228" t="s">
        <v>82</v>
      </c>
      <c r="P15" s="226">
        <v>1</v>
      </c>
      <c r="Q15" s="227">
        <v>1</v>
      </c>
      <c r="R15" s="228" t="s">
        <v>83</v>
      </c>
      <c r="S15" s="226">
        <v>1</v>
      </c>
      <c r="T15" s="227">
        <v>1</v>
      </c>
      <c r="U15" s="228" t="s">
        <v>82</v>
      </c>
      <c r="V15" s="226">
        <v>1</v>
      </c>
      <c r="W15" s="227">
        <v>1</v>
      </c>
      <c r="X15" s="228" t="s">
        <v>83</v>
      </c>
      <c r="Y15" s="280">
        <f t="shared" ref="Y15:Y20" si="2">SUM(G15,J15,M15,P15,S15,V15)*15</f>
        <v>120</v>
      </c>
      <c r="Z15" s="281">
        <f>SUM(H15,K15,N15,Q15,T15,W15)</f>
        <v>8</v>
      </c>
    </row>
    <row r="16" spans="1:26" ht="13.5" customHeight="1" x14ac:dyDescent="0.2">
      <c r="A16" s="229" t="s">
        <v>95</v>
      </c>
      <c r="B16" s="230" t="s">
        <v>152</v>
      </c>
      <c r="C16" s="224"/>
      <c r="D16" s="224" t="s">
        <v>85</v>
      </c>
      <c r="E16" s="224" t="s">
        <v>96</v>
      </c>
      <c r="F16" s="225">
        <v>45</v>
      </c>
      <c r="G16" s="226">
        <v>2</v>
      </c>
      <c r="H16" s="227">
        <v>2</v>
      </c>
      <c r="I16" s="228" t="s">
        <v>83</v>
      </c>
      <c r="J16" s="226">
        <v>2</v>
      </c>
      <c r="K16" s="227">
        <v>2</v>
      </c>
      <c r="L16" s="228" t="s">
        <v>83</v>
      </c>
      <c r="M16" s="226">
        <v>2</v>
      </c>
      <c r="N16" s="227">
        <v>2</v>
      </c>
      <c r="O16" s="228" t="s">
        <v>83</v>
      </c>
      <c r="P16" s="226">
        <v>2</v>
      </c>
      <c r="Q16" s="227">
        <v>2</v>
      </c>
      <c r="R16" s="228" t="s">
        <v>83</v>
      </c>
      <c r="S16" s="226">
        <v>2</v>
      </c>
      <c r="T16" s="227">
        <v>2</v>
      </c>
      <c r="U16" s="228" t="s">
        <v>83</v>
      </c>
      <c r="V16" s="226">
        <v>2</v>
      </c>
      <c r="W16" s="227">
        <v>2</v>
      </c>
      <c r="X16" s="228" t="s">
        <v>83</v>
      </c>
      <c r="Y16" s="280">
        <f t="shared" si="2"/>
        <v>180</v>
      </c>
      <c r="Z16" s="281">
        <f t="shared" ref="Z16:Z20" si="3">SUM(H16,K16,N16,Q16,T16,W16)</f>
        <v>12</v>
      </c>
    </row>
    <row r="17" spans="1:26" ht="13.5" customHeight="1" x14ac:dyDescent="0.2">
      <c r="A17" s="229" t="s">
        <v>97</v>
      </c>
      <c r="B17" s="230" t="s">
        <v>153</v>
      </c>
      <c r="C17" s="224"/>
      <c r="D17" s="224" t="s">
        <v>85</v>
      </c>
      <c r="E17" s="224" t="s">
        <v>96</v>
      </c>
      <c r="F17" s="225">
        <v>45</v>
      </c>
      <c r="G17" s="226"/>
      <c r="H17" s="227"/>
      <c r="I17" s="228"/>
      <c r="J17" s="226"/>
      <c r="K17" s="227"/>
      <c r="L17" s="228"/>
      <c r="M17" s="226"/>
      <c r="N17" s="227"/>
      <c r="O17" s="228"/>
      <c r="P17" s="226"/>
      <c r="Q17" s="227"/>
      <c r="R17" s="228"/>
      <c r="S17" s="226"/>
      <c r="T17" s="227"/>
      <c r="U17" s="228"/>
      <c r="V17" s="226">
        <v>1</v>
      </c>
      <c r="W17" s="227">
        <v>2</v>
      </c>
      <c r="X17" s="228" t="s">
        <v>83</v>
      </c>
      <c r="Y17" s="280">
        <f t="shared" si="2"/>
        <v>15</v>
      </c>
      <c r="Z17" s="281">
        <f t="shared" si="3"/>
        <v>2</v>
      </c>
    </row>
    <row r="18" spans="1:26" ht="13.5" customHeight="1" x14ac:dyDescent="0.2">
      <c r="A18" s="229" t="s">
        <v>98</v>
      </c>
      <c r="B18" s="230" t="s">
        <v>154</v>
      </c>
      <c r="C18" s="224" t="s">
        <v>80</v>
      </c>
      <c r="D18" s="224" t="s">
        <v>85</v>
      </c>
      <c r="E18" s="224" t="s">
        <v>96</v>
      </c>
      <c r="F18" s="225">
        <v>45</v>
      </c>
      <c r="G18" s="226">
        <v>1</v>
      </c>
      <c r="H18" s="227">
        <v>2</v>
      </c>
      <c r="I18" s="228" t="s">
        <v>82</v>
      </c>
      <c r="J18" s="226">
        <v>1</v>
      </c>
      <c r="K18" s="227">
        <v>2</v>
      </c>
      <c r="L18" s="228" t="s">
        <v>82</v>
      </c>
      <c r="M18" s="226"/>
      <c r="N18" s="227"/>
      <c r="O18" s="228"/>
      <c r="P18" s="226"/>
      <c r="Q18" s="227"/>
      <c r="R18" s="228"/>
      <c r="S18" s="226"/>
      <c r="T18" s="227"/>
      <c r="U18" s="228"/>
      <c r="V18" s="226"/>
      <c r="W18" s="227"/>
      <c r="X18" s="228"/>
      <c r="Y18" s="280">
        <f t="shared" si="2"/>
        <v>30</v>
      </c>
      <c r="Z18" s="281">
        <f t="shared" si="3"/>
        <v>4</v>
      </c>
    </row>
    <row r="19" spans="1:26" ht="13.5" customHeight="1" x14ac:dyDescent="0.2">
      <c r="A19" s="229" t="s">
        <v>99</v>
      </c>
      <c r="B19" s="230" t="s">
        <v>155</v>
      </c>
      <c r="C19" s="224" t="s">
        <v>80</v>
      </c>
      <c r="D19" s="224" t="s">
        <v>85</v>
      </c>
      <c r="E19" s="224" t="s">
        <v>96</v>
      </c>
      <c r="F19" s="225">
        <v>45</v>
      </c>
      <c r="G19" s="226"/>
      <c r="H19" s="227"/>
      <c r="I19" s="228"/>
      <c r="J19" s="226"/>
      <c r="K19" s="227"/>
      <c r="L19" s="228"/>
      <c r="M19" s="226"/>
      <c r="N19" s="227"/>
      <c r="O19" s="228"/>
      <c r="P19" s="226"/>
      <c r="Q19" s="227"/>
      <c r="R19" s="228"/>
      <c r="S19" s="226">
        <v>1</v>
      </c>
      <c r="T19" s="227">
        <v>1</v>
      </c>
      <c r="U19" s="228" t="s">
        <v>82</v>
      </c>
      <c r="V19" s="226">
        <v>1</v>
      </c>
      <c r="W19" s="227">
        <v>1</v>
      </c>
      <c r="X19" s="228" t="s">
        <v>82</v>
      </c>
      <c r="Y19" s="280">
        <f t="shared" si="2"/>
        <v>30</v>
      </c>
      <c r="Z19" s="281">
        <f t="shared" si="3"/>
        <v>2</v>
      </c>
    </row>
    <row r="20" spans="1:26" ht="13.5" customHeight="1" thickBot="1" x14ac:dyDescent="0.25">
      <c r="A20" s="229" t="s">
        <v>100</v>
      </c>
      <c r="B20" s="230" t="s">
        <v>671</v>
      </c>
      <c r="C20" s="224"/>
      <c r="D20" s="224" t="s">
        <v>85</v>
      </c>
      <c r="E20" s="224" t="s">
        <v>96</v>
      </c>
      <c r="F20" s="225">
        <v>45</v>
      </c>
      <c r="G20" s="226"/>
      <c r="H20" s="227"/>
      <c r="I20" s="228"/>
      <c r="J20" s="226"/>
      <c r="K20" s="227"/>
      <c r="L20" s="228"/>
      <c r="M20" s="226">
        <v>1</v>
      </c>
      <c r="N20" s="227">
        <v>1</v>
      </c>
      <c r="O20" s="228" t="s">
        <v>83</v>
      </c>
      <c r="P20" s="226"/>
      <c r="Q20" s="227"/>
      <c r="R20" s="228"/>
      <c r="S20" s="226"/>
      <c r="T20" s="227"/>
      <c r="U20" s="228"/>
      <c r="V20" s="226"/>
      <c r="W20" s="227"/>
      <c r="X20" s="228"/>
      <c r="Y20" s="280">
        <f t="shared" si="2"/>
        <v>15</v>
      </c>
      <c r="Z20" s="281">
        <f t="shared" si="3"/>
        <v>1</v>
      </c>
    </row>
    <row r="21" spans="1:26" ht="13.5" customHeight="1" thickTop="1" thickBot="1" x14ac:dyDescent="0.25">
      <c r="A21" s="430" t="s">
        <v>101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1:26" ht="13.5" customHeight="1" thickBot="1" x14ac:dyDescent="0.25">
      <c r="A22" s="287" t="s">
        <v>102</v>
      </c>
      <c r="B22" s="288" t="s">
        <v>103</v>
      </c>
      <c r="C22" s="289"/>
      <c r="D22" s="289"/>
      <c r="E22" s="289"/>
      <c r="F22" s="290"/>
      <c r="G22" s="291"/>
      <c r="H22" s="292">
        <v>2</v>
      </c>
      <c r="I22" s="293"/>
      <c r="J22" s="291"/>
      <c r="K22" s="292">
        <v>4</v>
      </c>
      <c r="L22" s="293"/>
      <c r="M22" s="291"/>
      <c r="N22" s="292">
        <v>5</v>
      </c>
      <c r="O22" s="293"/>
      <c r="P22" s="291"/>
      <c r="Q22" s="292">
        <v>6</v>
      </c>
      <c r="R22" s="293"/>
      <c r="S22" s="291"/>
      <c r="T22" s="292">
        <v>2</v>
      </c>
      <c r="U22" s="293"/>
      <c r="V22" s="291"/>
      <c r="W22" s="292">
        <v>2</v>
      </c>
      <c r="X22" s="293"/>
      <c r="Y22" s="294"/>
      <c r="Z22" s="231">
        <f>SUM(H22,K22,N22,Q22,T22,W22)</f>
        <v>21</v>
      </c>
    </row>
    <row r="23" spans="1:26" ht="13.5" customHeight="1" thickTop="1" thickBot="1" x14ac:dyDescent="0.25">
      <c r="A23" s="295" t="s">
        <v>104</v>
      </c>
      <c r="B23" s="296" t="s">
        <v>105</v>
      </c>
      <c r="C23" s="297"/>
      <c r="D23" s="297"/>
      <c r="E23" s="297" t="s">
        <v>106</v>
      </c>
      <c r="F23" s="298"/>
      <c r="G23" s="299"/>
      <c r="H23" s="300"/>
      <c r="I23" s="301"/>
      <c r="J23" s="299"/>
      <c r="K23" s="300"/>
      <c r="L23" s="301"/>
      <c r="M23" s="299"/>
      <c r="N23" s="300"/>
      <c r="O23" s="301"/>
      <c r="P23" s="299"/>
      <c r="Q23" s="300"/>
      <c r="R23" s="301"/>
      <c r="S23" s="299">
        <v>0</v>
      </c>
      <c r="T23" s="300">
        <v>3</v>
      </c>
      <c r="U23" s="301" t="s">
        <v>82</v>
      </c>
      <c r="V23" s="299">
        <v>0</v>
      </c>
      <c r="W23" s="300">
        <v>3</v>
      </c>
      <c r="X23" s="301" t="s">
        <v>82</v>
      </c>
      <c r="Y23" s="302">
        <f>SUM(G23,J23,M23,P23,S23,V23)*15</f>
        <v>0</v>
      </c>
      <c r="Z23" s="303">
        <f>SUM(H23,K23,N23,Q23,T23,W23)</f>
        <v>6</v>
      </c>
    </row>
    <row r="24" spans="1:26" ht="13.5" customHeight="1" thickTop="1" thickBot="1" x14ac:dyDescent="0.25">
      <c r="A24" s="441" t="s">
        <v>107</v>
      </c>
      <c r="B24" s="442"/>
      <c r="C24" s="442"/>
      <c r="D24" s="442"/>
      <c r="E24" s="442"/>
      <c r="F24" s="443"/>
      <c r="G24" s="306">
        <f>SUM(G8:G23)</f>
        <v>18</v>
      </c>
      <c r="H24" s="307">
        <f t="shared" ref="H24:W24" si="4">SUM(H8:H23)</f>
        <v>30</v>
      </c>
      <c r="I24" s="308"/>
      <c r="J24" s="306">
        <f t="shared" si="4"/>
        <v>17</v>
      </c>
      <c r="K24" s="307">
        <f t="shared" si="4"/>
        <v>30</v>
      </c>
      <c r="L24" s="308"/>
      <c r="M24" s="306">
        <f t="shared" si="4"/>
        <v>16</v>
      </c>
      <c r="N24" s="307">
        <f t="shared" si="4"/>
        <v>30</v>
      </c>
      <c r="O24" s="308"/>
      <c r="P24" s="306">
        <f t="shared" si="4"/>
        <v>15</v>
      </c>
      <c r="Q24" s="307">
        <f t="shared" si="4"/>
        <v>30</v>
      </c>
      <c r="R24" s="308"/>
      <c r="S24" s="306">
        <f t="shared" si="4"/>
        <v>16</v>
      </c>
      <c r="T24" s="307">
        <f t="shared" si="4"/>
        <v>30</v>
      </c>
      <c r="U24" s="308"/>
      <c r="V24" s="306">
        <f t="shared" si="4"/>
        <v>16</v>
      </c>
      <c r="W24" s="307">
        <f t="shared" si="4"/>
        <v>30</v>
      </c>
      <c r="X24" s="308"/>
      <c r="Y24" s="309">
        <f>SUM(Y8:Y23)</f>
        <v>1470</v>
      </c>
      <c r="Z24" s="310">
        <f>SUM(Z8:Z23)</f>
        <v>180</v>
      </c>
    </row>
    <row r="25" spans="1:26" ht="13.5" customHeight="1" thickTop="1" x14ac:dyDescent="0.2">
      <c r="A25" s="282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319"/>
      <c r="Z25" s="319"/>
    </row>
    <row r="26" spans="1:26" ht="12" customHeight="1" x14ac:dyDescent="0.2">
      <c r="A26" s="36" t="s">
        <v>108</v>
      </c>
      <c r="U26" s="38"/>
    </row>
    <row r="27" spans="1:26" ht="12" customHeight="1" x14ac:dyDescent="0.2">
      <c r="A27" s="36" t="s">
        <v>109</v>
      </c>
      <c r="U27" s="38"/>
    </row>
    <row r="28" spans="1:26" ht="12" customHeight="1" x14ac:dyDescent="0.2">
      <c r="U28" s="38"/>
    </row>
    <row r="29" spans="1:26" ht="12" customHeight="1" x14ac:dyDescent="0.2">
      <c r="A29" s="73" t="s">
        <v>110</v>
      </c>
      <c r="U29" s="38"/>
    </row>
    <row r="30" spans="1:26" ht="12" customHeight="1" x14ac:dyDescent="0.2">
      <c r="A30" s="36" t="s">
        <v>111</v>
      </c>
      <c r="D30" s="36" t="s">
        <v>112</v>
      </c>
      <c r="G30" s="36" t="s">
        <v>113</v>
      </c>
      <c r="M30" s="36" t="s">
        <v>114</v>
      </c>
      <c r="R30" s="38"/>
      <c r="T30" s="38"/>
      <c r="U30" s="38"/>
    </row>
    <row r="31" spans="1:26" ht="12" customHeight="1" x14ac:dyDescent="0.2">
      <c r="A31" s="36" t="s">
        <v>115</v>
      </c>
      <c r="D31" s="36" t="s">
        <v>116</v>
      </c>
      <c r="G31" s="36" t="s">
        <v>117</v>
      </c>
      <c r="M31" s="36" t="s">
        <v>118</v>
      </c>
      <c r="R31" s="38"/>
      <c r="T31" s="38"/>
      <c r="U31" s="38"/>
    </row>
    <row r="32" spans="1:26" ht="12" customHeight="1" x14ac:dyDescent="0.2">
      <c r="A32" s="36" t="s">
        <v>119</v>
      </c>
      <c r="D32" s="36" t="s">
        <v>120</v>
      </c>
      <c r="G32" s="36" t="s">
        <v>121</v>
      </c>
      <c r="M32" s="36" t="s">
        <v>122</v>
      </c>
      <c r="R32" s="38"/>
      <c r="T32" s="38"/>
      <c r="U32" s="38"/>
    </row>
    <row r="33" spans="1:21" ht="12" customHeight="1" x14ac:dyDescent="0.2">
      <c r="A33" s="36" t="s">
        <v>123</v>
      </c>
      <c r="G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74" t="s">
        <v>127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73" t="s">
        <v>128</v>
      </c>
      <c r="S37" s="38"/>
      <c r="T37" s="38"/>
    </row>
    <row r="38" spans="1:21" ht="12" customHeight="1" x14ac:dyDescent="0.2">
      <c r="A38" s="36" t="s">
        <v>129</v>
      </c>
    </row>
    <row r="39" spans="1:21" ht="12" customHeight="1" x14ac:dyDescent="0.2">
      <c r="A39" s="36" t="s">
        <v>130</v>
      </c>
    </row>
    <row r="40" spans="1:21" ht="12" customHeight="1" x14ac:dyDescent="0.2">
      <c r="A40" s="36" t="s">
        <v>131</v>
      </c>
    </row>
    <row r="41" spans="1:21" ht="12" customHeight="1" x14ac:dyDescent="0.2">
      <c r="A41" s="36" t="s">
        <v>132</v>
      </c>
    </row>
    <row r="42" spans="1:21" ht="12" customHeight="1" x14ac:dyDescent="0.2">
      <c r="A42" s="36" t="s">
        <v>133</v>
      </c>
    </row>
  </sheetData>
  <sheetProtection algorithmName="SHA-512" hashValue="K/uE8jmUqzjeWfm6AYCY8BXFlh8+NLSC+Rv0hltSSEFQ/FR/r5pR78koQmrOb+av+HVVEiMHHUkgeBFdboENdw==" saltValue="0P6XkxQSzlUlqeo7T3XoU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Z42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247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thickTop="1" thickBot="1" x14ac:dyDescent="0.25">
      <c r="A7" s="430" t="s">
        <v>77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5"/>
    </row>
    <row r="8" spans="1:26" ht="13.5" customHeight="1" x14ac:dyDescent="0.2">
      <c r="A8" s="241" t="s">
        <v>248</v>
      </c>
      <c r="B8" s="238" t="s">
        <v>249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285">
        <f t="shared" ref="Y8:Y11" si="0">SUM(G8,J8,M8,P8,S8,V8)*15</f>
        <v>180</v>
      </c>
      <c r="Z8" s="305">
        <f t="shared" ref="Z8:Z11" si="1">SUM(H8,K8,N8,Q8,T8,W8)</f>
        <v>54</v>
      </c>
    </row>
    <row r="9" spans="1:26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212">
        <f>SUM(G9,J9,M9,P9,S9,V9)*15</f>
        <v>90</v>
      </c>
      <c r="Z9" s="281">
        <f>SUM(H9,K9,N9,Q9,T9,W9)</f>
        <v>24</v>
      </c>
    </row>
    <row r="10" spans="1:26" ht="13.5" customHeight="1" x14ac:dyDescent="0.2">
      <c r="A10" s="229" t="s">
        <v>179</v>
      </c>
      <c r="B10" s="230" t="s">
        <v>204</v>
      </c>
      <c r="C10" s="224" t="s">
        <v>80</v>
      </c>
      <c r="D10" s="224" t="s">
        <v>85</v>
      </c>
      <c r="E10" s="224" t="s">
        <v>82</v>
      </c>
      <c r="F10" s="225">
        <v>60</v>
      </c>
      <c r="G10" s="226">
        <v>6</v>
      </c>
      <c r="H10" s="227">
        <v>3</v>
      </c>
      <c r="I10" s="239" t="s">
        <v>82</v>
      </c>
      <c r="J10" s="226">
        <v>6</v>
      </c>
      <c r="K10" s="227">
        <v>3</v>
      </c>
      <c r="L10" s="228" t="s">
        <v>82</v>
      </c>
      <c r="M10" s="226">
        <v>6</v>
      </c>
      <c r="N10" s="227">
        <v>3</v>
      </c>
      <c r="O10" s="239" t="s">
        <v>82</v>
      </c>
      <c r="P10" s="226">
        <v>6</v>
      </c>
      <c r="Q10" s="227">
        <v>3</v>
      </c>
      <c r="R10" s="228" t="s">
        <v>82</v>
      </c>
      <c r="S10" s="226">
        <v>6</v>
      </c>
      <c r="T10" s="227">
        <v>3</v>
      </c>
      <c r="U10" s="239" t="s">
        <v>82</v>
      </c>
      <c r="V10" s="226">
        <v>6</v>
      </c>
      <c r="W10" s="227">
        <v>3</v>
      </c>
      <c r="X10" s="228" t="s">
        <v>82</v>
      </c>
      <c r="Y10" s="212">
        <f t="shared" si="0"/>
        <v>540</v>
      </c>
      <c r="Z10" s="281">
        <f t="shared" si="1"/>
        <v>18</v>
      </c>
    </row>
    <row r="11" spans="1:26" ht="13.5" customHeight="1" x14ac:dyDescent="0.2">
      <c r="A11" s="229" t="s">
        <v>181</v>
      </c>
      <c r="B11" s="230" t="s">
        <v>221</v>
      </c>
      <c r="C11" s="224" t="s">
        <v>685</v>
      </c>
      <c r="D11" s="224" t="s">
        <v>85</v>
      </c>
      <c r="E11" s="224" t="s">
        <v>82</v>
      </c>
      <c r="F11" s="225">
        <v>45</v>
      </c>
      <c r="G11" s="226"/>
      <c r="H11" s="227"/>
      <c r="I11" s="239"/>
      <c r="J11" s="226"/>
      <c r="K11" s="227"/>
      <c r="L11" s="228"/>
      <c r="M11" s="226">
        <v>1</v>
      </c>
      <c r="N11" s="227">
        <v>2</v>
      </c>
      <c r="O11" s="239" t="s">
        <v>82</v>
      </c>
      <c r="P11" s="226">
        <v>1</v>
      </c>
      <c r="Q11" s="227">
        <v>2</v>
      </c>
      <c r="R11" s="228" t="s">
        <v>83</v>
      </c>
      <c r="S11" s="226">
        <v>1</v>
      </c>
      <c r="T11" s="227">
        <v>2</v>
      </c>
      <c r="U11" s="239" t="s">
        <v>83</v>
      </c>
      <c r="V11" s="226"/>
      <c r="W11" s="227"/>
      <c r="X11" s="228"/>
      <c r="Y11" s="212">
        <f t="shared" si="0"/>
        <v>45</v>
      </c>
      <c r="Z11" s="281">
        <f t="shared" si="1"/>
        <v>6</v>
      </c>
    </row>
    <row r="12" spans="1:26" ht="13.5" customHeight="1" x14ac:dyDescent="0.2">
      <c r="A12" s="229" t="s">
        <v>222</v>
      </c>
      <c r="B12" s="230" t="s">
        <v>223</v>
      </c>
      <c r="C12" s="224" t="s">
        <v>80</v>
      </c>
      <c r="D12" s="224" t="s">
        <v>85</v>
      </c>
      <c r="E12" s="224" t="s">
        <v>82</v>
      </c>
      <c r="F12" s="225">
        <v>60</v>
      </c>
      <c r="G12" s="226">
        <v>1</v>
      </c>
      <c r="H12" s="227">
        <v>2</v>
      </c>
      <c r="I12" s="239" t="s">
        <v>82</v>
      </c>
      <c r="J12" s="226">
        <v>1</v>
      </c>
      <c r="K12" s="227">
        <v>2</v>
      </c>
      <c r="L12" s="228" t="s">
        <v>82</v>
      </c>
      <c r="M12" s="226">
        <v>1</v>
      </c>
      <c r="N12" s="227">
        <v>2</v>
      </c>
      <c r="O12" s="239" t="s">
        <v>82</v>
      </c>
      <c r="P12" s="226">
        <v>1</v>
      </c>
      <c r="Q12" s="227">
        <v>2</v>
      </c>
      <c r="R12" s="228" t="s">
        <v>82</v>
      </c>
      <c r="S12" s="226">
        <v>1</v>
      </c>
      <c r="T12" s="227">
        <v>2</v>
      </c>
      <c r="U12" s="239" t="s">
        <v>82</v>
      </c>
      <c r="V12" s="226">
        <v>1</v>
      </c>
      <c r="W12" s="227">
        <v>2</v>
      </c>
      <c r="X12" s="228" t="s">
        <v>82</v>
      </c>
      <c r="Y12" s="212">
        <f>SUM(G12,J12,M12,P12,S12,V12)*15</f>
        <v>90</v>
      </c>
      <c r="Z12" s="281">
        <f>SUM(H12,K12,N12,Q12,T12,W12)</f>
        <v>12</v>
      </c>
    </row>
    <row r="13" spans="1:26" ht="13.5" customHeight="1" thickBot="1" x14ac:dyDescent="0.25">
      <c r="A13" s="242" t="s">
        <v>224</v>
      </c>
      <c r="B13" s="243" t="s">
        <v>225</v>
      </c>
      <c r="C13" s="244"/>
      <c r="D13" s="244" t="s">
        <v>85</v>
      </c>
      <c r="E13" s="244" t="s">
        <v>89</v>
      </c>
      <c r="F13" s="245">
        <v>45</v>
      </c>
      <c r="G13" s="246">
        <v>1</v>
      </c>
      <c r="H13" s="247">
        <v>2</v>
      </c>
      <c r="I13" s="248" t="s">
        <v>82</v>
      </c>
      <c r="J13" s="246"/>
      <c r="K13" s="247"/>
      <c r="L13" s="249"/>
      <c r="M13" s="246"/>
      <c r="N13" s="247"/>
      <c r="O13" s="248"/>
      <c r="P13" s="246"/>
      <c r="Q13" s="247"/>
      <c r="R13" s="249"/>
      <c r="S13" s="246"/>
      <c r="T13" s="247"/>
      <c r="U13" s="248"/>
      <c r="V13" s="246"/>
      <c r="W13" s="247"/>
      <c r="X13" s="249"/>
      <c r="Y13" s="283">
        <f>SUM(G13,J13,M13,P13,S13,V13)*15</f>
        <v>15</v>
      </c>
      <c r="Z13" s="284">
        <f>SUM(H13,K13,N13,Q13,T13,W13)</f>
        <v>2</v>
      </c>
    </row>
    <row r="14" spans="1:26" ht="13.5" customHeight="1" x14ac:dyDescent="0.2">
      <c r="A14" s="250" t="s">
        <v>93</v>
      </c>
      <c r="B14" s="251" t="s">
        <v>150</v>
      </c>
      <c r="C14" s="252" t="s">
        <v>80</v>
      </c>
      <c r="D14" s="252" t="s">
        <v>85</v>
      </c>
      <c r="E14" s="252" t="s">
        <v>89</v>
      </c>
      <c r="F14" s="253">
        <v>45</v>
      </c>
      <c r="G14" s="254">
        <v>2</v>
      </c>
      <c r="H14" s="255">
        <v>2</v>
      </c>
      <c r="I14" s="256" t="s">
        <v>82</v>
      </c>
      <c r="J14" s="254">
        <v>2</v>
      </c>
      <c r="K14" s="255">
        <v>2</v>
      </c>
      <c r="L14" s="256" t="s">
        <v>83</v>
      </c>
      <c r="M14" s="254">
        <v>1</v>
      </c>
      <c r="N14" s="255">
        <v>1</v>
      </c>
      <c r="O14" s="256" t="s">
        <v>82</v>
      </c>
      <c r="P14" s="254">
        <v>1</v>
      </c>
      <c r="Q14" s="255">
        <v>1</v>
      </c>
      <c r="R14" s="256" t="s">
        <v>83</v>
      </c>
      <c r="S14" s="254">
        <v>1</v>
      </c>
      <c r="T14" s="255">
        <v>1</v>
      </c>
      <c r="U14" s="256" t="s">
        <v>82</v>
      </c>
      <c r="V14" s="254">
        <v>1</v>
      </c>
      <c r="W14" s="255">
        <v>1</v>
      </c>
      <c r="X14" s="256" t="s">
        <v>83</v>
      </c>
      <c r="Y14" s="285">
        <f>SUM(G14,J14,M14,P14,S14,V14)*15</f>
        <v>120</v>
      </c>
      <c r="Z14" s="286">
        <f>SUM(H14,K14,N14,Q14,T14,W14)</f>
        <v>8</v>
      </c>
    </row>
    <row r="15" spans="1:26" ht="13.5" customHeight="1" x14ac:dyDescent="0.2">
      <c r="A15" s="229" t="s">
        <v>94</v>
      </c>
      <c r="B15" s="230" t="s">
        <v>151</v>
      </c>
      <c r="C15" s="224" t="s">
        <v>80</v>
      </c>
      <c r="D15" s="224" t="s">
        <v>85</v>
      </c>
      <c r="E15" s="224" t="s">
        <v>89</v>
      </c>
      <c r="F15" s="225">
        <v>45</v>
      </c>
      <c r="G15" s="226">
        <v>2</v>
      </c>
      <c r="H15" s="227">
        <v>2</v>
      </c>
      <c r="I15" s="228" t="s">
        <v>82</v>
      </c>
      <c r="J15" s="226">
        <v>2</v>
      </c>
      <c r="K15" s="227">
        <v>2</v>
      </c>
      <c r="L15" s="228" t="s">
        <v>83</v>
      </c>
      <c r="M15" s="226">
        <v>1</v>
      </c>
      <c r="N15" s="227">
        <v>1</v>
      </c>
      <c r="O15" s="228" t="s">
        <v>82</v>
      </c>
      <c r="P15" s="226">
        <v>1</v>
      </c>
      <c r="Q15" s="227">
        <v>1</v>
      </c>
      <c r="R15" s="228" t="s">
        <v>83</v>
      </c>
      <c r="S15" s="226">
        <v>1</v>
      </c>
      <c r="T15" s="227">
        <v>1</v>
      </c>
      <c r="U15" s="228" t="s">
        <v>82</v>
      </c>
      <c r="V15" s="226">
        <v>1</v>
      </c>
      <c r="W15" s="227">
        <v>1</v>
      </c>
      <c r="X15" s="228" t="s">
        <v>83</v>
      </c>
      <c r="Y15" s="280">
        <f t="shared" ref="Y15:Y20" si="2">SUM(G15,J15,M15,P15,S15,V15)*15</f>
        <v>120</v>
      </c>
      <c r="Z15" s="281">
        <f>SUM(H15,K15,N15,Q15,T15,W15)</f>
        <v>8</v>
      </c>
    </row>
    <row r="16" spans="1:26" ht="13.5" customHeight="1" x14ac:dyDescent="0.2">
      <c r="A16" s="229" t="s">
        <v>95</v>
      </c>
      <c r="B16" s="230" t="s">
        <v>152</v>
      </c>
      <c r="C16" s="224"/>
      <c r="D16" s="224" t="s">
        <v>85</v>
      </c>
      <c r="E16" s="224" t="s">
        <v>96</v>
      </c>
      <c r="F16" s="225">
        <v>45</v>
      </c>
      <c r="G16" s="226">
        <v>2</v>
      </c>
      <c r="H16" s="227">
        <v>2</v>
      </c>
      <c r="I16" s="228" t="s">
        <v>83</v>
      </c>
      <c r="J16" s="226">
        <v>2</v>
      </c>
      <c r="K16" s="227">
        <v>2</v>
      </c>
      <c r="L16" s="228" t="s">
        <v>83</v>
      </c>
      <c r="M16" s="226">
        <v>2</v>
      </c>
      <c r="N16" s="227">
        <v>2</v>
      </c>
      <c r="O16" s="228" t="s">
        <v>83</v>
      </c>
      <c r="P16" s="226">
        <v>2</v>
      </c>
      <c r="Q16" s="227">
        <v>2</v>
      </c>
      <c r="R16" s="228" t="s">
        <v>83</v>
      </c>
      <c r="S16" s="226">
        <v>2</v>
      </c>
      <c r="T16" s="227">
        <v>2</v>
      </c>
      <c r="U16" s="228" t="s">
        <v>83</v>
      </c>
      <c r="V16" s="226">
        <v>2</v>
      </c>
      <c r="W16" s="227">
        <v>2</v>
      </c>
      <c r="X16" s="228" t="s">
        <v>83</v>
      </c>
      <c r="Y16" s="280">
        <f t="shared" si="2"/>
        <v>180</v>
      </c>
      <c r="Z16" s="281">
        <f t="shared" ref="Z16:Z20" si="3">SUM(H16,K16,N16,Q16,T16,W16)</f>
        <v>12</v>
      </c>
    </row>
    <row r="17" spans="1:26" ht="13.5" customHeight="1" x14ac:dyDescent="0.2">
      <c r="A17" s="229" t="s">
        <v>97</v>
      </c>
      <c r="B17" s="230" t="s">
        <v>153</v>
      </c>
      <c r="C17" s="224"/>
      <c r="D17" s="224" t="s">
        <v>85</v>
      </c>
      <c r="E17" s="224" t="s">
        <v>96</v>
      </c>
      <c r="F17" s="225">
        <v>45</v>
      </c>
      <c r="G17" s="226"/>
      <c r="H17" s="227"/>
      <c r="I17" s="228"/>
      <c r="J17" s="226"/>
      <c r="K17" s="227"/>
      <c r="L17" s="228"/>
      <c r="M17" s="226"/>
      <c r="N17" s="227"/>
      <c r="O17" s="228"/>
      <c r="P17" s="226"/>
      <c r="Q17" s="227"/>
      <c r="R17" s="228"/>
      <c r="S17" s="226"/>
      <c r="T17" s="227"/>
      <c r="U17" s="228"/>
      <c r="V17" s="226">
        <v>1</v>
      </c>
      <c r="W17" s="227">
        <v>2</v>
      </c>
      <c r="X17" s="228" t="s">
        <v>83</v>
      </c>
      <c r="Y17" s="280">
        <f t="shared" si="2"/>
        <v>15</v>
      </c>
      <c r="Z17" s="281">
        <f t="shared" si="3"/>
        <v>2</v>
      </c>
    </row>
    <row r="18" spans="1:26" ht="13.5" customHeight="1" x14ac:dyDescent="0.2">
      <c r="A18" s="229" t="s">
        <v>98</v>
      </c>
      <c r="B18" s="230" t="s">
        <v>154</v>
      </c>
      <c r="C18" s="224" t="s">
        <v>80</v>
      </c>
      <c r="D18" s="224" t="s">
        <v>85</v>
      </c>
      <c r="E18" s="224" t="s">
        <v>96</v>
      </c>
      <c r="F18" s="225">
        <v>45</v>
      </c>
      <c r="G18" s="226">
        <v>1</v>
      </c>
      <c r="H18" s="227">
        <v>2</v>
      </c>
      <c r="I18" s="228" t="s">
        <v>82</v>
      </c>
      <c r="J18" s="226">
        <v>1</v>
      </c>
      <c r="K18" s="227">
        <v>2</v>
      </c>
      <c r="L18" s="228" t="s">
        <v>82</v>
      </c>
      <c r="M18" s="226"/>
      <c r="N18" s="227"/>
      <c r="O18" s="228"/>
      <c r="P18" s="226"/>
      <c r="Q18" s="227"/>
      <c r="R18" s="228"/>
      <c r="S18" s="226"/>
      <c r="T18" s="227"/>
      <c r="U18" s="228"/>
      <c r="V18" s="226"/>
      <c r="W18" s="227"/>
      <c r="X18" s="228"/>
      <c r="Y18" s="280">
        <f t="shared" si="2"/>
        <v>30</v>
      </c>
      <c r="Z18" s="281">
        <f t="shared" si="3"/>
        <v>4</v>
      </c>
    </row>
    <row r="19" spans="1:26" ht="13.5" customHeight="1" x14ac:dyDescent="0.2">
      <c r="A19" s="229" t="s">
        <v>99</v>
      </c>
      <c r="B19" s="230" t="s">
        <v>155</v>
      </c>
      <c r="C19" s="224" t="s">
        <v>80</v>
      </c>
      <c r="D19" s="224" t="s">
        <v>85</v>
      </c>
      <c r="E19" s="224" t="s">
        <v>96</v>
      </c>
      <c r="F19" s="225">
        <v>45</v>
      </c>
      <c r="G19" s="226"/>
      <c r="H19" s="227"/>
      <c r="I19" s="228"/>
      <c r="J19" s="226"/>
      <c r="K19" s="227"/>
      <c r="L19" s="228"/>
      <c r="M19" s="226"/>
      <c r="N19" s="227"/>
      <c r="O19" s="228"/>
      <c r="P19" s="226"/>
      <c r="Q19" s="227"/>
      <c r="R19" s="228"/>
      <c r="S19" s="226">
        <v>1</v>
      </c>
      <c r="T19" s="227">
        <v>1</v>
      </c>
      <c r="U19" s="228" t="s">
        <v>82</v>
      </c>
      <c r="V19" s="226">
        <v>1</v>
      </c>
      <c r="W19" s="227">
        <v>1</v>
      </c>
      <c r="X19" s="228" t="s">
        <v>82</v>
      </c>
      <c r="Y19" s="280">
        <f t="shared" si="2"/>
        <v>30</v>
      </c>
      <c r="Z19" s="281">
        <f t="shared" si="3"/>
        <v>2</v>
      </c>
    </row>
    <row r="20" spans="1:26" ht="13.5" customHeight="1" thickBot="1" x14ac:dyDescent="0.25">
      <c r="A20" s="229" t="s">
        <v>100</v>
      </c>
      <c r="B20" s="230" t="s">
        <v>671</v>
      </c>
      <c r="C20" s="224"/>
      <c r="D20" s="224" t="s">
        <v>85</v>
      </c>
      <c r="E20" s="224" t="s">
        <v>96</v>
      </c>
      <c r="F20" s="225">
        <v>45</v>
      </c>
      <c r="G20" s="226"/>
      <c r="H20" s="227"/>
      <c r="I20" s="228"/>
      <c r="J20" s="226"/>
      <c r="K20" s="227"/>
      <c r="L20" s="228"/>
      <c r="M20" s="226">
        <v>1</v>
      </c>
      <c r="N20" s="227">
        <v>1</v>
      </c>
      <c r="O20" s="228" t="s">
        <v>83</v>
      </c>
      <c r="P20" s="226"/>
      <c r="Q20" s="227"/>
      <c r="R20" s="228"/>
      <c r="S20" s="226"/>
      <c r="T20" s="227"/>
      <c r="U20" s="228"/>
      <c r="V20" s="226"/>
      <c r="W20" s="227"/>
      <c r="X20" s="228"/>
      <c r="Y20" s="280">
        <f t="shared" si="2"/>
        <v>15</v>
      </c>
      <c r="Z20" s="281">
        <f t="shared" si="3"/>
        <v>1</v>
      </c>
    </row>
    <row r="21" spans="1:26" ht="13.5" customHeight="1" thickTop="1" thickBot="1" x14ac:dyDescent="0.25">
      <c r="A21" s="430" t="s">
        <v>101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1:26" ht="13.5" customHeight="1" thickBot="1" x14ac:dyDescent="0.25">
      <c r="A22" s="287" t="s">
        <v>102</v>
      </c>
      <c r="B22" s="288" t="s">
        <v>103</v>
      </c>
      <c r="C22" s="289"/>
      <c r="D22" s="289"/>
      <c r="E22" s="289"/>
      <c r="F22" s="290"/>
      <c r="G22" s="291"/>
      <c r="H22" s="292">
        <v>2</v>
      </c>
      <c r="I22" s="293"/>
      <c r="J22" s="291"/>
      <c r="K22" s="292">
        <v>4</v>
      </c>
      <c r="L22" s="293"/>
      <c r="M22" s="291"/>
      <c r="N22" s="292">
        <v>5</v>
      </c>
      <c r="O22" s="293"/>
      <c r="P22" s="291"/>
      <c r="Q22" s="292">
        <v>6</v>
      </c>
      <c r="R22" s="293"/>
      <c r="S22" s="291"/>
      <c r="T22" s="292">
        <v>2</v>
      </c>
      <c r="U22" s="293"/>
      <c r="V22" s="291"/>
      <c r="W22" s="292">
        <v>2</v>
      </c>
      <c r="X22" s="293"/>
      <c r="Y22" s="294"/>
      <c r="Z22" s="231">
        <f>SUM(H22,K22,N22,Q22,T22,W22)</f>
        <v>21</v>
      </c>
    </row>
    <row r="23" spans="1:26" ht="13.5" customHeight="1" thickTop="1" thickBot="1" x14ac:dyDescent="0.25">
      <c r="A23" s="41" t="s">
        <v>104</v>
      </c>
      <c r="B23" s="61" t="s">
        <v>105</v>
      </c>
      <c r="C23" s="62"/>
      <c r="D23" s="62"/>
      <c r="E23" s="62" t="s">
        <v>106</v>
      </c>
      <c r="F23" s="63"/>
      <c r="G23" s="64"/>
      <c r="H23" s="65"/>
      <c r="I23" s="66"/>
      <c r="J23" s="64"/>
      <c r="K23" s="65"/>
      <c r="L23" s="66"/>
      <c r="M23" s="64"/>
      <c r="N23" s="65"/>
      <c r="O23" s="66"/>
      <c r="P23" s="64"/>
      <c r="Q23" s="65"/>
      <c r="R23" s="66"/>
      <c r="S23" s="64">
        <v>0</v>
      </c>
      <c r="T23" s="65">
        <v>3</v>
      </c>
      <c r="U23" s="66" t="s">
        <v>82</v>
      </c>
      <c r="V23" s="64">
        <v>0</v>
      </c>
      <c r="W23" s="65">
        <v>3</v>
      </c>
      <c r="X23" s="66" t="s">
        <v>82</v>
      </c>
      <c r="Y23" s="44">
        <f>SUM(G23,J23,M23,P23,S23,V23)*15</f>
        <v>0</v>
      </c>
      <c r="Z23" s="67">
        <f>SUM(H23,K23,N23,Q23,T23,W23)</f>
        <v>6</v>
      </c>
    </row>
    <row r="24" spans="1:26" ht="13.5" customHeight="1" thickTop="1" thickBot="1" x14ac:dyDescent="0.25">
      <c r="A24" s="397" t="s">
        <v>107</v>
      </c>
      <c r="B24" s="398"/>
      <c r="C24" s="398"/>
      <c r="D24" s="398"/>
      <c r="E24" s="398"/>
      <c r="F24" s="399"/>
      <c r="G24" s="68">
        <f>SUM(G8:G23)</f>
        <v>18</v>
      </c>
      <c r="H24" s="69">
        <f t="shared" ref="H24:W24" si="4">SUM(H8:H23)</f>
        <v>30</v>
      </c>
      <c r="I24" s="70"/>
      <c r="J24" s="68">
        <f t="shared" si="4"/>
        <v>17</v>
      </c>
      <c r="K24" s="69">
        <f t="shared" si="4"/>
        <v>30</v>
      </c>
      <c r="L24" s="70"/>
      <c r="M24" s="68">
        <f t="shared" si="4"/>
        <v>16</v>
      </c>
      <c r="N24" s="69">
        <f t="shared" si="4"/>
        <v>30</v>
      </c>
      <c r="O24" s="70"/>
      <c r="P24" s="68">
        <f t="shared" si="4"/>
        <v>15</v>
      </c>
      <c r="Q24" s="69">
        <f t="shared" si="4"/>
        <v>30</v>
      </c>
      <c r="R24" s="70"/>
      <c r="S24" s="68">
        <f t="shared" si="4"/>
        <v>16</v>
      </c>
      <c r="T24" s="69">
        <f t="shared" si="4"/>
        <v>30</v>
      </c>
      <c r="U24" s="70"/>
      <c r="V24" s="68">
        <f t="shared" si="4"/>
        <v>16</v>
      </c>
      <c r="W24" s="69">
        <f t="shared" si="4"/>
        <v>30</v>
      </c>
      <c r="X24" s="70"/>
      <c r="Y24" s="71">
        <f>SUM(Y8:Y23)</f>
        <v>1470</v>
      </c>
      <c r="Z24" s="72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108</v>
      </c>
      <c r="U26" s="38"/>
    </row>
    <row r="27" spans="1:26" ht="12" customHeight="1" x14ac:dyDescent="0.2">
      <c r="A27" s="36" t="s">
        <v>109</v>
      </c>
      <c r="U27" s="38"/>
    </row>
    <row r="28" spans="1:26" ht="12" customHeight="1" x14ac:dyDescent="0.2">
      <c r="U28" s="38"/>
    </row>
    <row r="29" spans="1:26" ht="12" customHeight="1" x14ac:dyDescent="0.2">
      <c r="A29" s="73" t="s">
        <v>110</v>
      </c>
      <c r="U29" s="38"/>
    </row>
    <row r="30" spans="1:26" ht="12" customHeight="1" x14ac:dyDescent="0.2">
      <c r="A30" s="36" t="s">
        <v>111</v>
      </c>
      <c r="D30" s="36" t="s">
        <v>112</v>
      </c>
      <c r="G30" s="36" t="s">
        <v>113</v>
      </c>
      <c r="M30" s="36" t="s">
        <v>114</v>
      </c>
      <c r="R30" s="38"/>
      <c r="T30" s="38"/>
      <c r="U30" s="38"/>
    </row>
    <row r="31" spans="1:26" ht="12" customHeight="1" x14ac:dyDescent="0.2">
      <c r="A31" s="36" t="s">
        <v>115</v>
      </c>
      <c r="D31" s="36" t="s">
        <v>116</v>
      </c>
      <c r="G31" s="36" t="s">
        <v>117</v>
      </c>
      <c r="M31" s="36" t="s">
        <v>118</v>
      </c>
      <c r="R31" s="38"/>
      <c r="T31" s="38"/>
      <c r="U31" s="38"/>
    </row>
    <row r="32" spans="1:26" ht="12" customHeight="1" x14ac:dyDescent="0.2">
      <c r="A32" s="36" t="s">
        <v>119</v>
      </c>
      <c r="D32" s="36" t="s">
        <v>120</v>
      </c>
      <c r="G32" s="36" t="s">
        <v>121</v>
      </c>
      <c r="M32" s="36" t="s">
        <v>122</v>
      </c>
      <c r="R32" s="38"/>
      <c r="T32" s="38"/>
      <c r="U32" s="38"/>
    </row>
    <row r="33" spans="1:21" ht="12" customHeight="1" x14ac:dyDescent="0.2">
      <c r="A33" s="36" t="s">
        <v>123</v>
      </c>
      <c r="G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74" t="s">
        <v>127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73" t="s">
        <v>128</v>
      </c>
      <c r="S37" s="38"/>
      <c r="T37" s="38"/>
    </row>
    <row r="38" spans="1:21" ht="12" customHeight="1" x14ac:dyDescent="0.2">
      <c r="A38" s="36" t="s">
        <v>129</v>
      </c>
    </row>
    <row r="39" spans="1:21" ht="12" customHeight="1" x14ac:dyDescent="0.2">
      <c r="A39" s="36" t="s">
        <v>130</v>
      </c>
    </row>
    <row r="40" spans="1:21" ht="12" customHeight="1" x14ac:dyDescent="0.2">
      <c r="A40" s="36" t="s">
        <v>131</v>
      </c>
    </row>
    <row r="41" spans="1:21" ht="12" customHeight="1" x14ac:dyDescent="0.2">
      <c r="A41" s="36" t="s">
        <v>132</v>
      </c>
    </row>
    <row r="42" spans="1:21" ht="12" customHeight="1" x14ac:dyDescent="0.2">
      <c r="A42" s="36" t="s">
        <v>133</v>
      </c>
    </row>
  </sheetData>
  <sheetProtection algorithmName="SHA-512" hashValue="qmJClmHwEbYwC32NKZ0KSsuQ1kNoaS7TBLtgQaimNfLk7KUY1cefEFeXAr9VeifyDF25f3Uz0WaHcx8+DWv9DQ==" saltValue="wKgaDCV9fcYXRRbB0ouSw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Z42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250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7.25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430" t="s">
        <v>77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5"/>
    </row>
    <row r="8" spans="1:26" ht="13.5" customHeight="1" x14ac:dyDescent="0.2">
      <c r="A8" s="241" t="s">
        <v>251</v>
      </c>
      <c r="B8" s="238" t="s">
        <v>252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304">
        <f t="shared" ref="Y8:Y12" si="0">SUM(G8,J8,M8,P8,S8,V8)*15</f>
        <v>180</v>
      </c>
      <c r="Z8" s="305">
        <f t="shared" ref="Z8:Z12" si="1">SUM(H8,K8,N8,Q8,T8,W8)</f>
        <v>54</v>
      </c>
    </row>
    <row r="9" spans="1:26" ht="13.5" customHeight="1" x14ac:dyDescent="0.2">
      <c r="A9" s="241" t="s">
        <v>141</v>
      </c>
      <c r="B9" s="238" t="s">
        <v>253</v>
      </c>
      <c r="C9" s="232"/>
      <c r="D9" s="232" t="s">
        <v>85</v>
      </c>
      <c r="E9" s="232" t="s">
        <v>82</v>
      </c>
      <c r="F9" s="233">
        <v>60</v>
      </c>
      <c r="G9" s="234">
        <v>1</v>
      </c>
      <c r="H9" s="235">
        <v>1</v>
      </c>
      <c r="I9" s="236" t="s">
        <v>82</v>
      </c>
      <c r="J9" s="234">
        <v>1</v>
      </c>
      <c r="K9" s="235">
        <v>1</v>
      </c>
      <c r="L9" s="236" t="s">
        <v>82</v>
      </c>
      <c r="M9" s="234">
        <v>1</v>
      </c>
      <c r="N9" s="235">
        <v>1</v>
      </c>
      <c r="O9" s="236" t="s">
        <v>82</v>
      </c>
      <c r="P9" s="234">
        <v>1</v>
      </c>
      <c r="Q9" s="235">
        <v>1</v>
      </c>
      <c r="R9" s="236" t="s">
        <v>82</v>
      </c>
      <c r="S9" s="234">
        <v>1</v>
      </c>
      <c r="T9" s="235">
        <v>1</v>
      </c>
      <c r="U9" s="236" t="s">
        <v>82</v>
      </c>
      <c r="V9" s="234">
        <v>1</v>
      </c>
      <c r="W9" s="235">
        <v>1</v>
      </c>
      <c r="X9" s="236" t="s">
        <v>82</v>
      </c>
      <c r="Y9" s="212">
        <f t="shared" si="0"/>
        <v>90</v>
      </c>
      <c r="Z9" s="281">
        <f t="shared" si="1"/>
        <v>6</v>
      </c>
    </row>
    <row r="10" spans="1:26" ht="13.5" customHeight="1" x14ac:dyDescent="0.2">
      <c r="A10" s="229" t="s">
        <v>86</v>
      </c>
      <c r="B10" s="230" t="s">
        <v>712</v>
      </c>
      <c r="C10" s="224" t="s">
        <v>80</v>
      </c>
      <c r="D10" s="224" t="s">
        <v>85</v>
      </c>
      <c r="E10" s="224" t="s">
        <v>82</v>
      </c>
      <c r="F10" s="225">
        <v>60</v>
      </c>
      <c r="G10" s="226">
        <v>1</v>
      </c>
      <c r="H10" s="227">
        <v>4</v>
      </c>
      <c r="I10" s="239" t="s">
        <v>82</v>
      </c>
      <c r="J10" s="226">
        <v>1</v>
      </c>
      <c r="K10" s="227">
        <v>4</v>
      </c>
      <c r="L10" s="228" t="s">
        <v>83</v>
      </c>
      <c r="M10" s="226">
        <v>1</v>
      </c>
      <c r="N10" s="227">
        <v>4</v>
      </c>
      <c r="O10" s="239" t="s">
        <v>82</v>
      </c>
      <c r="P10" s="226">
        <v>1</v>
      </c>
      <c r="Q10" s="227">
        <v>4</v>
      </c>
      <c r="R10" s="228" t="s">
        <v>83</v>
      </c>
      <c r="S10" s="226">
        <v>1</v>
      </c>
      <c r="T10" s="227">
        <v>4</v>
      </c>
      <c r="U10" s="239" t="s">
        <v>82</v>
      </c>
      <c r="V10" s="226">
        <v>1</v>
      </c>
      <c r="W10" s="227">
        <v>4</v>
      </c>
      <c r="X10" s="228" t="s">
        <v>82</v>
      </c>
      <c r="Y10" s="212">
        <f>SUM(G10,J10,M10,P10,S10,V10)*15</f>
        <v>90</v>
      </c>
      <c r="Z10" s="281">
        <f>SUM(H10,K10,N10,Q10,T10,W10)</f>
        <v>24</v>
      </c>
    </row>
    <row r="11" spans="1:26" ht="13.5" customHeight="1" x14ac:dyDescent="0.2">
      <c r="A11" s="229" t="s">
        <v>179</v>
      </c>
      <c r="B11" s="230" t="s">
        <v>204</v>
      </c>
      <c r="C11" s="224" t="s">
        <v>80</v>
      </c>
      <c r="D11" s="224" t="s">
        <v>85</v>
      </c>
      <c r="E11" s="224" t="s">
        <v>82</v>
      </c>
      <c r="F11" s="225">
        <v>60</v>
      </c>
      <c r="G11" s="226">
        <v>6</v>
      </c>
      <c r="H11" s="227">
        <v>3</v>
      </c>
      <c r="I11" s="239" t="s">
        <v>82</v>
      </c>
      <c r="J11" s="226">
        <v>6</v>
      </c>
      <c r="K11" s="227">
        <v>3</v>
      </c>
      <c r="L11" s="228" t="s">
        <v>82</v>
      </c>
      <c r="M11" s="226">
        <v>6</v>
      </c>
      <c r="N11" s="227">
        <v>3</v>
      </c>
      <c r="O11" s="239" t="s">
        <v>82</v>
      </c>
      <c r="P11" s="226">
        <v>6</v>
      </c>
      <c r="Q11" s="227">
        <v>3</v>
      </c>
      <c r="R11" s="228" t="s">
        <v>82</v>
      </c>
      <c r="S11" s="226">
        <v>6</v>
      </c>
      <c r="T11" s="227">
        <v>3</v>
      </c>
      <c r="U11" s="239" t="s">
        <v>82</v>
      </c>
      <c r="V11" s="226">
        <v>6</v>
      </c>
      <c r="W11" s="227">
        <v>3</v>
      </c>
      <c r="X11" s="228" t="s">
        <v>82</v>
      </c>
      <c r="Y11" s="212">
        <f t="shared" si="0"/>
        <v>540</v>
      </c>
      <c r="Z11" s="281">
        <f t="shared" si="1"/>
        <v>18</v>
      </c>
    </row>
    <row r="12" spans="1:26" ht="13.5" customHeight="1" x14ac:dyDescent="0.2">
      <c r="A12" s="229" t="s">
        <v>181</v>
      </c>
      <c r="B12" s="230" t="s">
        <v>254</v>
      </c>
      <c r="C12" s="224" t="s">
        <v>80</v>
      </c>
      <c r="D12" s="224" t="s">
        <v>85</v>
      </c>
      <c r="E12" s="224" t="s">
        <v>82</v>
      </c>
      <c r="F12" s="225">
        <v>45</v>
      </c>
      <c r="G12" s="226">
        <v>1</v>
      </c>
      <c r="H12" s="227">
        <v>3</v>
      </c>
      <c r="I12" s="239" t="s">
        <v>82</v>
      </c>
      <c r="J12" s="226">
        <v>1</v>
      </c>
      <c r="K12" s="227">
        <v>3</v>
      </c>
      <c r="L12" s="228" t="s">
        <v>82</v>
      </c>
      <c r="M12" s="226">
        <v>1</v>
      </c>
      <c r="N12" s="227">
        <v>3</v>
      </c>
      <c r="O12" s="239" t="s">
        <v>82</v>
      </c>
      <c r="P12" s="226">
        <v>1</v>
      </c>
      <c r="Q12" s="227">
        <v>3</v>
      </c>
      <c r="R12" s="228" t="s">
        <v>82</v>
      </c>
      <c r="S12" s="226">
        <v>1</v>
      </c>
      <c r="T12" s="227">
        <v>3</v>
      </c>
      <c r="U12" s="239" t="s">
        <v>82</v>
      </c>
      <c r="V12" s="226">
        <v>1</v>
      </c>
      <c r="W12" s="227">
        <v>3</v>
      </c>
      <c r="X12" s="228" t="s">
        <v>82</v>
      </c>
      <c r="Y12" s="212">
        <f t="shared" si="0"/>
        <v>90</v>
      </c>
      <c r="Z12" s="281">
        <f t="shared" si="1"/>
        <v>18</v>
      </c>
    </row>
    <row r="13" spans="1:26" ht="13.5" customHeight="1" thickBot="1" x14ac:dyDescent="0.25">
      <c r="A13" s="242" t="s">
        <v>88</v>
      </c>
      <c r="B13" s="243" t="s">
        <v>255</v>
      </c>
      <c r="C13" s="244" t="s">
        <v>690</v>
      </c>
      <c r="D13" s="244" t="s">
        <v>85</v>
      </c>
      <c r="E13" s="244" t="s">
        <v>89</v>
      </c>
      <c r="F13" s="245">
        <v>45</v>
      </c>
      <c r="G13" s="246"/>
      <c r="H13" s="247"/>
      <c r="I13" s="248"/>
      <c r="J13" s="246"/>
      <c r="K13" s="247"/>
      <c r="L13" s="249"/>
      <c r="M13" s="246">
        <v>1</v>
      </c>
      <c r="N13" s="247">
        <v>2</v>
      </c>
      <c r="O13" s="248" t="s">
        <v>82</v>
      </c>
      <c r="P13" s="246">
        <v>1</v>
      </c>
      <c r="Q13" s="247">
        <v>2</v>
      </c>
      <c r="R13" s="249" t="s">
        <v>82</v>
      </c>
      <c r="S13" s="246"/>
      <c r="T13" s="247"/>
      <c r="U13" s="248"/>
      <c r="V13" s="246"/>
      <c r="W13" s="247"/>
      <c r="X13" s="249"/>
      <c r="Y13" s="283">
        <f>SUM(G13,J13,M13,P13,S13,V13)*15</f>
        <v>30</v>
      </c>
      <c r="Z13" s="284">
        <f>SUM(H13,K13,N13,Q13,T13,W13)</f>
        <v>4</v>
      </c>
    </row>
    <row r="14" spans="1:26" ht="13.5" customHeight="1" x14ac:dyDescent="0.2">
      <c r="A14" s="250" t="s">
        <v>93</v>
      </c>
      <c r="B14" s="251" t="s">
        <v>150</v>
      </c>
      <c r="C14" s="252" t="s">
        <v>80</v>
      </c>
      <c r="D14" s="252" t="s">
        <v>85</v>
      </c>
      <c r="E14" s="252" t="s">
        <v>89</v>
      </c>
      <c r="F14" s="253">
        <v>45</v>
      </c>
      <c r="G14" s="254">
        <v>2</v>
      </c>
      <c r="H14" s="255">
        <v>2</v>
      </c>
      <c r="I14" s="256" t="s">
        <v>82</v>
      </c>
      <c r="J14" s="254">
        <v>2</v>
      </c>
      <c r="K14" s="255">
        <v>2</v>
      </c>
      <c r="L14" s="256" t="s">
        <v>83</v>
      </c>
      <c r="M14" s="254">
        <v>1</v>
      </c>
      <c r="N14" s="255">
        <v>1</v>
      </c>
      <c r="O14" s="256" t="s">
        <v>82</v>
      </c>
      <c r="P14" s="254">
        <v>1</v>
      </c>
      <c r="Q14" s="255">
        <v>1</v>
      </c>
      <c r="R14" s="256" t="s">
        <v>83</v>
      </c>
      <c r="S14" s="254">
        <v>1</v>
      </c>
      <c r="T14" s="255">
        <v>1</v>
      </c>
      <c r="U14" s="256" t="s">
        <v>82</v>
      </c>
      <c r="V14" s="254">
        <v>1</v>
      </c>
      <c r="W14" s="255">
        <v>1</v>
      </c>
      <c r="X14" s="256" t="s">
        <v>83</v>
      </c>
      <c r="Y14" s="285">
        <f>SUM(G14,J14,M14,P14,S14,V14)*15</f>
        <v>120</v>
      </c>
      <c r="Z14" s="286">
        <f>SUM(H14,K14,N14,Q14,T14,W14)</f>
        <v>8</v>
      </c>
    </row>
    <row r="15" spans="1:26" ht="13.5" customHeight="1" x14ac:dyDescent="0.2">
      <c r="A15" s="229" t="s">
        <v>94</v>
      </c>
      <c r="B15" s="230" t="s">
        <v>151</v>
      </c>
      <c r="C15" s="224" t="s">
        <v>80</v>
      </c>
      <c r="D15" s="224" t="s">
        <v>85</v>
      </c>
      <c r="E15" s="224" t="s">
        <v>89</v>
      </c>
      <c r="F15" s="225">
        <v>45</v>
      </c>
      <c r="G15" s="226">
        <v>2</v>
      </c>
      <c r="H15" s="227">
        <v>2</v>
      </c>
      <c r="I15" s="228" t="s">
        <v>82</v>
      </c>
      <c r="J15" s="226">
        <v>2</v>
      </c>
      <c r="K15" s="227">
        <v>2</v>
      </c>
      <c r="L15" s="228" t="s">
        <v>83</v>
      </c>
      <c r="M15" s="226">
        <v>1</v>
      </c>
      <c r="N15" s="227">
        <v>1</v>
      </c>
      <c r="O15" s="228" t="s">
        <v>82</v>
      </c>
      <c r="P15" s="226">
        <v>1</v>
      </c>
      <c r="Q15" s="227">
        <v>1</v>
      </c>
      <c r="R15" s="228" t="s">
        <v>83</v>
      </c>
      <c r="S15" s="226">
        <v>1</v>
      </c>
      <c r="T15" s="227">
        <v>1</v>
      </c>
      <c r="U15" s="228" t="s">
        <v>82</v>
      </c>
      <c r="V15" s="226">
        <v>1</v>
      </c>
      <c r="W15" s="227">
        <v>1</v>
      </c>
      <c r="X15" s="228" t="s">
        <v>83</v>
      </c>
      <c r="Y15" s="280">
        <f t="shared" ref="Y15:Y20" si="2">SUM(G15,J15,M15,P15,S15,V15)*15</f>
        <v>120</v>
      </c>
      <c r="Z15" s="281">
        <f>SUM(H15,K15,N15,Q15,T15,W15)</f>
        <v>8</v>
      </c>
    </row>
    <row r="16" spans="1:26" ht="13.5" customHeight="1" x14ac:dyDescent="0.2">
      <c r="A16" s="229" t="s">
        <v>95</v>
      </c>
      <c r="B16" s="230" t="s">
        <v>152</v>
      </c>
      <c r="C16" s="224"/>
      <c r="D16" s="224" t="s">
        <v>85</v>
      </c>
      <c r="E16" s="224" t="s">
        <v>96</v>
      </c>
      <c r="F16" s="225">
        <v>45</v>
      </c>
      <c r="G16" s="226">
        <v>2</v>
      </c>
      <c r="H16" s="227">
        <v>2</v>
      </c>
      <c r="I16" s="228" t="s">
        <v>83</v>
      </c>
      <c r="J16" s="226">
        <v>2</v>
      </c>
      <c r="K16" s="227">
        <v>2</v>
      </c>
      <c r="L16" s="228" t="s">
        <v>83</v>
      </c>
      <c r="M16" s="226">
        <v>2</v>
      </c>
      <c r="N16" s="227">
        <v>2</v>
      </c>
      <c r="O16" s="228" t="s">
        <v>83</v>
      </c>
      <c r="P16" s="226">
        <v>2</v>
      </c>
      <c r="Q16" s="227">
        <v>2</v>
      </c>
      <c r="R16" s="228" t="s">
        <v>83</v>
      </c>
      <c r="S16" s="226">
        <v>2</v>
      </c>
      <c r="T16" s="227">
        <v>2</v>
      </c>
      <c r="U16" s="228" t="s">
        <v>83</v>
      </c>
      <c r="V16" s="226">
        <v>2</v>
      </c>
      <c r="W16" s="227">
        <v>2</v>
      </c>
      <c r="X16" s="228" t="s">
        <v>83</v>
      </c>
      <c r="Y16" s="280">
        <f t="shared" si="2"/>
        <v>180</v>
      </c>
      <c r="Z16" s="281">
        <f t="shared" ref="Z16:Z20" si="3">SUM(H16,K16,N16,Q16,T16,W16)</f>
        <v>12</v>
      </c>
    </row>
    <row r="17" spans="1:26" ht="13.5" customHeight="1" x14ac:dyDescent="0.2">
      <c r="A17" s="229" t="s">
        <v>97</v>
      </c>
      <c r="B17" s="230" t="s">
        <v>153</v>
      </c>
      <c r="C17" s="224"/>
      <c r="D17" s="224" t="s">
        <v>85</v>
      </c>
      <c r="E17" s="224" t="s">
        <v>96</v>
      </c>
      <c r="F17" s="225">
        <v>45</v>
      </c>
      <c r="G17" s="226"/>
      <c r="H17" s="227"/>
      <c r="I17" s="228"/>
      <c r="J17" s="226"/>
      <c r="K17" s="227"/>
      <c r="L17" s="228"/>
      <c r="M17" s="226"/>
      <c r="N17" s="227"/>
      <c r="O17" s="228"/>
      <c r="P17" s="226"/>
      <c r="Q17" s="227"/>
      <c r="R17" s="228"/>
      <c r="S17" s="226"/>
      <c r="T17" s="227"/>
      <c r="U17" s="228"/>
      <c r="V17" s="226">
        <v>1</v>
      </c>
      <c r="W17" s="227">
        <v>2</v>
      </c>
      <c r="X17" s="228" t="s">
        <v>83</v>
      </c>
      <c r="Y17" s="280">
        <f t="shared" si="2"/>
        <v>15</v>
      </c>
      <c r="Z17" s="281">
        <f t="shared" si="3"/>
        <v>2</v>
      </c>
    </row>
    <row r="18" spans="1:26" ht="13.5" customHeight="1" x14ac:dyDescent="0.2">
      <c r="A18" s="229" t="s">
        <v>98</v>
      </c>
      <c r="B18" s="230" t="s">
        <v>154</v>
      </c>
      <c r="C18" s="224" t="s">
        <v>80</v>
      </c>
      <c r="D18" s="224" t="s">
        <v>85</v>
      </c>
      <c r="E18" s="224" t="s">
        <v>96</v>
      </c>
      <c r="F18" s="225">
        <v>45</v>
      </c>
      <c r="G18" s="226">
        <v>1</v>
      </c>
      <c r="H18" s="227">
        <v>2</v>
      </c>
      <c r="I18" s="228" t="s">
        <v>82</v>
      </c>
      <c r="J18" s="226">
        <v>1</v>
      </c>
      <c r="K18" s="227">
        <v>2</v>
      </c>
      <c r="L18" s="228" t="s">
        <v>82</v>
      </c>
      <c r="M18" s="226"/>
      <c r="N18" s="227"/>
      <c r="O18" s="228"/>
      <c r="P18" s="226"/>
      <c r="Q18" s="227"/>
      <c r="R18" s="228"/>
      <c r="S18" s="226"/>
      <c r="T18" s="227"/>
      <c r="U18" s="228"/>
      <c r="V18" s="226"/>
      <c r="W18" s="227"/>
      <c r="X18" s="228"/>
      <c r="Y18" s="280">
        <f t="shared" si="2"/>
        <v>30</v>
      </c>
      <c r="Z18" s="281">
        <f t="shared" si="3"/>
        <v>4</v>
      </c>
    </row>
    <row r="19" spans="1:26" ht="13.5" customHeight="1" x14ac:dyDescent="0.2">
      <c r="A19" s="229" t="s">
        <v>99</v>
      </c>
      <c r="B19" s="230" t="s">
        <v>155</v>
      </c>
      <c r="C19" s="224" t="s">
        <v>80</v>
      </c>
      <c r="D19" s="224" t="s">
        <v>85</v>
      </c>
      <c r="E19" s="224" t="s">
        <v>96</v>
      </c>
      <c r="F19" s="225">
        <v>45</v>
      </c>
      <c r="G19" s="226"/>
      <c r="H19" s="227"/>
      <c r="I19" s="228"/>
      <c r="J19" s="226"/>
      <c r="K19" s="227"/>
      <c r="L19" s="228"/>
      <c r="M19" s="226"/>
      <c r="N19" s="227"/>
      <c r="O19" s="228"/>
      <c r="P19" s="226"/>
      <c r="Q19" s="227"/>
      <c r="R19" s="228"/>
      <c r="S19" s="226">
        <v>1</v>
      </c>
      <c r="T19" s="227">
        <v>1</v>
      </c>
      <c r="U19" s="228" t="s">
        <v>82</v>
      </c>
      <c r="V19" s="226">
        <v>1</v>
      </c>
      <c r="W19" s="227">
        <v>1</v>
      </c>
      <c r="X19" s="228" t="s">
        <v>82</v>
      </c>
      <c r="Y19" s="280">
        <f t="shared" si="2"/>
        <v>30</v>
      </c>
      <c r="Z19" s="281">
        <f t="shared" si="3"/>
        <v>2</v>
      </c>
    </row>
    <row r="20" spans="1:26" ht="13.5" customHeight="1" thickBot="1" x14ac:dyDescent="0.25">
      <c r="A20" s="229" t="s">
        <v>100</v>
      </c>
      <c r="B20" s="230" t="s">
        <v>671</v>
      </c>
      <c r="C20" s="224"/>
      <c r="D20" s="224" t="s">
        <v>85</v>
      </c>
      <c r="E20" s="224" t="s">
        <v>96</v>
      </c>
      <c r="F20" s="225">
        <v>45</v>
      </c>
      <c r="G20" s="226"/>
      <c r="H20" s="227"/>
      <c r="I20" s="228"/>
      <c r="J20" s="226"/>
      <c r="K20" s="227"/>
      <c r="L20" s="228"/>
      <c r="M20" s="226">
        <v>1</v>
      </c>
      <c r="N20" s="227">
        <v>1</v>
      </c>
      <c r="O20" s="228" t="s">
        <v>83</v>
      </c>
      <c r="P20" s="226"/>
      <c r="Q20" s="227"/>
      <c r="R20" s="228"/>
      <c r="S20" s="226"/>
      <c r="T20" s="227"/>
      <c r="U20" s="228"/>
      <c r="V20" s="226"/>
      <c r="W20" s="227"/>
      <c r="X20" s="228"/>
      <c r="Y20" s="280">
        <f t="shared" si="2"/>
        <v>15</v>
      </c>
      <c r="Z20" s="281">
        <f t="shared" si="3"/>
        <v>1</v>
      </c>
    </row>
    <row r="21" spans="1:26" ht="13.5" customHeight="1" thickTop="1" thickBot="1" x14ac:dyDescent="0.25">
      <c r="A21" s="430" t="s">
        <v>101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1:26" ht="13.5" customHeight="1" x14ac:dyDescent="0.2">
      <c r="A22" s="287" t="s">
        <v>102</v>
      </c>
      <c r="B22" s="288" t="s">
        <v>103</v>
      </c>
      <c r="C22" s="289"/>
      <c r="D22" s="289"/>
      <c r="E22" s="289"/>
      <c r="F22" s="290"/>
      <c r="G22" s="291"/>
      <c r="H22" s="292">
        <v>2</v>
      </c>
      <c r="I22" s="293"/>
      <c r="J22" s="291"/>
      <c r="K22" s="292">
        <v>2</v>
      </c>
      <c r="L22" s="293"/>
      <c r="M22" s="291"/>
      <c r="N22" s="292">
        <v>3</v>
      </c>
      <c r="O22" s="293"/>
      <c r="P22" s="291"/>
      <c r="Q22" s="292">
        <v>4</v>
      </c>
      <c r="R22" s="293"/>
      <c r="S22" s="291"/>
      <c r="T22" s="292">
        <v>2</v>
      </c>
      <c r="U22" s="293"/>
      <c r="V22" s="291"/>
      <c r="W22" s="292"/>
      <c r="X22" s="293"/>
      <c r="Y22" s="294"/>
      <c r="Z22" s="231">
        <f>SUM(H22,K22,N22,Q22,T22,W22)</f>
        <v>13</v>
      </c>
    </row>
    <row r="23" spans="1:26" ht="13.5" customHeight="1" thickTop="1" thickBot="1" x14ac:dyDescent="0.25">
      <c r="A23" s="295" t="s">
        <v>104</v>
      </c>
      <c r="B23" s="296" t="s">
        <v>105</v>
      </c>
      <c r="C23" s="297"/>
      <c r="D23" s="297"/>
      <c r="E23" s="297" t="s">
        <v>106</v>
      </c>
      <c r="F23" s="298"/>
      <c r="G23" s="299"/>
      <c r="H23" s="300"/>
      <c r="I23" s="301"/>
      <c r="J23" s="299"/>
      <c r="K23" s="300"/>
      <c r="L23" s="301"/>
      <c r="M23" s="299"/>
      <c r="N23" s="300"/>
      <c r="O23" s="301"/>
      <c r="P23" s="299"/>
      <c r="Q23" s="300"/>
      <c r="R23" s="301"/>
      <c r="S23" s="299">
        <v>0</v>
      </c>
      <c r="T23" s="300">
        <v>3</v>
      </c>
      <c r="U23" s="301" t="s">
        <v>82</v>
      </c>
      <c r="V23" s="299">
        <v>0</v>
      </c>
      <c r="W23" s="300">
        <v>3</v>
      </c>
      <c r="X23" s="301" t="s">
        <v>82</v>
      </c>
      <c r="Y23" s="302">
        <f>SUM(G23,J23,M23,P23,S23,V23)*15</f>
        <v>0</v>
      </c>
      <c r="Z23" s="303">
        <f>SUM(H23,K23,N23,Q23,T23,W23)</f>
        <v>6</v>
      </c>
    </row>
    <row r="24" spans="1:26" ht="13.5" customHeight="1" thickTop="1" thickBot="1" x14ac:dyDescent="0.25">
      <c r="A24" s="441" t="s">
        <v>107</v>
      </c>
      <c r="B24" s="442"/>
      <c r="C24" s="442"/>
      <c r="D24" s="442"/>
      <c r="E24" s="442"/>
      <c r="F24" s="443"/>
      <c r="G24" s="306">
        <f>SUM(G8:G23)</f>
        <v>18</v>
      </c>
      <c r="H24" s="307">
        <f t="shared" ref="H24:W24" si="4">SUM(H8:H23)</f>
        <v>30</v>
      </c>
      <c r="I24" s="308"/>
      <c r="J24" s="306">
        <f t="shared" si="4"/>
        <v>18</v>
      </c>
      <c r="K24" s="307">
        <f t="shared" si="4"/>
        <v>30</v>
      </c>
      <c r="L24" s="308"/>
      <c r="M24" s="306">
        <f t="shared" si="4"/>
        <v>17</v>
      </c>
      <c r="N24" s="307">
        <f t="shared" si="4"/>
        <v>30</v>
      </c>
      <c r="O24" s="308"/>
      <c r="P24" s="306">
        <f t="shared" si="4"/>
        <v>16</v>
      </c>
      <c r="Q24" s="307">
        <f t="shared" si="4"/>
        <v>30</v>
      </c>
      <c r="R24" s="308"/>
      <c r="S24" s="306">
        <f t="shared" si="4"/>
        <v>16</v>
      </c>
      <c r="T24" s="307">
        <f t="shared" si="4"/>
        <v>30</v>
      </c>
      <c r="U24" s="308"/>
      <c r="V24" s="306">
        <f t="shared" si="4"/>
        <v>17</v>
      </c>
      <c r="W24" s="307">
        <f t="shared" si="4"/>
        <v>30</v>
      </c>
      <c r="X24" s="308"/>
      <c r="Y24" s="309">
        <f>SUM(Y8:Y23)</f>
        <v>1530</v>
      </c>
      <c r="Z24" s="310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108</v>
      </c>
      <c r="U26" s="38"/>
    </row>
    <row r="27" spans="1:26" ht="12" customHeight="1" x14ac:dyDescent="0.2">
      <c r="A27" s="36" t="s">
        <v>109</v>
      </c>
      <c r="U27" s="38"/>
    </row>
    <row r="28" spans="1:26" ht="12" customHeight="1" x14ac:dyDescent="0.2">
      <c r="U28" s="38"/>
    </row>
    <row r="29" spans="1:26" ht="12" customHeight="1" x14ac:dyDescent="0.2">
      <c r="A29" s="73" t="s">
        <v>110</v>
      </c>
      <c r="U29" s="38"/>
    </row>
    <row r="30" spans="1:26" ht="12" customHeight="1" x14ac:dyDescent="0.2">
      <c r="A30" s="36" t="s">
        <v>111</v>
      </c>
      <c r="D30" s="36" t="s">
        <v>112</v>
      </c>
      <c r="G30" s="36" t="s">
        <v>113</v>
      </c>
      <c r="M30" s="36" t="s">
        <v>114</v>
      </c>
      <c r="R30" s="38"/>
      <c r="T30" s="38"/>
      <c r="U30" s="38"/>
    </row>
    <row r="31" spans="1:26" ht="12" customHeight="1" x14ac:dyDescent="0.2">
      <c r="A31" s="36" t="s">
        <v>115</v>
      </c>
      <c r="D31" s="36" t="s">
        <v>116</v>
      </c>
      <c r="G31" s="36" t="s">
        <v>117</v>
      </c>
      <c r="M31" s="36" t="s">
        <v>118</v>
      </c>
      <c r="R31" s="38"/>
      <c r="T31" s="38"/>
      <c r="U31" s="38"/>
    </row>
    <row r="32" spans="1:26" ht="12" customHeight="1" x14ac:dyDescent="0.2">
      <c r="A32" s="36" t="s">
        <v>119</v>
      </c>
      <c r="D32" s="36" t="s">
        <v>120</v>
      </c>
      <c r="G32" s="36" t="s">
        <v>121</v>
      </c>
      <c r="M32" s="36" t="s">
        <v>122</v>
      </c>
      <c r="R32" s="38"/>
      <c r="T32" s="38"/>
      <c r="U32" s="38"/>
    </row>
    <row r="33" spans="1:21" ht="12" customHeight="1" x14ac:dyDescent="0.2">
      <c r="A33" s="36" t="s">
        <v>123</v>
      </c>
      <c r="G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74" t="s">
        <v>127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73" t="s">
        <v>128</v>
      </c>
      <c r="S37" s="38"/>
      <c r="T37" s="38"/>
    </row>
    <row r="38" spans="1:21" ht="12" customHeight="1" x14ac:dyDescent="0.2">
      <c r="A38" s="36" t="s">
        <v>129</v>
      </c>
    </row>
    <row r="39" spans="1:21" ht="12" customHeight="1" x14ac:dyDescent="0.2">
      <c r="A39" s="36" t="s">
        <v>130</v>
      </c>
    </row>
    <row r="40" spans="1:21" ht="12" customHeight="1" x14ac:dyDescent="0.2">
      <c r="A40" s="36" t="s">
        <v>131</v>
      </c>
    </row>
    <row r="41" spans="1:21" ht="12" customHeight="1" x14ac:dyDescent="0.2">
      <c r="A41" s="36" t="s">
        <v>132</v>
      </c>
    </row>
    <row r="42" spans="1:21" ht="12" customHeight="1" x14ac:dyDescent="0.2">
      <c r="A42" s="36" t="s">
        <v>133</v>
      </c>
    </row>
  </sheetData>
  <sheetProtection algorithmName="SHA-512" hashValue="x3aDJNjQkGHLRJhHr8Ned7kWTBgCGyuUUXpxK7LhtjjVWg3wNbBZn+TESPk+E72F4/xYVtt6Db23I9WX63nt1g==" saltValue="g52Wx58Htr8N0rqTjb51+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39997558519241921"/>
  </sheetPr>
  <dimension ref="A1:Z47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5" width="5.7109375" style="38" customWidth="1"/>
    <col min="26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256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x14ac:dyDescent="0.2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x14ac:dyDescent="0.2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257</v>
      </c>
      <c r="B8" s="11" t="s">
        <v>258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49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20" t="s">
        <v>259</v>
      </c>
      <c r="B9" s="42" t="s">
        <v>260</v>
      </c>
      <c r="C9" s="7" t="s">
        <v>80</v>
      </c>
      <c r="D9" s="7" t="s">
        <v>81</v>
      </c>
      <c r="E9" s="7" t="s">
        <v>82</v>
      </c>
      <c r="F9" s="35">
        <v>60</v>
      </c>
      <c r="G9" s="9">
        <v>2</v>
      </c>
      <c r="H9" s="4">
        <v>2</v>
      </c>
      <c r="I9" s="5" t="s">
        <v>82</v>
      </c>
      <c r="J9" s="9">
        <v>2</v>
      </c>
      <c r="K9" s="4">
        <v>2</v>
      </c>
      <c r="L9" s="5" t="s">
        <v>82</v>
      </c>
      <c r="M9" s="9">
        <v>2</v>
      </c>
      <c r="N9" s="4">
        <v>2</v>
      </c>
      <c r="O9" s="5" t="s">
        <v>82</v>
      </c>
      <c r="P9" s="9">
        <v>2</v>
      </c>
      <c r="Q9" s="4">
        <v>2</v>
      </c>
      <c r="R9" s="5" t="s">
        <v>82</v>
      </c>
      <c r="S9" s="9">
        <v>2</v>
      </c>
      <c r="T9" s="4">
        <v>2</v>
      </c>
      <c r="U9" s="5" t="s">
        <v>82</v>
      </c>
      <c r="V9" s="9">
        <v>2</v>
      </c>
      <c r="W9" s="115">
        <v>2</v>
      </c>
      <c r="X9" s="116" t="s">
        <v>82</v>
      </c>
      <c r="Y9" s="117">
        <f t="shared" si="0"/>
        <v>180</v>
      </c>
      <c r="Z9" s="118">
        <f t="shared" si="1"/>
        <v>12</v>
      </c>
    </row>
    <row r="10" spans="1:26" ht="13.5" customHeight="1" x14ac:dyDescent="0.2">
      <c r="A10" s="6" t="s">
        <v>261</v>
      </c>
      <c r="B10" s="42" t="s">
        <v>262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45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263</v>
      </c>
      <c r="B11" s="33" t="s">
        <v>264</v>
      </c>
      <c r="C11" s="34" t="s">
        <v>691</v>
      </c>
      <c r="D11" s="34" t="s">
        <v>85</v>
      </c>
      <c r="E11" s="34" t="s">
        <v>82</v>
      </c>
      <c r="F11" s="35">
        <v>45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1</v>
      </c>
      <c r="T11" s="30">
        <v>2</v>
      </c>
      <c r="U11" s="31" t="s">
        <v>82</v>
      </c>
      <c r="V11" s="29">
        <v>1</v>
      </c>
      <c r="W11" s="30">
        <v>2</v>
      </c>
      <c r="X11" s="3" t="s">
        <v>82</v>
      </c>
      <c r="Y11" s="46">
        <f>SUM(G11,J11,M11,P11,S11,V11)*15</f>
        <v>30</v>
      </c>
      <c r="Z11" s="37">
        <f>SUM(H11,K11,N11,Q11,T11,W11)</f>
        <v>4</v>
      </c>
    </row>
    <row r="12" spans="1:26" ht="13.5" customHeight="1" x14ac:dyDescent="0.2">
      <c r="A12" s="32" t="s">
        <v>265</v>
      </c>
      <c r="B12" s="33" t="s">
        <v>266</v>
      </c>
      <c r="C12" s="34" t="s">
        <v>80</v>
      </c>
      <c r="D12" s="34" t="s">
        <v>85</v>
      </c>
      <c r="E12" s="34" t="s">
        <v>89</v>
      </c>
      <c r="F12" s="35">
        <v>45</v>
      </c>
      <c r="G12" s="29">
        <v>1</v>
      </c>
      <c r="H12" s="30">
        <v>2</v>
      </c>
      <c r="I12" s="31" t="s">
        <v>82</v>
      </c>
      <c r="J12" s="29">
        <v>1</v>
      </c>
      <c r="K12" s="30">
        <v>2</v>
      </c>
      <c r="L12" s="3" t="s">
        <v>82</v>
      </c>
      <c r="M12" s="29">
        <v>1</v>
      </c>
      <c r="N12" s="30">
        <v>2</v>
      </c>
      <c r="O12" s="31" t="s">
        <v>82</v>
      </c>
      <c r="P12" s="29">
        <v>1</v>
      </c>
      <c r="Q12" s="30">
        <v>2</v>
      </c>
      <c r="R12" s="3" t="s">
        <v>82</v>
      </c>
      <c r="S12" s="29">
        <v>1</v>
      </c>
      <c r="T12" s="30">
        <v>2</v>
      </c>
      <c r="U12" s="31" t="s">
        <v>82</v>
      </c>
      <c r="V12" s="29">
        <v>1</v>
      </c>
      <c r="W12" s="30">
        <v>2</v>
      </c>
      <c r="X12" s="3" t="s">
        <v>82</v>
      </c>
      <c r="Y12" s="46">
        <f>SUM(G12,J12,M12,P12,S12,V12)*15</f>
        <v>90</v>
      </c>
      <c r="Z12" s="37">
        <f>SUM(H12,K12,N12,Q12,T12,W12)</f>
        <v>12</v>
      </c>
    </row>
    <row r="13" spans="1:26" ht="13.5" customHeight="1" x14ac:dyDescent="0.2">
      <c r="A13" s="6" t="s">
        <v>267</v>
      </c>
      <c r="B13" s="42" t="s">
        <v>268</v>
      </c>
      <c r="C13" s="34" t="s">
        <v>692</v>
      </c>
      <c r="D13" s="7" t="s">
        <v>85</v>
      </c>
      <c r="E13" s="7" t="s">
        <v>82</v>
      </c>
      <c r="F13" s="8">
        <v>45</v>
      </c>
      <c r="G13" s="9"/>
      <c r="H13" s="4"/>
      <c r="I13" s="5"/>
      <c r="J13" s="9"/>
      <c r="K13" s="4"/>
      <c r="L13" s="2"/>
      <c r="M13" s="9">
        <v>3</v>
      </c>
      <c r="N13" s="4">
        <v>3</v>
      </c>
      <c r="O13" s="5" t="s">
        <v>82</v>
      </c>
      <c r="P13" s="9">
        <v>3</v>
      </c>
      <c r="Q13" s="4">
        <v>3</v>
      </c>
      <c r="R13" s="2" t="s">
        <v>82</v>
      </c>
      <c r="S13" s="9">
        <v>3</v>
      </c>
      <c r="T13" s="4">
        <v>3</v>
      </c>
      <c r="U13" s="5" t="s">
        <v>82</v>
      </c>
      <c r="V13" s="9">
        <v>3</v>
      </c>
      <c r="W13" s="4">
        <v>3</v>
      </c>
      <c r="X13" s="2" t="s">
        <v>82</v>
      </c>
      <c r="Y13" s="45">
        <f>SUM(G13,J13,M13,P13,S13,V13)*15</f>
        <v>180</v>
      </c>
      <c r="Z13" s="10">
        <f>SUM(H13,K13,N13,Q13,T13,W13)</f>
        <v>12</v>
      </c>
    </row>
    <row r="14" spans="1:26" ht="13.5" customHeight="1" x14ac:dyDescent="0.2">
      <c r="A14" s="6" t="s">
        <v>269</v>
      </c>
      <c r="B14" s="42" t="s">
        <v>270</v>
      </c>
      <c r="C14" s="7" t="s">
        <v>80</v>
      </c>
      <c r="D14" s="7" t="s">
        <v>85</v>
      </c>
      <c r="E14" s="7" t="s">
        <v>82</v>
      </c>
      <c r="F14" s="8">
        <v>45</v>
      </c>
      <c r="G14" s="9">
        <v>2</v>
      </c>
      <c r="H14" s="4">
        <v>2</v>
      </c>
      <c r="I14" s="5" t="s">
        <v>82</v>
      </c>
      <c r="J14" s="9">
        <v>2</v>
      </c>
      <c r="K14" s="4">
        <v>2</v>
      </c>
      <c r="L14" s="2" t="s">
        <v>82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45">
        <f t="shared" si="0"/>
        <v>60</v>
      </c>
      <c r="Z14" s="10">
        <f t="shared" si="1"/>
        <v>4</v>
      </c>
    </row>
    <row r="15" spans="1:26" ht="13.5" customHeight="1" x14ac:dyDescent="0.2">
      <c r="A15" s="32" t="s">
        <v>4</v>
      </c>
      <c r="B15" s="33" t="s">
        <v>170</v>
      </c>
      <c r="C15" s="34" t="s">
        <v>80</v>
      </c>
      <c r="D15" s="34" t="s">
        <v>81</v>
      </c>
      <c r="E15" s="34" t="s">
        <v>82</v>
      </c>
      <c r="F15" s="35">
        <v>60</v>
      </c>
      <c r="G15" s="29">
        <v>0.5</v>
      </c>
      <c r="H15" s="30">
        <v>2</v>
      </c>
      <c r="I15" s="31" t="s">
        <v>82</v>
      </c>
      <c r="J15" s="29">
        <v>0.5</v>
      </c>
      <c r="K15" s="30">
        <v>2</v>
      </c>
      <c r="L15" s="3" t="s">
        <v>82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46">
        <f>SUM(G15,J15,M15,P15,S15,V15)*15</f>
        <v>15</v>
      </c>
      <c r="Z15" s="37">
        <f>SUM(H15,K15,N15,Q15,T15,W15)</f>
        <v>4</v>
      </c>
    </row>
    <row r="16" spans="1:26" ht="13.5" customHeight="1" x14ac:dyDescent="0.2">
      <c r="A16" s="32" t="s">
        <v>271</v>
      </c>
      <c r="B16" s="33" t="s">
        <v>597</v>
      </c>
      <c r="C16" s="34" t="s">
        <v>80</v>
      </c>
      <c r="D16" s="34" t="s">
        <v>85</v>
      </c>
      <c r="E16" s="34" t="s">
        <v>89</v>
      </c>
      <c r="F16" s="35">
        <v>45</v>
      </c>
      <c r="G16" s="29">
        <v>1</v>
      </c>
      <c r="H16" s="30">
        <v>2</v>
      </c>
      <c r="I16" s="31" t="s">
        <v>82</v>
      </c>
      <c r="J16" s="29">
        <v>1</v>
      </c>
      <c r="K16" s="30">
        <v>2</v>
      </c>
      <c r="L16" s="3" t="s">
        <v>82</v>
      </c>
      <c r="M16" s="29">
        <v>1</v>
      </c>
      <c r="N16" s="30">
        <v>2</v>
      </c>
      <c r="O16" s="31" t="s">
        <v>82</v>
      </c>
      <c r="P16" s="29"/>
      <c r="Q16" s="30"/>
      <c r="R16" s="3"/>
      <c r="S16" s="29"/>
      <c r="T16" s="30"/>
      <c r="U16" s="31"/>
      <c r="V16" s="29"/>
      <c r="W16" s="30"/>
      <c r="X16" s="3"/>
      <c r="Y16" s="46">
        <f t="shared" ref="Y16" si="2">SUM(G16,J16,M16,P16,S16,V16)*15</f>
        <v>45</v>
      </c>
      <c r="Z16" s="37">
        <f t="shared" ref="Z16" si="3">SUM(H16,K16,N16,Q16,T16,W16)</f>
        <v>6</v>
      </c>
    </row>
    <row r="17" spans="1:26" ht="13.5" customHeight="1" thickBot="1" x14ac:dyDescent="0.25">
      <c r="A17" s="6" t="s">
        <v>272</v>
      </c>
      <c r="B17" s="42" t="s">
        <v>598</v>
      </c>
      <c r="C17" s="34" t="s">
        <v>692</v>
      </c>
      <c r="D17" s="7" t="s">
        <v>85</v>
      </c>
      <c r="E17" s="7" t="s">
        <v>89</v>
      </c>
      <c r="F17" s="8">
        <v>45</v>
      </c>
      <c r="G17" s="9"/>
      <c r="H17" s="4"/>
      <c r="I17" s="5"/>
      <c r="J17" s="9"/>
      <c r="K17" s="4"/>
      <c r="L17" s="2"/>
      <c r="M17" s="9">
        <v>1</v>
      </c>
      <c r="N17" s="4">
        <v>2</v>
      </c>
      <c r="O17" s="5" t="s">
        <v>82</v>
      </c>
      <c r="P17" s="9">
        <v>1</v>
      </c>
      <c r="Q17" s="4">
        <v>2</v>
      </c>
      <c r="R17" s="3" t="s">
        <v>82</v>
      </c>
      <c r="S17" s="29">
        <v>1</v>
      </c>
      <c r="T17" s="30">
        <v>2</v>
      </c>
      <c r="U17" s="31" t="s">
        <v>82</v>
      </c>
      <c r="V17" s="9"/>
      <c r="W17" s="4"/>
      <c r="X17" s="2"/>
      <c r="Y17" s="45">
        <f>SUM(G17,J17,M17,P17,S17,V17)*15</f>
        <v>45</v>
      </c>
      <c r="Z17" s="10">
        <f>SUM(H17,K17,N17,Q17,T17,W17)</f>
        <v>6</v>
      </c>
    </row>
    <row r="18" spans="1:26" ht="13.5" customHeight="1" x14ac:dyDescent="0.2">
      <c r="A18" s="21" t="s">
        <v>93</v>
      </c>
      <c r="B18" s="22" t="s">
        <v>150</v>
      </c>
      <c r="C18" s="221" t="s">
        <v>80</v>
      </c>
      <c r="D18" s="23" t="s">
        <v>85</v>
      </c>
      <c r="E18" s="23" t="s">
        <v>89</v>
      </c>
      <c r="F18" s="24">
        <v>45</v>
      </c>
      <c r="G18" s="25">
        <v>2</v>
      </c>
      <c r="H18" s="26">
        <v>2</v>
      </c>
      <c r="I18" s="1" t="s">
        <v>82</v>
      </c>
      <c r="J18" s="25">
        <v>2</v>
      </c>
      <c r="K18" s="26">
        <v>2</v>
      </c>
      <c r="L18" s="1" t="s">
        <v>83</v>
      </c>
      <c r="M18" s="25">
        <v>1</v>
      </c>
      <c r="N18" s="26">
        <v>1</v>
      </c>
      <c r="O18" s="1" t="s">
        <v>82</v>
      </c>
      <c r="P18" s="25">
        <v>1</v>
      </c>
      <c r="Q18" s="26">
        <v>1</v>
      </c>
      <c r="R18" s="1" t="s">
        <v>83</v>
      </c>
      <c r="S18" s="25">
        <v>1</v>
      </c>
      <c r="T18" s="26">
        <v>1</v>
      </c>
      <c r="U18" s="1" t="s">
        <v>82</v>
      </c>
      <c r="V18" s="25">
        <v>1</v>
      </c>
      <c r="W18" s="26">
        <v>1</v>
      </c>
      <c r="X18" s="1" t="s">
        <v>83</v>
      </c>
      <c r="Y18" s="56">
        <f>SUM(G18,J18,M18,P18,S18,V18)*15</f>
        <v>120</v>
      </c>
      <c r="Z18" s="28">
        <f>SUM(H18,K18,N18,Q18,T18,W18)</f>
        <v>8</v>
      </c>
    </row>
    <row r="19" spans="1:26" ht="13.5" customHeight="1" x14ac:dyDescent="0.2">
      <c r="A19" s="6" t="s">
        <v>94</v>
      </c>
      <c r="B19" s="42" t="s">
        <v>151</v>
      </c>
      <c r="C19" s="220" t="s">
        <v>80</v>
      </c>
      <c r="D19" s="7" t="s">
        <v>85</v>
      </c>
      <c r="E19" s="7" t="s">
        <v>89</v>
      </c>
      <c r="F19" s="8">
        <v>45</v>
      </c>
      <c r="G19" s="9">
        <v>2</v>
      </c>
      <c r="H19" s="4">
        <v>2</v>
      </c>
      <c r="I19" s="2" t="s">
        <v>82</v>
      </c>
      <c r="J19" s="9">
        <v>2</v>
      </c>
      <c r="K19" s="4">
        <v>2</v>
      </c>
      <c r="L19" s="2" t="s">
        <v>83</v>
      </c>
      <c r="M19" s="9">
        <v>1</v>
      </c>
      <c r="N19" s="4">
        <v>1</v>
      </c>
      <c r="O19" s="2" t="s">
        <v>82</v>
      </c>
      <c r="P19" s="9">
        <v>1</v>
      </c>
      <c r="Q19" s="4">
        <v>1</v>
      </c>
      <c r="R19" s="2" t="s">
        <v>83</v>
      </c>
      <c r="S19" s="9">
        <v>1</v>
      </c>
      <c r="T19" s="4">
        <v>1</v>
      </c>
      <c r="U19" s="2" t="s">
        <v>82</v>
      </c>
      <c r="V19" s="9">
        <v>1</v>
      </c>
      <c r="W19" s="4">
        <v>1</v>
      </c>
      <c r="X19" s="2" t="s">
        <v>83</v>
      </c>
      <c r="Y19" s="51">
        <f t="shared" ref="Y19:Y24" si="4">SUM(G19,J19,M19,P19,S19,V19)*15</f>
        <v>120</v>
      </c>
      <c r="Z19" s="10">
        <f>SUM(H19,K19,N19,Q19,T19,W19)</f>
        <v>8</v>
      </c>
    </row>
    <row r="20" spans="1:26" ht="13.5" customHeight="1" x14ac:dyDescent="0.2">
      <c r="A20" s="6" t="s">
        <v>95</v>
      </c>
      <c r="B20" s="42" t="s">
        <v>152</v>
      </c>
      <c r="C20" s="220"/>
      <c r="D20" s="7" t="s">
        <v>85</v>
      </c>
      <c r="E20" s="7" t="s">
        <v>96</v>
      </c>
      <c r="F20" s="8">
        <v>45</v>
      </c>
      <c r="G20" s="9">
        <v>2</v>
      </c>
      <c r="H20" s="4">
        <v>2</v>
      </c>
      <c r="I20" s="2" t="s">
        <v>83</v>
      </c>
      <c r="J20" s="9">
        <v>2</v>
      </c>
      <c r="K20" s="4">
        <v>2</v>
      </c>
      <c r="L20" s="2" t="s">
        <v>83</v>
      </c>
      <c r="M20" s="9">
        <v>2</v>
      </c>
      <c r="N20" s="4">
        <v>2</v>
      </c>
      <c r="O20" s="2" t="s">
        <v>83</v>
      </c>
      <c r="P20" s="9">
        <v>2</v>
      </c>
      <c r="Q20" s="4">
        <v>2</v>
      </c>
      <c r="R20" s="2" t="s">
        <v>83</v>
      </c>
      <c r="S20" s="9">
        <v>2</v>
      </c>
      <c r="T20" s="4">
        <v>2</v>
      </c>
      <c r="U20" s="2" t="s">
        <v>83</v>
      </c>
      <c r="V20" s="9">
        <v>2</v>
      </c>
      <c r="W20" s="4">
        <v>2</v>
      </c>
      <c r="X20" s="2" t="s">
        <v>83</v>
      </c>
      <c r="Y20" s="51">
        <f t="shared" si="4"/>
        <v>180</v>
      </c>
      <c r="Z20" s="10">
        <f t="shared" ref="Z20:Z24" si="5">SUM(H20,K20,N20,Q20,T20,W20)</f>
        <v>12</v>
      </c>
    </row>
    <row r="21" spans="1:26" ht="13.5" customHeight="1" x14ac:dyDescent="0.2">
      <c r="A21" s="193" t="s">
        <v>97</v>
      </c>
      <c r="B21" s="194" t="s">
        <v>153</v>
      </c>
      <c r="C21" s="224"/>
      <c r="D21" s="188" t="s">
        <v>85</v>
      </c>
      <c r="E21" s="188" t="s">
        <v>96</v>
      </c>
      <c r="F21" s="189">
        <v>45</v>
      </c>
      <c r="G21" s="190"/>
      <c r="H21" s="191"/>
      <c r="I21" s="192"/>
      <c r="J21" s="190"/>
      <c r="K21" s="191"/>
      <c r="L21" s="192"/>
      <c r="M21" s="190"/>
      <c r="N21" s="191"/>
      <c r="O21" s="192"/>
      <c r="P21" s="190"/>
      <c r="Q21" s="4"/>
      <c r="R21" s="2"/>
      <c r="S21" s="9"/>
      <c r="T21" s="4"/>
      <c r="U21" s="2"/>
      <c r="V21" s="9">
        <v>1</v>
      </c>
      <c r="W21" s="4">
        <v>2</v>
      </c>
      <c r="X21" s="2" t="s">
        <v>83</v>
      </c>
      <c r="Y21" s="51">
        <f t="shared" si="4"/>
        <v>15</v>
      </c>
      <c r="Z21" s="10">
        <f t="shared" si="5"/>
        <v>2</v>
      </c>
    </row>
    <row r="22" spans="1:26" ht="13.5" customHeight="1" x14ac:dyDescent="0.2">
      <c r="A22" s="193" t="s">
        <v>98</v>
      </c>
      <c r="B22" s="194" t="s">
        <v>154</v>
      </c>
      <c r="C22" s="224" t="s">
        <v>80</v>
      </c>
      <c r="D22" s="188" t="s">
        <v>85</v>
      </c>
      <c r="E22" s="188" t="s">
        <v>96</v>
      </c>
      <c r="F22" s="189">
        <v>45</v>
      </c>
      <c r="G22" s="190">
        <v>1</v>
      </c>
      <c r="H22" s="191">
        <v>2</v>
      </c>
      <c r="I22" s="192" t="s">
        <v>82</v>
      </c>
      <c r="J22" s="190">
        <v>1</v>
      </c>
      <c r="K22" s="191">
        <v>2</v>
      </c>
      <c r="L22" s="192" t="s">
        <v>82</v>
      </c>
      <c r="M22" s="190"/>
      <c r="N22" s="191"/>
      <c r="O22" s="192"/>
      <c r="P22" s="190"/>
      <c r="Q22" s="4"/>
      <c r="R22" s="2"/>
      <c r="S22" s="9"/>
      <c r="T22" s="4"/>
      <c r="U22" s="2"/>
      <c r="V22" s="9"/>
      <c r="W22" s="4"/>
      <c r="X22" s="2"/>
      <c r="Y22" s="51">
        <f t="shared" si="4"/>
        <v>30</v>
      </c>
      <c r="Z22" s="10">
        <f t="shared" si="5"/>
        <v>4</v>
      </c>
    </row>
    <row r="23" spans="1:26" ht="13.5" customHeight="1" x14ac:dyDescent="0.2">
      <c r="A23" s="193" t="s">
        <v>99</v>
      </c>
      <c r="B23" s="194" t="s">
        <v>155</v>
      </c>
      <c r="C23" s="224" t="s">
        <v>80</v>
      </c>
      <c r="D23" s="188" t="s">
        <v>85</v>
      </c>
      <c r="E23" s="188" t="s">
        <v>96</v>
      </c>
      <c r="F23" s="189">
        <v>45</v>
      </c>
      <c r="G23" s="190"/>
      <c r="H23" s="191"/>
      <c r="I23" s="192"/>
      <c r="J23" s="190"/>
      <c r="K23" s="191"/>
      <c r="L23" s="192"/>
      <c r="M23" s="190"/>
      <c r="N23" s="191"/>
      <c r="O23" s="192"/>
      <c r="P23" s="190"/>
      <c r="Q23" s="4"/>
      <c r="R23" s="2"/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82</v>
      </c>
      <c r="Y23" s="51">
        <f t="shared" si="4"/>
        <v>30</v>
      </c>
      <c r="Z23" s="10">
        <f t="shared" si="5"/>
        <v>2</v>
      </c>
    </row>
    <row r="24" spans="1:26" ht="13.5" customHeight="1" thickBot="1" x14ac:dyDescent="0.25">
      <c r="A24" s="193" t="s">
        <v>100</v>
      </c>
      <c r="B24" s="194" t="s">
        <v>671</v>
      </c>
      <c r="C24" s="224"/>
      <c r="D24" s="188" t="s">
        <v>85</v>
      </c>
      <c r="E24" s="188" t="s">
        <v>96</v>
      </c>
      <c r="F24" s="189">
        <v>45</v>
      </c>
      <c r="G24" s="190"/>
      <c r="H24" s="191"/>
      <c r="I24" s="192"/>
      <c r="J24" s="190"/>
      <c r="K24" s="191"/>
      <c r="L24" s="192"/>
      <c r="M24" s="190">
        <v>1</v>
      </c>
      <c r="N24" s="191">
        <v>1</v>
      </c>
      <c r="O24" s="192" t="s">
        <v>83</v>
      </c>
      <c r="P24" s="190"/>
      <c r="Q24" s="4"/>
      <c r="R24" s="2"/>
      <c r="S24" s="9"/>
      <c r="T24" s="4"/>
      <c r="U24" s="2"/>
      <c r="V24" s="9"/>
      <c r="W24" s="4"/>
      <c r="X24" s="2"/>
      <c r="Y24" s="51">
        <f t="shared" si="4"/>
        <v>15</v>
      </c>
      <c r="Z24" s="10">
        <f t="shared" si="5"/>
        <v>1</v>
      </c>
    </row>
    <row r="25" spans="1:26" ht="13.5" customHeight="1" thickTop="1" thickBot="1" x14ac:dyDescent="0.25">
      <c r="A25" s="394" t="s">
        <v>101</v>
      </c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7"/>
    </row>
    <row r="26" spans="1:26" ht="13.5" customHeight="1" thickBot="1" x14ac:dyDescent="0.25">
      <c r="A26" s="39" t="s">
        <v>102</v>
      </c>
      <c r="B26" s="58" t="s">
        <v>103</v>
      </c>
      <c r="C26" s="59"/>
      <c r="D26" s="59"/>
      <c r="E26" s="59"/>
      <c r="F26" s="60"/>
      <c r="G26" s="53"/>
      <c r="H26" s="54"/>
      <c r="I26" s="40"/>
      <c r="J26" s="53"/>
      <c r="K26" s="54">
        <v>2</v>
      </c>
      <c r="L26" s="40"/>
      <c r="M26" s="53"/>
      <c r="N26" s="54">
        <v>3</v>
      </c>
      <c r="O26" s="40"/>
      <c r="P26" s="53"/>
      <c r="Q26" s="54">
        <v>6</v>
      </c>
      <c r="R26" s="40"/>
      <c r="S26" s="53"/>
      <c r="T26" s="54"/>
      <c r="U26" s="40"/>
      <c r="V26" s="53"/>
      <c r="W26" s="54"/>
      <c r="X26" s="40"/>
      <c r="Y26" s="43"/>
      <c r="Z26" s="107">
        <f>SUM(H26,K26,N26,Q26,T26,W26)</f>
        <v>11</v>
      </c>
    </row>
    <row r="27" spans="1:26" ht="13.5" customHeight="1" thickTop="1" thickBot="1" x14ac:dyDescent="0.25">
      <c r="A27" s="41" t="s">
        <v>104</v>
      </c>
      <c r="B27" s="61" t="s">
        <v>105</v>
      </c>
      <c r="C27" s="62"/>
      <c r="D27" s="62"/>
      <c r="E27" s="62" t="s">
        <v>106</v>
      </c>
      <c r="F27" s="63"/>
      <c r="G27" s="64"/>
      <c r="H27" s="65"/>
      <c r="I27" s="66"/>
      <c r="J27" s="64"/>
      <c r="K27" s="65"/>
      <c r="L27" s="66"/>
      <c r="M27" s="64"/>
      <c r="N27" s="65"/>
      <c r="O27" s="66"/>
      <c r="P27" s="64"/>
      <c r="Q27" s="65"/>
      <c r="R27" s="66"/>
      <c r="S27" s="64">
        <v>0</v>
      </c>
      <c r="T27" s="65">
        <v>3</v>
      </c>
      <c r="U27" s="66" t="s">
        <v>82</v>
      </c>
      <c r="V27" s="64">
        <v>0</v>
      </c>
      <c r="W27" s="65">
        <v>3</v>
      </c>
      <c r="X27" s="66" t="s">
        <v>82</v>
      </c>
      <c r="Y27" s="44">
        <f>SUM(G27,J27,M27,P27,S27,V27)*15</f>
        <v>0</v>
      </c>
      <c r="Z27" s="67">
        <f>SUM(H27,K27,N27,Q27,T27,W27)</f>
        <v>6</v>
      </c>
    </row>
    <row r="28" spans="1:26" ht="13.5" customHeight="1" thickTop="1" thickBot="1" x14ac:dyDescent="0.25">
      <c r="A28" s="397" t="s">
        <v>107</v>
      </c>
      <c r="B28" s="398"/>
      <c r="C28" s="398"/>
      <c r="D28" s="398"/>
      <c r="E28" s="398"/>
      <c r="F28" s="399"/>
      <c r="G28" s="68">
        <f>SUM(G8:G27)</f>
        <v>17.5</v>
      </c>
      <c r="H28" s="69">
        <f t="shared" ref="H28:W28" si="6">SUM(H8:H27)</f>
        <v>29</v>
      </c>
      <c r="I28" s="70"/>
      <c r="J28" s="68">
        <f t="shared" si="6"/>
        <v>17.5</v>
      </c>
      <c r="K28" s="69">
        <f t="shared" si="6"/>
        <v>31</v>
      </c>
      <c r="L28" s="70"/>
      <c r="M28" s="68">
        <f t="shared" si="6"/>
        <v>17</v>
      </c>
      <c r="N28" s="69">
        <f t="shared" si="6"/>
        <v>30</v>
      </c>
      <c r="O28" s="70"/>
      <c r="P28" s="68">
        <f t="shared" si="6"/>
        <v>15</v>
      </c>
      <c r="Q28" s="69">
        <f t="shared" si="6"/>
        <v>30</v>
      </c>
      <c r="R28" s="70"/>
      <c r="S28" s="68">
        <f t="shared" si="6"/>
        <v>17</v>
      </c>
      <c r="T28" s="69">
        <f t="shared" si="6"/>
        <v>30</v>
      </c>
      <c r="U28" s="70"/>
      <c r="V28" s="68">
        <f t="shared" si="6"/>
        <v>17</v>
      </c>
      <c r="W28" s="69">
        <f t="shared" si="6"/>
        <v>30</v>
      </c>
      <c r="X28" s="70"/>
      <c r="Y28" s="71">
        <f>SUM(Y8:Y27)</f>
        <v>1515</v>
      </c>
      <c r="Z28" s="72">
        <f>SUM(Z8:Z27)</f>
        <v>180</v>
      </c>
    </row>
    <row r="29" spans="1:26" ht="13.5" customHeight="1" thickTop="1" x14ac:dyDescent="0.2"/>
    <row r="30" spans="1:26" ht="12" customHeight="1" x14ac:dyDescent="0.2">
      <c r="A30" s="36" t="s">
        <v>108</v>
      </c>
      <c r="U30" s="38"/>
    </row>
    <row r="31" spans="1:26" ht="12" customHeight="1" x14ac:dyDescent="0.2">
      <c r="A31" s="36" t="s">
        <v>109</v>
      </c>
      <c r="U31" s="38"/>
    </row>
    <row r="32" spans="1:26" ht="12" customHeight="1" x14ac:dyDescent="0.2">
      <c r="U32" s="38"/>
    </row>
    <row r="33" spans="1:21" ht="12" customHeight="1" x14ac:dyDescent="0.2">
      <c r="A33" s="73" t="s">
        <v>110</v>
      </c>
      <c r="U33" s="38"/>
    </row>
    <row r="34" spans="1:21" ht="12" customHeight="1" x14ac:dyDescent="0.2">
      <c r="A34" s="36" t="s">
        <v>111</v>
      </c>
      <c r="D34" s="36" t="s">
        <v>112</v>
      </c>
      <c r="G34" s="36" t="s">
        <v>113</v>
      </c>
      <c r="M34" s="36" t="s">
        <v>114</v>
      </c>
      <c r="R34" s="38"/>
      <c r="T34" s="38"/>
      <c r="U34" s="38"/>
    </row>
    <row r="35" spans="1:21" ht="12" customHeight="1" x14ac:dyDescent="0.2">
      <c r="A35" s="36" t="s">
        <v>115</v>
      </c>
      <c r="D35" s="36" t="s">
        <v>116</v>
      </c>
      <c r="G35" s="36" t="s">
        <v>117</v>
      </c>
      <c r="M35" s="36" t="s">
        <v>118</v>
      </c>
      <c r="R35" s="38"/>
      <c r="T35" s="38"/>
      <c r="U35" s="38"/>
    </row>
    <row r="36" spans="1:21" ht="12" customHeight="1" x14ac:dyDescent="0.2">
      <c r="A36" s="36" t="s">
        <v>119</v>
      </c>
      <c r="D36" s="36" t="s">
        <v>120</v>
      </c>
      <c r="G36" s="36" t="s">
        <v>121</v>
      </c>
      <c r="M36" s="36" t="s">
        <v>122</v>
      </c>
      <c r="R36" s="38"/>
      <c r="T36" s="38"/>
      <c r="U36" s="38"/>
    </row>
    <row r="37" spans="1:21" ht="12" customHeight="1" x14ac:dyDescent="0.2">
      <c r="A37" s="36" t="s">
        <v>123</v>
      </c>
      <c r="G37" s="36" t="s">
        <v>124</v>
      </c>
      <c r="R37" s="38"/>
      <c r="T37" s="38"/>
      <c r="U37" s="38"/>
    </row>
    <row r="38" spans="1:21" ht="12" customHeight="1" x14ac:dyDescent="0.2">
      <c r="A38" s="36" t="s">
        <v>125</v>
      </c>
      <c r="G38" s="36" t="s">
        <v>126</v>
      </c>
      <c r="R38" s="38"/>
      <c r="T38" s="38"/>
      <c r="U38" s="38"/>
    </row>
    <row r="39" spans="1:21" ht="12" customHeight="1" x14ac:dyDescent="0.2">
      <c r="A39" s="74" t="s">
        <v>127</v>
      </c>
      <c r="R39" s="38"/>
      <c r="T39" s="38"/>
      <c r="U39" s="38"/>
    </row>
    <row r="40" spans="1:21" ht="12" customHeight="1" x14ac:dyDescent="0.2">
      <c r="T40" s="38"/>
      <c r="U40" s="38"/>
    </row>
    <row r="41" spans="1:21" ht="12" customHeight="1" x14ac:dyDescent="0.2">
      <c r="A41" s="73" t="s">
        <v>128</v>
      </c>
      <c r="S41" s="38"/>
      <c r="T41" s="38"/>
    </row>
    <row r="42" spans="1:21" ht="12" customHeight="1" x14ac:dyDescent="0.2">
      <c r="A42" s="36" t="s">
        <v>129</v>
      </c>
    </row>
    <row r="43" spans="1:21" ht="12" customHeight="1" x14ac:dyDescent="0.2">
      <c r="A43" s="36" t="s">
        <v>130</v>
      </c>
    </row>
    <row r="44" spans="1:21" ht="12" customHeight="1" x14ac:dyDescent="0.2">
      <c r="A44" s="36" t="s">
        <v>131</v>
      </c>
    </row>
    <row r="45" spans="1:21" ht="12" customHeight="1" x14ac:dyDescent="0.2">
      <c r="A45" s="36" t="s">
        <v>132</v>
      </c>
    </row>
    <row r="46" spans="1:21" ht="12" customHeight="1" x14ac:dyDescent="0.2">
      <c r="A46" s="36" t="s">
        <v>133</v>
      </c>
    </row>
    <row r="47" spans="1:21" ht="13.5" customHeight="1" x14ac:dyDescent="0.2"/>
  </sheetData>
  <sheetProtection algorithmName="SHA-512" hashValue="mzk/1dUbQiAAjUHM+w58c2CNR6uwZ3Y1a3AkL9RhC7TJaDI/ZR1MPaBklyBcbes8HJ14UHzU1tGagJM46J5uAA==" saltValue="l4RaYNaieh8HMmBCQiwmR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27559055118110237" header="0.31496062992125984" footer="0.31496062992125984"/>
  <pageSetup paperSize="9" scale="90" orientation="landscape" horizontalDpi="300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59999389629810485"/>
  </sheetPr>
  <dimension ref="A1:Z84"/>
  <sheetViews>
    <sheetView zoomScaleNormal="100" workbookViewId="0">
      <selection sqref="A1:Z1"/>
    </sheetView>
  </sheetViews>
  <sheetFormatPr defaultColWidth="9.140625" defaultRowHeight="12" x14ac:dyDescent="0.25"/>
  <cols>
    <col min="1" max="1" width="39.5703125" style="55" customWidth="1"/>
    <col min="2" max="2" width="13.5703125" style="55" customWidth="1"/>
    <col min="3" max="3" width="14.85546875" style="55" customWidth="1"/>
    <col min="4" max="6" width="5.85546875" style="55" customWidth="1"/>
    <col min="7" max="23" width="3.7109375" style="55" customWidth="1"/>
    <col min="24" max="24" width="3.7109375" style="108" customWidth="1"/>
    <col min="25" max="26" width="5.5703125" style="108" customWidth="1"/>
    <col min="27" max="45" width="4" style="55" customWidth="1"/>
    <col min="46" max="16384" width="9.140625" style="55"/>
  </cols>
  <sheetData>
    <row r="1" spans="1:26" ht="13.5" thickTop="1" x14ac:dyDescent="0.25">
      <c r="A1" s="388" t="s">
        <v>273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thickBot="1" x14ac:dyDescent="0.3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5">
      <c r="A4" s="476" t="s">
        <v>58</v>
      </c>
      <c r="B4" s="477"/>
      <c r="C4" s="477"/>
      <c r="D4" s="477"/>
      <c r="E4" s="477"/>
      <c r="F4" s="478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5">
      <c r="A5" s="472" t="s">
        <v>60</v>
      </c>
      <c r="B5" s="474" t="s">
        <v>61</v>
      </c>
      <c r="C5" s="415" t="s">
        <v>62</v>
      </c>
      <c r="D5" s="415" t="s">
        <v>63</v>
      </c>
      <c r="E5" s="415" t="s">
        <v>64</v>
      </c>
      <c r="F5" s="411" t="s">
        <v>65</v>
      </c>
      <c r="G5" s="470" t="s">
        <v>66</v>
      </c>
      <c r="H5" s="437"/>
      <c r="I5" s="438"/>
      <c r="J5" s="435" t="s">
        <v>67</v>
      </c>
      <c r="K5" s="437"/>
      <c r="L5" s="438"/>
      <c r="M5" s="435" t="s">
        <v>68</v>
      </c>
      <c r="N5" s="437"/>
      <c r="O5" s="438"/>
      <c r="P5" s="435" t="s">
        <v>69</v>
      </c>
      <c r="Q5" s="437"/>
      <c r="R5" s="438"/>
      <c r="S5" s="435" t="s">
        <v>70</v>
      </c>
      <c r="T5" s="437"/>
      <c r="U5" s="471"/>
      <c r="V5" s="403" t="s">
        <v>71</v>
      </c>
      <c r="W5" s="404"/>
      <c r="X5" s="405"/>
      <c r="Y5" s="465" t="s">
        <v>72</v>
      </c>
      <c r="Z5" s="465" t="s">
        <v>73</v>
      </c>
    </row>
    <row r="6" spans="1:26" ht="18" customHeight="1" x14ac:dyDescent="0.25">
      <c r="A6" s="473"/>
      <c r="B6" s="475"/>
      <c r="C6" s="416"/>
      <c r="D6" s="416"/>
      <c r="E6" s="416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7"/>
    </row>
    <row r="7" spans="1:26" ht="15" x14ac:dyDescent="0.25">
      <c r="A7" s="466" t="s">
        <v>77</v>
      </c>
      <c r="B7" s="467"/>
      <c r="C7" s="467"/>
      <c r="D7" s="467"/>
      <c r="E7" s="467"/>
      <c r="F7" s="467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7"/>
      <c r="Z7" s="469"/>
    </row>
    <row r="8" spans="1:26" x14ac:dyDescent="0.25">
      <c r="A8" s="320" t="s">
        <v>274</v>
      </c>
      <c r="B8" s="321" t="s">
        <v>275</v>
      </c>
      <c r="C8" s="322" t="s">
        <v>80</v>
      </c>
      <c r="D8" s="322" t="s">
        <v>85</v>
      </c>
      <c r="E8" s="322" t="s">
        <v>82</v>
      </c>
      <c r="F8" s="323">
        <v>45</v>
      </c>
      <c r="G8" s="324">
        <v>2</v>
      </c>
      <c r="H8" s="325">
        <v>4</v>
      </c>
      <c r="I8" s="326" t="s">
        <v>82</v>
      </c>
      <c r="J8" s="324">
        <v>2</v>
      </c>
      <c r="K8" s="325">
        <v>4</v>
      </c>
      <c r="L8" s="326" t="s">
        <v>82</v>
      </c>
      <c r="M8" s="324">
        <v>2</v>
      </c>
      <c r="N8" s="325">
        <v>4</v>
      </c>
      <c r="O8" s="326" t="s">
        <v>82</v>
      </c>
      <c r="P8" s="324">
        <v>2</v>
      </c>
      <c r="Q8" s="325">
        <v>4</v>
      </c>
      <c r="R8" s="326" t="s">
        <v>82</v>
      </c>
      <c r="S8" s="324">
        <v>2</v>
      </c>
      <c r="T8" s="325">
        <v>5</v>
      </c>
      <c r="U8" s="326" t="s">
        <v>82</v>
      </c>
      <c r="V8" s="324">
        <v>2</v>
      </c>
      <c r="W8" s="325">
        <v>5</v>
      </c>
      <c r="X8" s="326" t="s">
        <v>82</v>
      </c>
      <c r="Y8" s="327">
        <f t="shared" ref="Y8:Y34" si="0">SUM(G8,J8,M8,P8,S8,V8)*15</f>
        <v>180</v>
      </c>
      <c r="Z8" s="328">
        <f t="shared" ref="Z8:Z34" si="1">SUM(H8,K8,N8,Q8,T8,W8)</f>
        <v>26</v>
      </c>
    </row>
    <row r="9" spans="1:26" x14ac:dyDescent="0.25">
      <c r="A9" s="267" t="s">
        <v>91</v>
      </c>
      <c r="B9" s="268" t="s">
        <v>276</v>
      </c>
      <c r="C9" s="259" t="s">
        <v>80</v>
      </c>
      <c r="D9" s="266" t="s">
        <v>85</v>
      </c>
      <c r="E9" s="266" t="s">
        <v>82</v>
      </c>
      <c r="F9" s="269">
        <v>60</v>
      </c>
      <c r="G9" s="270">
        <v>2</v>
      </c>
      <c r="H9" s="271">
        <v>1</v>
      </c>
      <c r="I9" s="329" t="s">
        <v>82</v>
      </c>
      <c r="J9" s="270">
        <v>2</v>
      </c>
      <c r="K9" s="271">
        <v>1</v>
      </c>
      <c r="L9" s="329" t="s">
        <v>82</v>
      </c>
      <c r="M9" s="270">
        <v>2</v>
      </c>
      <c r="N9" s="271">
        <v>1</v>
      </c>
      <c r="O9" s="329" t="s">
        <v>82</v>
      </c>
      <c r="P9" s="270">
        <v>2</v>
      </c>
      <c r="Q9" s="271">
        <v>1</v>
      </c>
      <c r="R9" s="329" t="s">
        <v>82</v>
      </c>
      <c r="S9" s="270">
        <v>2</v>
      </c>
      <c r="T9" s="271">
        <v>1</v>
      </c>
      <c r="U9" s="329" t="s">
        <v>82</v>
      </c>
      <c r="V9" s="270">
        <v>2</v>
      </c>
      <c r="W9" s="271">
        <v>1</v>
      </c>
      <c r="X9" s="329" t="s">
        <v>82</v>
      </c>
      <c r="Y9" s="330">
        <f t="shared" si="0"/>
        <v>180</v>
      </c>
      <c r="Z9" s="331">
        <f t="shared" si="1"/>
        <v>6</v>
      </c>
    </row>
    <row r="10" spans="1:26" x14ac:dyDescent="0.25">
      <c r="A10" s="332" t="s">
        <v>277</v>
      </c>
      <c r="B10" s="268" t="s">
        <v>278</v>
      </c>
      <c r="C10" s="266" t="s">
        <v>80</v>
      </c>
      <c r="D10" s="266" t="s">
        <v>85</v>
      </c>
      <c r="E10" s="266" t="s">
        <v>82</v>
      </c>
      <c r="F10" s="269">
        <v>60</v>
      </c>
      <c r="G10" s="270">
        <v>1</v>
      </c>
      <c r="H10" s="271">
        <v>2</v>
      </c>
      <c r="I10" s="329" t="s">
        <v>82</v>
      </c>
      <c r="J10" s="270">
        <v>1</v>
      </c>
      <c r="K10" s="271">
        <v>2</v>
      </c>
      <c r="L10" s="329" t="s">
        <v>83</v>
      </c>
      <c r="M10" s="270">
        <v>1</v>
      </c>
      <c r="N10" s="271">
        <v>1</v>
      </c>
      <c r="O10" s="329" t="s">
        <v>82</v>
      </c>
      <c r="P10" s="270">
        <v>1</v>
      </c>
      <c r="Q10" s="271">
        <v>1</v>
      </c>
      <c r="R10" s="329" t="s">
        <v>83</v>
      </c>
      <c r="S10" s="270">
        <v>1</v>
      </c>
      <c r="T10" s="271">
        <v>1</v>
      </c>
      <c r="U10" s="329" t="s">
        <v>82</v>
      </c>
      <c r="V10" s="270">
        <v>1</v>
      </c>
      <c r="W10" s="271">
        <v>1</v>
      </c>
      <c r="X10" s="329" t="s">
        <v>83</v>
      </c>
      <c r="Y10" s="330">
        <f t="shared" si="0"/>
        <v>90</v>
      </c>
      <c r="Z10" s="331">
        <f t="shared" si="1"/>
        <v>8</v>
      </c>
    </row>
    <row r="11" spans="1:26" x14ac:dyDescent="0.25">
      <c r="A11" s="257" t="s">
        <v>8</v>
      </c>
      <c r="B11" s="258" t="s">
        <v>279</v>
      </c>
      <c r="C11" s="259" t="s">
        <v>80</v>
      </c>
      <c r="D11" s="259" t="s">
        <v>81</v>
      </c>
      <c r="E11" s="259" t="s">
        <v>82</v>
      </c>
      <c r="F11" s="260">
        <v>60</v>
      </c>
      <c r="G11" s="261">
        <v>1</v>
      </c>
      <c r="H11" s="262">
        <v>2</v>
      </c>
      <c r="I11" s="263" t="s">
        <v>82</v>
      </c>
      <c r="J11" s="261">
        <v>1</v>
      </c>
      <c r="K11" s="262">
        <v>2</v>
      </c>
      <c r="L11" s="263" t="s">
        <v>83</v>
      </c>
      <c r="M11" s="261">
        <v>1</v>
      </c>
      <c r="N11" s="262">
        <v>2</v>
      </c>
      <c r="O11" s="263" t="s">
        <v>82</v>
      </c>
      <c r="P11" s="261">
        <v>1</v>
      </c>
      <c r="Q11" s="262">
        <v>2</v>
      </c>
      <c r="R11" s="263" t="s">
        <v>83</v>
      </c>
      <c r="S11" s="261">
        <v>1</v>
      </c>
      <c r="T11" s="262">
        <v>2</v>
      </c>
      <c r="U11" s="263" t="s">
        <v>82</v>
      </c>
      <c r="V11" s="261">
        <v>1</v>
      </c>
      <c r="W11" s="262">
        <v>2</v>
      </c>
      <c r="X11" s="263" t="s">
        <v>83</v>
      </c>
      <c r="Y11" s="333">
        <f t="shared" si="0"/>
        <v>90</v>
      </c>
      <c r="Z11" s="334">
        <f t="shared" si="1"/>
        <v>12</v>
      </c>
    </row>
    <row r="12" spans="1:26" x14ac:dyDescent="0.25">
      <c r="A12" s="257" t="s">
        <v>280</v>
      </c>
      <c r="B12" s="258" t="s">
        <v>281</v>
      </c>
      <c r="C12" s="259" t="s">
        <v>80</v>
      </c>
      <c r="D12" s="259" t="s">
        <v>81</v>
      </c>
      <c r="E12" s="259" t="s">
        <v>82</v>
      </c>
      <c r="F12" s="260">
        <v>60</v>
      </c>
      <c r="G12" s="261">
        <v>1</v>
      </c>
      <c r="H12" s="262">
        <v>2</v>
      </c>
      <c r="I12" s="263" t="s">
        <v>82</v>
      </c>
      <c r="J12" s="261">
        <v>1</v>
      </c>
      <c r="K12" s="262">
        <v>2</v>
      </c>
      <c r="L12" s="263" t="s">
        <v>83</v>
      </c>
      <c r="M12" s="261">
        <v>1</v>
      </c>
      <c r="N12" s="262">
        <v>1</v>
      </c>
      <c r="O12" s="263" t="s">
        <v>82</v>
      </c>
      <c r="P12" s="261">
        <v>1</v>
      </c>
      <c r="Q12" s="262">
        <v>1</v>
      </c>
      <c r="R12" s="263" t="s">
        <v>83</v>
      </c>
      <c r="S12" s="261">
        <v>1</v>
      </c>
      <c r="T12" s="262">
        <v>1</v>
      </c>
      <c r="U12" s="263" t="s">
        <v>82</v>
      </c>
      <c r="V12" s="261">
        <v>1</v>
      </c>
      <c r="W12" s="262">
        <v>1</v>
      </c>
      <c r="X12" s="263" t="s">
        <v>83</v>
      </c>
      <c r="Y12" s="333">
        <f t="shared" si="0"/>
        <v>90</v>
      </c>
      <c r="Z12" s="334">
        <f t="shared" si="1"/>
        <v>8</v>
      </c>
    </row>
    <row r="13" spans="1:26" x14ac:dyDescent="0.25">
      <c r="A13" s="257" t="s">
        <v>146</v>
      </c>
      <c r="B13" s="258" t="s">
        <v>282</v>
      </c>
      <c r="C13" s="259" t="s">
        <v>80</v>
      </c>
      <c r="D13" s="259" t="s">
        <v>81</v>
      </c>
      <c r="E13" s="259" t="s">
        <v>82</v>
      </c>
      <c r="F13" s="260">
        <v>60</v>
      </c>
      <c r="G13" s="261">
        <v>0.5</v>
      </c>
      <c r="H13" s="262">
        <v>1</v>
      </c>
      <c r="I13" s="263" t="s">
        <v>82</v>
      </c>
      <c r="J13" s="261">
        <v>0.5</v>
      </c>
      <c r="K13" s="262">
        <v>1</v>
      </c>
      <c r="L13" s="264" t="s">
        <v>82</v>
      </c>
      <c r="M13" s="261">
        <v>0.5</v>
      </c>
      <c r="N13" s="262">
        <v>1</v>
      </c>
      <c r="O13" s="263" t="s">
        <v>82</v>
      </c>
      <c r="P13" s="261"/>
      <c r="Q13" s="262"/>
      <c r="R13" s="264"/>
      <c r="S13" s="261"/>
      <c r="T13" s="262"/>
      <c r="U13" s="263"/>
      <c r="V13" s="261"/>
      <c r="W13" s="262"/>
      <c r="X13" s="264"/>
      <c r="Y13" s="333">
        <f t="shared" si="0"/>
        <v>22.5</v>
      </c>
      <c r="Z13" s="334">
        <f t="shared" si="1"/>
        <v>3</v>
      </c>
    </row>
    <row r="14" spans="1:26" x14ac:dyDescent="0.25">
      <c r="A14" s="257" t="s">
        <v>283</v>
      </c>
      <c r="B14" s="265" t="s">
        <v>284</v>
      </c>
      <c r="C14" s="266" t="s">
        <v>285</v>
      </c>
      <c r="D14" s="259" t="s">
        <v>81</v>
      </c>
      <c r="E14" s="259" t="s">
        <v>82</v>
      </c>
      <c r="F14" s="260">
        <v>60</v>
      </c>
      <c r="G14" s="261"/>
      <c r="H14" s="262"/>
      <c r="I14" s="263"/>
      <c r="J14" s="261"/>
      <c r="K14" s="262"/>
      <c r="L14" s="264"/>
      <c r="M14" s="261"/>
      <c r="N14" s="262"/>
      <c r="O14" s="263"/>
      <c r="P14" s="261">
        <v>0.5</v>
      </c>
      <c r="Q14" s="262">
        <v>1</v>
      </c>
      <c r="R14" s="264" t="s">
        <v>82</v>
      </c>
      <c r="S14" s="261">
        <v>0.5</v>
      </c>
      <c r="T14" s="262">
        <v>1</v>
      </c>
      <c r="U14" s="264" t="s">
        <v>82</v>
      </c>
      <c r="V14" s="261">
        <v>0.5</v>
      </c>
      <c r="W14" s="262">
        <v>1</v>
      </c>
      <c r="X14" s="264" t="s">
        <v>82</v>
      </c>
      <c r="Y14" s="333">
        <f t="shared" si="0"/>
        <v>22.5</v>
      </c>
      <c r="Z14" s="334">
        <f t="shared" si="1"/>
        <v>3</v>
      </c>
    </row>
    <row r="15" spans="1:26" x14ac:dyDescent="0.25">
      <c r="A15" s="257" t="s">
        <v>286</v>
      </c>
      <c r="B15" s="258" t="s">
        <v>287</v>
      </c>
      <c r="C15" s="259" t="s">
        <v>288</v>
      </c>
      <c r="D15" s="259" t="s">
        <v>81</v>
      </c>
      <c r="E15" s="259" t="s">
        <v>82</v>
      </c>
      <c r="F15" s="260">
        <v>60</v>
      </c>
      <c r="G15" s="261"/>
      <c r="H15" s="262"/>
      <c r="I15" s="263"/>
      <c r="J15" s="261"/>
      <c r="K15" s="262"/>
      <c r="L15" s="264"/>
      <c r="M15" s="261">
        <v>0.5</v>
      </c>
      <c r="N15" s="262">
        <v>1</v>
      </c>
      <c r="O15" s="263" t="s">
        <v>82</v>
      </c>
      <c r="P15" s="261">
        <v>0.5</v>
      </c>
      <c r="Q15" s="262">
        <v>1</v>
      </c>
      <c r="R15" s="263" t="s">
        <v>83</v>
      </c>
      <c r="S15" s="261">
        <v>0.5</v>
      </c>
      <c r="T15" s="262">
        <v>1</v>
      </c>
      <c r="U15" s="264" t="s">
        <v>82</v>
      </c>
      <c r="V15" s="261">
        <v>0.5</v>
      </c>
      <c r="W15" s="262">
        <v>1</v>
      </c>
      <c r="X15" s="263" t="s">
        <v>83</v>
      </c>
      <c r="Y15" s="333">
        <f t="shared" si="0"/>
        <v>30</v>
      </c>
      <c r="Z15" s="334">
        <f t="shared" si="1"/>
        <v>4</v>
      </c>
    </row>
    <row r="16" spans="1:26" x14ac:dyDescent="0.25">
      <c r="A16" s="257" t="s">
        <v>289</v>
      </c>
      <c r="B16" s="258" t="s">
        <v>600</v>
      </c>
      <c r="C16" s="259"/>
      <c r="D16" s="259" t="s">
        <v>85</v>
      </c>
      <c r="E16" s="259" t="s">
        <v>89</v>
      </c>
      <c r="F16" s="260">
        <v>45</v>
      </c>
      <c r="G16" s="261">
        <v>1</v>
      </c>
      <c r="H16" s="262">
        <v>1</v>
      </c>
      <c r="I16" s="263" t="s">
        <v>83</v>
      </c>
      <c r="J16" s="261">
        <v>1</v>
      </c>
      <c r="K16" s="262">
        <v>1</v>
      </c>
      <c r="L16" s="263" t="s">
        <v>83</v>
      </c>
      <c r="M16" s="261"/>
      <c r="N16" s="262"/>
      <c r="O16" s="263"/>
      <c r="P16" s="261"/>
      <c r="Q16" s="262"/>
      <c r="R16" s="263"/>
      <c r="S16" s="261"/>
      <c r="T16" s="262"/>
      <c r="U16" s="264"/>
      <c r="V16" s="261"/>
      <c r="W16" s="262"/>
      <c r="X16" s="263"/>
      <c r="Y16" s="333">
        <f t="shared" ref="Y16" si="2">SUM(G16,J16,M16,P16,S16,V16)*15</f>
        <v>30</v>
      </c>
      <c r="Z16" s="334">
        <f t="shared" ref="Z16" si="3">SUM(H16,K16,N16,Q16,T16,W16)</f>
        <v>2</v>
      </c>
    </row>
    <row r="17" spans="1:26" x14ac:dyDescent="0.25">
      <c r="A17" s="257" t="s">
        <v>290</v>
      </c>
      <c r="B17" s="258" t="s">
        <v>703</v>
      </c>
      <c r="C17" s="259"/>
      <c r="D17" s="259" t="s">
        <v>85</v>
      </c>
      <c r="E17" s="259" t="s">
        <v>96</v>
      </c>
      <c r="F17" s="260">
        <v>45</v>
      </c>
      <c r="G17" s="261">
        <v>2</v>
      </c>
      <c r="H17" s="262">
        <v>2</v>
      </c>
      <c r="I17" s="263" t="s">
        <v>83</v>
      </c>
      <c r="J17" s="261">
        <v>2</v>
      </c>
      <c r="K17" s="262">
        <v>2</v>
      </c>
      <c r="L17" s="264" t="s">
        <v>83</v>
      </c>
      <c r="M17" s="261">
        <v>1</v>
      </c>
      <c r="N17" s="262">
        <v>1</v>
      </c>
      <c r="O17" s="263" t="s">
        <v>83</v>
      </c>
      <c r="P17" s="261">
        <v>1</v>
      </c>
      <c r="Q17" s="262">
        <v>1</v>
      </c>
      <c r="R17" s="263" t="s">
        <v>83</v>
      </c>
      <c r="S17" s="261"/>
      <c r="T17" s="262"/>
      <c r="U17" s="263"/>
      <c r="V17" s="261"/>
      <c r="W17" s="262"/>
      <c r="X17" s="264"/>
      <c r="Y17" s="333">
        <f t="shared" si="0"/>
        <v>90</v>
      </c>
      <c r="Z17" s="334">
        <f t="shared" si="1"/>
        <v>6</v>
      </c>
    </row>
    <row r="18" spans="1:26" x14ac:dyDescent="0.25">
      <c r="A18" s="257" t="s">
        <v>291</v>
      </c>
      <c r="B18" s="265" t="s">
        <v>704</v>
      </c>
      <c r="C18" s="266"/>
      <c r="D18" s="259" t="s">
        <v>85</v>
      </c>
      <c r="E18" s="259" t="s">
        <v>96</v>
      </c>
      <c r="F18" s="260">
        <v>45</v>
      </c>
      <c r="G18" s="261">
        <v>2</v>
      </c>
      <c r="H18" s="262">
        <v>1</v>
      </c>
      <c r="I18" s="263" t="s">
        <v>83</v>
      </c>
      <c r="J18" s="261">
        <v>2</v>
      </c>
      <c r="K18" s="262">
        <v>1</v>
      </c>
      <c r="L18" s="263" t="s">
        <v>83</v>
      </c>
      <c r="M18" s="261">
        <v>2</v>
      </c>
      <c r="N18" s="262">
        <v>1</v>
      </c>
      <c r="O18" s="263" t="s">
        <v>83</v>
      </c>
      <c r="P18" s="261">
        <v>2</v>
      </c>
      <c r="Q18" s="262">
        <v>1</v>
      </c>
      <c r="R18" s="263" t="s">
        <v>83</v>
      </c>
      <c r="S18" s="261">
        <v>2</v>
      </c>
      <c r="T18" s="262">
        <v>1</v>
      </c>
      <c r="U18" s="263" t="s">
        <v>83</v>
      </c>
      <c r="V18" s="261">
        <v>2</v>
      </c>
      <c r="W18" s="262">
        <v>1</v>
      </c>
      <c r="X18" s="263" t="s">
        <v>82</v>
      </c>
      <c r="Y18" s="333">
        <f t="shared" si="0"/>
        <v>180</v>
      </c>
      <c r="Z18" s="334">
        <f t="shared" si="1"/>
        <v>6</v>
      </c>
    </row>
    <row r="19" spans="1:26" x14ac:dyDescent="0.25">
      <c r="A19" s="267" t="s">
        <v>292</v>
      </c>
      <c r="B19" s="268" t="s">
        <v>293</v>
      </c>
      <c r="C19" s="259" t="s">
        <v>294</v>
      </c>
      <c r="D19" s="266" t="s">
        <v>85</v>
      </c>
      <c r="E19" s="266" t="s">
        <v>96</v>
      </c>
      <c r="F19" s="269">
        <v>45</v>
      </c>
      <c r="G19" s="270"/>
      <c r="H19" s="271"/>
      <c r="I19" s="272"/>
      <c r="J19" s="270"/>
      <c r="K19" s="271"/>
      <c r="L19" s="272"/>
      <c r="M19" s="270"/>
      <c r="N19" s="271"/>
      <c r="O19" s="272"/>
      <c r="P19" s="270"/>
      <c r="Q19" s="271"/>
      <c r="R19" s="272"/>
      <c r="S19" s="270">
        <v>2</v>
      </c>
      <c r="T19" s="271">
        <v>2</v>
      </c>
      <c r="U19" s="272" t="s">
        <v>83</v>
      </c>
      <c r="V19" s="270"/>
      <c r="W19" s="271"/>
      <c r="X19" s="272"/>
      <c r="Y19" s="335">
        <f>SUM(G19,J19,M19,P19,S19,V19)*15</f>
        <v>30</v>
      </c>
      <c r="Z19" s="331">
        <f>SUM(H19,K19,N19,Q19,T19,W19)</f>
        <v>2</v>
      </c>
    </row>
    <row r="20" spans="1:26" x14ac:dyDescent="0.25">
      <c r="A20" s="257" t="s">
        <v>295</v>
      </c>
      <c r="B20" s="258" t="s">
        <v>296</v>
      </c>
      <c r="C20" s="259" t="s">
        <v>80</v>
      </c>
      <c r="D20" s="259" t="s">
        <v>85</v>
      </c>
      <c r="E20" s="259" t="s">
        <v>89</v>
      </c>
      <c r="F20" s="260">
        <v>45</v>
      </c>
      <c r="G20" s="261">
        <v>1</v>
      </c>
      <c r="H20" s="262">
        <v>1</v>
      </c>
      <c r="I20" s="263" t="s">
        <v>82</v>
      </c>
      <c r="J20" s="261">
        <v>1</v>
      </c>
      <c r="K20" s="262">
        <v>1</v>
      </c>
      <c r="L20" s="264" t="s">
        <v>82</v>
      </c>
      <c r="M20" s="261">
        <v>1</v>
      </c>
      <c r="N20" s="262">
        <v>1</v>
      </c>
      <c r="O20" s="263" t="s">
        <v>82</v>
      </c>
      <c r="P20" s="261">
        <v>1</v>
      </c>
      <c r="Q20" s="262">
        <v>1</v>
      </c>
      <c r="R20" s="264" t="s">
        <v>82</v>
      </c>
      <c r="S20" s="261"/>
      <c r="T20" s="262"/>
      <c r="U20" s="263"/>
      <c r="V20" s="261"/>
      <c r="W20" s="262"/>
      <c r="X20" s="264"/>
      <c r="Y20" s="333">
        <f t="shared" si="0"/>
        <v>60</v>
      </c>
      <c r="Z20" s="334">
        <f t="shared" si="1"/>
        <v>4</v>
      </c>
    </row>
    <row r="21" spans="1:26" x14ac:dyDescent="0.25">
      <c r="A21" s="257" t="s">
        <v>297</v>
      </c>
      <c r="B21" s="258" t="s">
        <v>298</v>
      </c>
      <c r="C21" s="259"/>
      <c r="D21" s="259" t="s">
        <v>85</v>
      </c>
      <c r="E21" s="259" t="s">
        <v>89</v>
      </c>
      <c r="F21" s="260">
        <v>45</v>
      </c>
      <c r="G21" s="261"/>
      <c r="H21" s="262"/>
      <c r="I21" s="263"/>
      <c r="J21" s="261"/>
      <c r="K21" s="262"/>
      <c r="L21" s="264"/>
      <c r="M21" s="261"/>
      <c r="N21" s="262"/>
      <c r="O21" s="263"/>
      <c r="P21" s="261"/>
      <c r="Q21" s="262"/>
      <c r="R21" s="264"/>
      <c r="S21" s="261">
        <v>1</v>
      </c>
      <c r="T21" s="262">
        <v>1</v>
      </c>
      <c r="U21" s="264" t="s">
        <v>82</v>
      </c>
      <c r="V21" s="261">
        <v>1</v>
      </c>
      <c r="W21" s="262">
        <v>1</v>
      </c>
      <c r="X21" s="264" t="s">
        <v>82</v>
      </c>
      <c r="Y21" s="333">
        <f t="shared" si="0"/>
        <v>30</v>
      </c>
      <c r="Z21" s="334">
        <f t="shared" si="1"/>
        <v>2</v>
      </c>
    </row>
    <row r="22" spans="1:26" x14ac:dyDescent="0.25">
      <c r="A22" s="257" t="s">
        <v>299</v>
      </c>
      <c r="B22" s="258" t="s">
        <v>300</v>
      </c>
      <c r="C22" s="259"/>
      <c r="D22" s="259" t="s">
        <v>85</v>
      </c>
      <c r="E22" s="259" t="s">
        <v>96</v>
      </c>
      <c r="F22" s="260">
        <v>45</v>
      </c>
      <c r="G22" s="261">
        <v>1</v>
      </c>
      <c r="H22" s="262">
        <v>1</v>
      </c>
      <c r="I22" s="263" t="s">
        <v>83</v>
      </c>
      <c r="J22" s="261">
        <v>1</v>
      </c>
      <c r="K22" s="262">
        <v>1</v>
      </c>
      <c r="L22" s="263" t="s">
        <v>83</v>
      </c>
      <c r="M22" s="261">
        <v>1</v>
      </c>
      <c r="N22" s="262">
        <v>1</v>
      </c>
      <c r="O22" s="263" t="s">
        <v>83</v>
      </c>
      <c r="P22" s="261">
        <v>1</v>
      </c>
      <c r="Q22" s="262">
        <v>1</v>
      </c>
      <c r="R22" s="263" t="s">
        <v>83</v>
      </c>
      <c r="S22" s="261"/>
      <c r="T22" s="262"/>
      <c r="U22" s="263"/>
      <c r="V22" s="261"/>
      <c r="W22" s="262"/>
      <c r="X22" s="264"/>
      <c r="Y22" s="333">
        <f t="shared" si="0"/>
        <v>60</v>
      </c>
      <c r="Z22" s="334">
        <f t="shared" si="1"/>
        <v>4</v>
      </c>
    </row>
    <row r="23" spans="1:26" x14ac:dyDescent="0.25">
      <c r="A23" s="257" t="s">
        <v>301</v>
      </c>
      <c r="B23" s="258" t="s">
        <v>302</v>
      </c>
      <c r="C23" s="259" t="s">
        <v>80</v>
      </c>
      <c r="D23" s="259" t="s">
        <v>85</v>
      </c>
      <c r="E23" s="259" t="s">
        <v>89</v>
      </c>
      <c r="F23" s="260">
        <v>45</v>
      </c>
      <c r="G23" s="261">
        <v>2</v>
      </c>
      <c r="H23" s="262">
        <v>2</v>
      </c>
      <c r="I23" s="263" t="s">
        <v>83</v>
      </c>
      <c r="J23" s="261">
        <v>2</v>
      </c>
      <c r="K23" s="262">
        <v>2</v>
      </c>
      <c r="L23" s="263" t="s">
        <v>83</v>
      </c>
      <c r="M23" s="261"/>
      <c r="N23" s="262"/>
      <c r="O23" s="263"/>
      <c r="P23" s="261"/>
      <c r="Q23" s="262"/>
      <c r="R23" s="264"/>
      <c r="S23" s="261"/>
      <c r="T23" s="262"/>
      <c r="U23" s="263"/>
      <c r="V23" s="261"/>
      <c r="W23" s="262"/>
      <c r="X23" s="264"/>
      <c r="Y23" s="333">
        <f t="shared" si="0"/>
        <v>60</v>
      </c>
      <c r="Z23" s="334">
        <f t="shared" si="1"/>
        <v>4</v>
      </c>
    </row>
    <row r="24" spans="1:26" x14ac:dyDescent="0.25">
      <c r="A24" s="257" t="s">
        <v>303</v>
      </c>
      <c r="B24" s="265" t="s">
        <v>304</v>
      </c>
      <c r="C24" s="266" t="s">
        <v>305</v>
      </c>
      <c r="D24" s="259" t="s">
        <v>85</v>
      </c>
      <c r="E24" s="259" t="s">
        <v>89</v>
      </c>
      <c r="F24" s="260">
        <v>45</v>
      </c>
      <c r="G24" s="261"/>
      <c r="H24" s="262"/>
      <c r="I24" s="263"/>
      <c r="J24" s="261"/>
      <c r="K24" s="262"/>
      <c r="L24" s="264"/>
      <c r="M24" s="261">
        <v>2</v>
      </c>
      <c r="N24" s="262">
        <v>2</v>
      </c>
      <c r="O24" s="263" t="s">
        <v>83</v>
      </c>
      <c r="P24" s="261">
        <v>2</v>
      </c>
      <c r="Q24" s="262">
        <v>2</v>
      </c>
      <c r="R24" s="264" t="s">
        <v>83</v>
      </c>
      <c r="S24" s="261"/>
      <c r="T24" s="262"/>
      <c r="U24" s="263"/>
      <c r="V24" s="261"/>
      <c r="W24" s="262"/>
      <c r="X24" s="264"/>
      <c r="Y24" s="333">
        <f t="shared" si="0"/>
        <v>60</v>
      </c>
      <c r="Z24" s="334">
        <f t="shared" si="1"/>
        <v>4</v>
      </c>
    </row>
    <row r="25" spans="1:26" x14ac:dyDescent="0.25">
      <c r="A25" s="257" t="s">
        <v>306</v>
      </c>
      <c r="B25" s="258" t="s">
        <v>307</v>
      </c>
      <c r="C25" s="259"/>
      <c r="D25" s="259" t="s">
        <v>85</v>
      </c>
      <c r="E25" s="259" t="s">
        <v>89</v>
      </c>
      <c r="F25" s="260">
        <v>45</v>
      </c>
      <c r="G25" s="261">
        <v>1</v>
      </c>
      <c r="H25" s="262">
        <v>1</v>
      </c>
      <c r="I25" s="264" t="s">
        <v>82</v>
      </c>
      <c r="J25" s="261"/>
      <c r="K25" s="262"/>
      <c r="L25" s="264"/>
      <c r="M25" s="261"/>
      <c r="N25" s="262"/>
      <c r="O25" s="263"/>
      <c r="P25" s="261"/>
      <c r="Q25" s="262"/>
      <c r="R25" s="264"/>
      <c r="S25" s="261"/>
      <c r="T25" s="262"/>
      <c r="U25" s="263"/>
      <c r="V25" s="261"/>
      <c r="W25" s="262"/>
      <c r="X25" s="264"/>
      <c r="Y25" s="333">
        <f>SUM(G25,J25,M25,P25,S25,V25)*15</f>
        <v>15</v>
      </c>
      <c r="Z25" s="334">
        <f>SUM(H25,K25,N25,Q25,T25,W25)</f>
        <v>1</v>
      </c>
    </row>
    <row r="26" spans="1:26" x14ac:dyDescent="0.25">
      <c r="A26" s="257" t="s">
        <v>144</v>
      </c>
      <c r="B26" s="258" t="s">
        <v>308</v>
      </c>
      <c r="C26" s="259"/>
      <c r="D26" s="259" t="s">
        <v>85</v>
      </c>
      <c r="E26" s="259" t="s">
        <v>96</v>
      </c>
      <c r="F26" s="260">
        <v>45</v>
      </c>
      <c r="G26" s="261"/>
      <c r="H26" s="262"/>
      <c r="I26" s="263"/>
      <c r="J26" s="261"/>
      <c r="K26" s="262"/>
      <c r="L26" s="264"/>
      <c r="M26" s="261"/>
      <c r="N26" s="262"/>
      <c r="O26" s="263"/>
      <c r="P26" s="261"/>
      <c r="Q26" s="262"/>
      <c r="R26" s="264"/>
      <c r="S26" s="261">
        <v>1</v>
      </c>
      <c r="T26" s="262">
        <v>1</v>
      </c>
      <c r="U26" s="263" t="s">
        <v>83</v>
      </c>
      <c r="V26" s="261">
        <v>1</v>
      </c>
      <c r="W26" s="262">
        <v>1</v>
      </c>
      <c r="X26" s="263" t="s">
        <v>83</v>
      </c>
      <c r="Y26" s="333">
        <f t="shared" si="0"/>
        <v>30</v>
      </c>
      <c r="Z26" s="334">
        <f t="shared" si="1"/>
        <v>2</v>
      </c>
    </row>
    <row r="27" spans="1:26" ht="12.75" thickBot="1" x14ac:dyDescent="0.3">
      <c r="A27" s="257" t="s">
        <v>4</v>
      </c>
      <c r="B27" s="258" t="s">
        <v>309</v>
      </c>
      <c r="C27" s="259" t="s">
        <v>80</v>
      </c>
      <c r="D27" s="259" t="s">
        <v>81</v>
      </c>
      <c r="E27" s="259" t="s">
        <v>82</v>
      </c>
      <c r="F27" s="260">
        <v>60</v>
      </c>
      <c r="G27" s="261">
        <v>0.5</v>
      </c>
      <c r="H27" s="262">
        <v>1</v>
      </c>
      <c r="I27" s="263" t="s">
        <v>82</v>
      </c>
      <c r="J27" s="261">
        <v>0.5</v>
      </c>
      <c r="K27" s="262">
        <v>1</v>
      </c>
      <c r="L27" s="264" t="s">
        <v>82</v>
      </c>
      <c r="M27" s="261">
        <v>0.5</v>
      </c>
      <c r="N27" s="262">
        <v>1</v>
      </c>
      <c r="O27" s="263" t="s">
        <v>82</v>
      </c>
      <c r="P27" s="261">
        <v>0.5</v>
      </c>
      <c r="Q27" s="262">
        <v>1</v>
      </c>
      <c r="R27" s="264" t="s">
        <v>82</v>
      </c>
      <c r="S27" s="261"/>
      <c r="T27" s="262"/>
      <c r="U27" s="263"/>
      <c r="V27" s="261"/>
      <c r="W27" s="262"/>
      <c r="X27" s="264"/>
      <c r="Y27" s="333">
        <f t="shared" si="0"/>
        <v>30</v>
      </c>
      <c r="Z27" s="334">
        <f t="shared" si="1"/>
        <v>4</v>
      </c>
    </row>
    <row r="28" spans="1:26" x14ac:dyDescent="0.25">
      <c r="A28" s="273" t="s">
        <v>93</v>
      </c>
      <c r="B28" s="274" t="s">
        <v>150</v>
      </c>
      <c r="C28" s="275" t="s">
        <v>80</v>
      </c>
      <c r="D28" s="275" t="s">
        <v>85</v>
      </c>
      <c r="E28" s="275" t="s">
        <v>89</v>
      </c>
      <c r="F28" s="276">
        <v>45</v>
      </c>
      <c r="G28" s="277">
        <v>2</v>
      </c>
      <c r="H28" s="278">
        <v>2</v>
      </c>
      <c r="I28" s="279" t="s">
        <v>82</v>
      </c>
      <c r="J28" s="277">
        <v>2</v>
      </c>
      <c r="K28" s="278">
        <v>2</v>
      </c>
      <c r="L28" s="279" t="s">
        <v>83</v>
      </c>
      <c r="M28" s="277">
        <v>1</v>
      </c>
      <c r="N28" s="278">
        <v>1</v>
      </c>
      <c r="O28" s="279" t="s">
        <v>82</v>
      </c>
      <c r="P28" s="277">
        <v>1</v>
      </c>
      <c r="Q28" s="278">
        <v>1</v>
      </c>
      <c r="R28" s="279" t="s">
        <v>83</v>
      </c>
      <c r="S28" s="277">
        <v>1</v>
      </c>
      <c r="T28" s="278">
        <v>1</v>
      </c>
      <c r="U28" s="279" t="s">
        <v>82</v>
      </c>
      <c r="V28" s="277">
        <v>1</v>
      </c>
      <c r="W28" s="278">
        <v>1</v>
      </c>
      <c r="X28" s="279" t="s">
        <v>83</v>
      </c>
      <c r="Y28" s="336">
        <f t="shared" si="0"/>
        <v>120</v>
      </c>
      <c r="Z28" s="337">
        <f t="shared" si="1"/>
        <v>8</v>
      </c>
    </row>
    <row r="29" spans="1:26" x14ac:dyDescent="0.25">
      <c r="A29" s="267" t="s">
        <v>94</v>
      </c>
      <c r="B29" s="268" t="s">
        <v>151</v>
      </c>
      <c r="C29" s="266" t="s">
        <v>80</v>
      </c>
      <c r="D29" s="266" t="s">
        <v>85</v>
      </c>
      <c r="E29" s="266" t="s">
        <v>89</v>
      </c>
      <c r="F29" s="269">
        <v>45</v>
      </c>
      <c r="G29" s="270">
        <v>2</v>
      </c>
      <c r="H29" s="271">
        <v>2</v>
      </c>
      <c r="I29" s="272" t="s">
        <v>82</v>
      </c>
      <c r="J29" s="270">
        <v>2</v>
      </c>
      <c r="K29" s="271">
        <v>2</v>
      </c>
      <c r="L29" s="272" t="s">
        <v>83</v>
      </c>
      <c r="M29" s="270">
        <v>1</v>
      </c>
      <c r="N29" s="271">
        <v>1</v>
      </c>
      <c r="O29" s="272" t="s">
        <v>82</v>
      </c>
      <c r="P29" s="270">
        <v>1</v>
      </c>
      <c r="Q29" s="271">
        <v>1</v>
      </c>
      <c r="R29" s="272" t="s">
        <v>83</v>
      </c>
      <c r="S29" s="270">
        <v>1</v>
      </c>
      <c r="T29" s="271">
        <v>1</v>
      </c>
      <c r="U29" s="272" t="s">
        <v>82</v>
      </c>
      <c r="V29" s="270">
        <v>1</v>
      </c>
      <c r="W29" s="271">
        <v>1</v>
      </c>
      <c r="X29" s="272" t="s">
        <v>83</v>
      </c>
      <c r="Y29" s="335">
        <f t="shared" si="0"/>
        <v>120</v>
      </c>
      <c r="Z29" s="331">
        <f t="shared" si="1"/>
        <v>8</v>
      </c>
    </row>
    <row r="30" spans="1:26" x14ac:dyDescent="0.25">
      <c r="A30" s="267" t="s">
        <v>95</v>
      </c>
      <c r="B30" s="268" t="s">
        <v>152</v>
      </c>
      <c r="C30" s="266"/>
      <c r="D30" s="266" t="s">
        <v>85</v>
      </c>
      <c r="E30" s="266" t="s">
        <v>96</v>
      </c>
      <c r="F30" s="269">
        <v>45</v>
      </c>
      <c r="G30" s="270">
        <v>2</v>
      </c>
      <c r="H30" s="271">
        <v>2</v>
      </c>
      <c r="I30" s="272" t="s">
        <v>83</v>
      </c>
      <c r="J30" s="270">
        <v>2</v>
      </c>
      <c r="K30" s="271">
        <v>2</v>
      </c>
      <c r="L30" s="272" t="s">
        <v>83</v>
      </c>
      <c r="M30" s="270">
        <v>2</v>
      </c>
      <c r="N30" s="271">
        <v>2</v>
      </c>
      <c r="O30" s="272" t="s">
        <v>83</v>
      </c>
      <c r="P30" s="270">
        <v>2</v>
      </c>
      <c r="Q30" s="271">
        <v>2</v>
      </c>
      <c r="R30" s="272" t="s">
        <v>83</v>
      </c>
      <c r="S30" s="270">
        <v>2</v>
      </c>
      <c r="T30" s="271">
        <v>2</v>
      </c>
      <c r="U30" s="272" t="s">
        <v>83</v>
      </c>
      <c r="V30" s="270">
        <v>2</v>
      </c>
      <c r="W30" s="271">
        <v>2</v>
      </c>
      <c r="X30" s="272" t="s">
        <v>83</v>
      </c>
      <c r="Y30" s="335">
        <f t="shared" si="0"/>
        <v>180</v>
      </c>
      <c r="Z30" s="331">
        <f t="shared" si="1"/>
        <v>12</v>
      </c>
    </row>
    <row r="31" spans="1:26" x14ac:dyDescent="0.25">
      <c r="A31" s="267" t="s">
        <v>97</v>
      </c>
      <c r="B31" s="268" t="s">
        <v>310</v>
      </c>
      <c r="C31" s="266" t="s">
        <v>672</v>
      </c>
      <c r="D31" s="266" t="s">
        <v>85</v>
      </c>
      <c r="E31" s="266" t="s">
        <v>96</v>
      </c>
      <c r="F31" s="269">
        <v>45</v>
      </c>
      <c r="G31" s="270"/>
      <c r="H31" s="271"/>
      <c r="I31" s="272"/>
      <c r="J31" s="270"/>
      <c r="K31" s="271"/>
      <c r="L31" s="272"/>
      <c r="M31" s="270"/>
      <c r="N31" s="271"/>
      <c r="O31" s="272"/>
      <c r="P31" s="270"/>
      <c r="Q31" s="271"/>
      <c r="R31" s="272"/>
      <c r="S31" s="270"/>
      <c r="T31" s="271"/>
      <c r="U31" s="272"/>
      <c r="V31" s="270">
        <v>2</v>
      </c>
      <c r="W31" s="271">
        <v>2</v>
      </c>
      <c r="X31" s="272" t="s">
        <v>83</v>
      </c>
      <c r="Y31" s="335">
        <f>SUM(G31,J31,M31,P31,S31,V31)*15</f>
        <v>30</v>
      </c>
      <c r="Z31" s="331">
        <f>SUM(H31,K31,N31,Q31,T31,W31)</f>
        <v>2</v>
      </c>
    </row>
    <row r="32" spans="1:26" x14ac:dyDescent="0.2">
      <c r="A32" s="267" t="s">
        <v>98</v>
      </c>
      <c r="B32" s="268" t="s">
        <v>154</v>
      </c>
      <c r="C32" s="224" t="s">
        <v>80</v>
      </c>
      <c r="D32" s="266" t="s">
        <v>85</v>
      </c>
      <c r="E32" s="266" t="s">
        <v>96</v>
      </c>
      <c r="F32" s="269">
        <v>45</v>
      </c>
      <c r="G32" s="270">
        <v>1</v>
      </c>
      <c r="H32" s="271">
        <v>2</v>
      </c>
      <c r="I32" s="272" t="s">
        <v>82</v>
      </c>
      <c r="J32" s="270">
        <v>1</v>
      </c>
      <c r="K32" s="271">
        <v>2</v>
      </c>
      <c r="L32" s="272" t="s">
        <v>82</v>
      </c>
      <c r="M32" s="270"/>
      <c r="N32" s="271"/>
      <c r="O32" s="272"/>
      <c r="P32" s="270"/>
      <c r="Q32" s="271"/>
      <c r="R32" s="272"/>
      <c r="S32" s="270"/>
      <c r="T32" s="271"/>
      <c r="U32" s="272"/>
      <c r="V32" s="270"/>
      <c r="W32" s="271"/>
      <c r="X32" s="272"/>
      <c r="Y32" s="335">
        <f t="shared" si="0"/>
        <v>30</v>
      </c>
      <c r="Z32" s="331">
        <f t="shared" si="1"/>
        <v>4</v>
      </c>
    </row>
    <row r="33" spans="1:26" x14ac:dyDescent="0.2">
      <c r="A33" s="267" t="s">
        <v>99</v>
      </c>
      <c r="B33" s="268" t="s">
        <v>155</v>
      </c>
      <c r="C33" s="224" t="s">
        <v>80</v>
      </c>
      <c r="D33" s="266" t="s">
        <v>85</v>
      </c>
      <c r="E33" s="266" t="s">
        <v>96</v>
      </c>
      <c r="F33" s="269">
        <v>45</v>
      </c>
      <c r="G33" s="270"/>
      <c r="H33" s="271"/>
      <c r="I33" s="272"/>
      <c r="J33" s="270"/>
      <c r="K33" s="271"/>
      <c r="L33" s="272"/>
      <c r="M33" s="270"/>
      <c r="N33" s="271"/>
      <c r="O33" s="272"/>
      <c r="P33" s="270"/>
      <c r="Q33" s="271"/>
      <c r="R33" s="272"/>
      <c r="S33" s="270">
        <v>1</v>
      </c>
      <c r="T33" s="271">
        <v>1</v>
      </c>
      <c r="U33" s="272" t="s">
        <v>82</v>
      </c>
      <c r="V33" s="270">
        <v>1</v>
      </c>
      <c r="W33" s="271">
        <v>1</v>
      </c>
      <c r="X33" s="272" t="s">
        <v>82</v>
      </c>
      <c r="Y33" s="335">
        <f t="shared" si="0"/>
        <v>30</v>
      </c>
      <c r="Z33" s="331">
        <f t="shared" si="1"/>
        <v>2</v>
      </c>
    </row>
    <row r="34" spans="1:26" s="36" customFormat="1" ht="13.5" customHeight="1" thickBot="1" x14ac:dyDescent="0.25">
      <c r="A34" s="229" t="s">
        <v>100</v>
      </c>
      <c r="B34" s="230" t="s">
        <v>671</v>
      </c>
      <c r="C34" s="224"/>
      <c r="D34" s="224" t="s">
        <v>85</v>
      </c>
      <c r="E34" s="224" t="s">
        <v>96</v>
      </c>
      <c r="F34" s="225">
        <v>45</v>
      </c>
      <c r="G34" s="226"/>
      <c r="H34" s="227"/>
      <c r="I34" s="228"/>
      <c r="J34" s="226"/>
      <c r="K34" s="227"/>
      <c r="L34" s="228"/>
      <c r="M34" s="226">
        <v>1</v>
      </c>
      <c r="N34" s="227">
        <v>1</v>
      </c>
      <c r="O34" s="228" t="s">
        <v>83</v>
      </c>
      <c r="P34" s="226"/>
      <c r="Q34" s="227"/>
      <c r="R34" s="228"/>
      <c r="S34" s="226"/>
      <c r="T34" s="227"/>
      <c r="U34" s="228"/>
      <c r="V34" s="226"/>
      <c r="W34" s="227"/>
      <c r="X34" s="228"/>
      <c r="Y34" s="280">
        <f t="shared" si="0"/>
        <v>15</v>
      </c>
      <c r="Z34" s="281">
        <f t="shared" si="1"/>
        <v>1</v>
      </c>
    </row>
    <row r="35" spans="1:26" ht="13.5" thickTop="1" thickBot="1" x14ac:dyDescent="0.3">
      <c r="A35" s="430" t="s">
        <v>311</v>
      </c>
      <c r="B35" s="431"/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2"/>
    </row>
    <row r="36" spans="1:26" ht="12.75" thickBot="1" x14ac:dyDescent="0.3">
      <c r="A36" s="257" t="s">
        <v>312</v>
      </c>
      <c r="B36" s="258" t="s">
        <v>313</v>
      </c>
      <c r="C36" s="268" t="s">
        <v>314</v>
      </c>
      <c r="D36" s="259" t="s">
        <v>81</v>
      </c>
      <c r="E36" s="259" t="s">
        <v>82</v>
      </c>
      <c r="F36" s="260">
        <v>60</v>
      </c>
      <c r="G36" s="261"/>
      <c r="H36" s="262"/>
      <c r="I36" s="263"/>
      <c r="J36" s="261"/>
      <c r="K36" s="262"/>
      <c r="L36" s="264"/>
      <c r="M36" s="261">
        <v>1</v>
      </c>
      <c r="N36" s="262">
        <v>3</v>
      </c>
      <c r="O36" s="263" t="s">
        <v>82</v>
      </c>
      <c r="P36" s="261">
        <v>1</v>
      </c>
      <c r="Q36" s="262">
        <v>3</v>
      </c>
      <c r="R36" s="263" t="s">
        <v>83</v>
      </c>
      <c r="S36" s="261">
        <v>1</v>
      </c>
      <c r="T36" s="262">
        <v>4</v>
      </c>
      <c r="U36" s="263" t="s">
        <v>82</v>
      </c>
      <c r="V36" s="261">
        <v>1</v>
      </c>
      <c r="W36" s="262">
        <v>4</v>
      </c>
      <c r="X36" s="263" t="s">
        <v>83</v>
      </c>
      <c r="Y36" s="333">
        <f t="shared" ref="Y36" si="4">SUM(G36,J36,M36,P36,S36,V36)*15</f>
        <v>60</v>
      </c>
      <c r="Z36" s="334">
        <f t="shared" ref="Z36" si="5">SUM(H36,K36,N36,Q36,T36,W36)</f>
        <v>14</v>
      </c>
    </row>
    <row r="37" spans="1:26" ht="13.5" thickTop="1" thickBot="1" x14ac:dyDescent="0.3">
      <c r="A37" s="430" t="s">
        <v>315</v>
      </c>
      <c r="B37" s="431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31"/>
      <c r="V37" s="431"/>
      <c r="W37" s="431"/>
      <c r="X37" s="431"/>
      <c r="Y37" s="431"/>
      <c r="Z37" s="432"/>
    </row>
    <row r="38" spans="1:26" ht="12.75" thickBot="1" x14ac:dyDescent="0.3">
      <c r="A38" s="257" t="s">
        <v>316</v>
      </c>
      <c r="B38" s="258" t="s">
        <v>317</v>
      </c>
      <c r="C38" s="268" t="s">
        <v>314</v>
      </c>
      <c r="D38" s="259" t="s">
        <v>81</v>
      </c>
      <c r="E38" s="259" t="s">
        <v>82</v>
      </c>
      <c r="F38" s="260">
        <v>60</v>
      </c>
      <c r="G38" s="261"/>
      <c r="H38" s="262"/>
      <c r="I38" s="263"/>
      <c r="J38" s="261"/>
      <c r="K38" s="262"/>
      <c r="L38" s="264"/>
      <c r="M38" s="261">
        <v>1</v>
      </c>
      <c r="N38" s="262">
        <v>3</v>
      </c>
      <c r="O38" s="263" t="s">
        <v>82</v>
      </c>
      <c r="P38" s="261">
        <v>1</v>
      </c>
      <c r="Q38" s="262">
        <v>3</v>
      </c>
      <c r="R38" s="263" t="s">
        <v>83</v>
      </c>
      <c r="S38" s="261">
        <v>1</v>
      </c>
      <c r="T38" s="262">
        <v>4</v>
      </c>
      <c r="U38" s="263" t="s">
        <v>82</v>
      </c>
      <c r="V38" s="261">
        <v>1</v>
      </c>
      <c r="W38" s="262">
        <v>4</v>
      </c>
      <c r="X38" s="263" t="s">
        <v>83</v>
      </c>
      <c r="Y38" s="333">
        <f t="shared" ref="Y38" si="6">SUM(G38,J38,M38,P38,S38,V38)*15</f>
        <v>60</v>
      </c>
      <c r="Z38" s="334">
        <f t="shared" ref="Z38" si="7">SUM(H38,K38,N38,Q38,T38,W38)</f>
        <v>14</v>
      </c>
    </row>
    <row r="39" spans="1:26" ht="13.5" thickTop="1" thickBot="1" x14ac:dyDescent="0.3">
      <c r="A39" s="430" t="s">
        <v>318</v>
      </c>
      <c r="B39" s="431"/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2"/>
    </row>
    <row r="40" spans="1:26" ht="12.75" thickBot="1" x14ac:dyDescent="0.3">
      <c r="A40" s="257" t="s">
        <v>319</v>
      </c>
      <c r="B40" s="258" t="s">
        <v>320</v>
      </c>
      <c r="C40" s="268" t="s">
        <v>314</v>
      </c>
      <c r="D40" s="259" t="s">
        <v>81</v>
      </c>
      <c r="E40" s="259" t="s">
        <v>82</v>
      </c>
      <c r="F40" s="260">
        <v>60</v>
      </c>
      <c r="G40" s="261"/>
      <c r="H40" s="262"/>
      <c r="I40" s="263"/>
      <c r="J40" s="261"/>
      <c r="K40" s="262"/>
      <c r="L40" s="264"/>
      <c r="M40" s="261">
        <v>1</v>
      </c>
      <c r="N40" s="262">
        <v>3</v>
      </c>
      <c r="O40" s="263" t="s">
        <v>82</v>
      </c>
      <c r="P40" s="261">
        <v>1</v>
      </c>
      <c r="Q40" s="262">
        <v>3</v>
      </c>
      <c r="R40" s="263" t="s">
        <v>83</v>
      </c>
      <c r="S40" s="261">
        <v>1</v>
      </c>
      <c r="T40" s="262">
        <v>4</v>
      </c>
      <c r="U40" s="263" t="s">
        <v>82</v>
      </c>
      <c r="V40" s="261">
        <v>1</v>
      </c>
      <c r="W40" s="262">
        <v>4</v>
      </c>
      <c r="X40" s="263" t="s">
        <v>83</v>
      </c>
      <c r="Y40" s="333">
        <f t="shared" ref="Y40" si="8">SUM(G40,J40,M40,P40,S40,V40)*15</f>
        <v>60</v>
      </c>
      <c r="Z40" s="334">
        <f t="shared" ref="Z40" si="9">SUM(H40,K40,N40,Q40,T40,W40)</f>
        <v>14</v>
      </c>
    </row>
    <row r="41" spans="1:26" ht="13.5" thickTop="1" thickBot="1" x14ac:dyDescent="0.3">
      <c r="A41" s="430" t="s">
        <v>101</v>
      </c>
      <c r="B41" s="431"/>
      <c r="C41" s="431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2"/>
    </row>
    <row r="42" spans="1:26" ht="12.75" thickBot="1" x14ac:dyDescent="0.3">
      <c r="A42" s="338" t="s">
        <v>192</v>
      </c>
      <c r="B42" s="339" t="s">
        <v>103</v>
      </c>
      <c r="C42" s="340"/>
      <c r="D42" s="340"/>
      <c r="E42" s="340"/>
      <c r="F42" s="341"/>
      <c r="G42" s="342"/>
      <c r="H42" s="343">
        <v>2</v>
      </c>
      <c r="I42" s="344"/>
      <c r="J42" s="342"/>
      <c r="K42" s="343">
        <v>2</v>
      </c>
      <c r="L42" s="344"/>
      <c r="M42" s="342"/>
      <c r="N42" s="343">
        <v>3</v>
      </c>
      <c r="O42" s="344"/>
      <c r="P42" s="342"/>
      <c r="Q42" s="343">
        <v>4</v>
      </c>
      <c r="R42" s="344"/>
      <c r="S42" s="342"/>
      <c r="T42" s="343"/>
      <c r="U42" s="344"/>
      <c r="V42" s="342"/>
      <c r="W42" s="343"/>
      <c r="X42" s="344"/>
      <c r="Y42" s="345"/>
      <c r="Z42" s="360">
        <v>12</v>
      </c>
    </row>
    <row r="43" spans="1:26" ht="13.5" thickTop="1" thickBot="1" x14ac:dyDescent="0.3">
      <c r="A43" s="346" t="s">
        <v>104</v>
      </c>
      <c r="B43" s="347" t="s">
        <v>105</v>
      </c>
      <c r="C43" s="348"/>
      <c r="D43" s="348"/>
      <c r="E43" s="348" t="s">
        <v>106</v>
      </c>
      <c r="F43" s="349"/>
      <c r="G43" s="350"/>
      <c r="H43" s="351"/>
      <c r="I43" s="352"/>
      <c r="J43" s="350"/>
      <c r="K43" s="351"/>
      <c r="L43" s="352"/>
      <c r="M43" s="350"/>
      <c r="N43" s="351"/>
      <c r="O43" s="352"/>
      <c r="P43" s="350"/>
      <c r="Q43" s="351"/>
      <c r="R43" s="352"/>
      <c r="S43" s="350">
        <v>0</v>
      </c>
      <c r="T43" s="351">
        <v>3</v>
      </c>
      <c r="U43" s="352" t="s">
        <v>82</v>
      </c>
      <c r="V43" s="350">
        <v>0</v>
      </c>
      <c r="W43" s="351">
        <v>3</v>
      </c>
      <c r="X43" s="352" t="s">
        <v>82</v>
      </c>
      <c r="Y43" s="353">
        <f>SUM(G43,J43,M43,P43,S43,V43)*15</f>
        <v>0</v>
      </c>
      <c r="Z43" s="354">
        <f>SUM(H43,K43,N43,Q43,T43,W43)</f>
        <v>6</v>
      </c>
    </row>
    <row r="44" spans="1:26" ht="16.5" thickTop="1" thickBot="1" x14ac:dyDescent="0.3">
      <c r="A44" s="441" t="s">
        <v>107</v>
      </c>
      <c r="B44" s="442"/>
      <c r="C44" s="442"/>
      <c r="D44" s="442"/>
      <c r="E44" s="442"/>
      <c r="F44" s="443"/>
      <c r="G44" s="355">
        <f>SUM(G8:G34,G36,G42:G43)</f>
        <v>25</v>
      </c>
      <c r="H44" s="356">
        <f>SUM(H8:H34,H36,H42:H43)</f>
        <v>32</v>
      </c>
      <c r="I44" s="357"/>
      <c r="J44" s="355">
        <f>SUM(J8:J34,J36,J42:J43)</f>
        <v>24</v>
      </c>
      <c r="K44" s="356">
        <f>SUM(K8:K34,K36,K42:K43)</f>
        <v>31</v>
      </c>
      <c r="L44" s="357"/>
      <c r="M44" s="355">
        <f>SUM(M8:M34,M36,M42:M43)</f>
        <v>21.5</v>
      </c>
      <c r="N44" s="356">
        <f>SUM(N8:N34,N36,N42:N43)</f>
        <v>29</v>
      </c>
      <c r="O44" s="357"/>
      <c r="P44" s="355">
        <f>SUM(P8:P34,P36,P42:P43)</f>
        <v>20.5</v>
      </c>
      <c r="Q44" s="356">
        <f>SUM(Q8:Q34,Q36,Q42:Q43)</f>
        <v>29</v>
      </c>
      <c r="R44" s="357"/>
      <c r="S44" s="355">
        <f>SUM(S8:S34,S36,S42:S43)</f>
        <v>20</v>
      </c>
      <c r="T44" s="356">
        <f>SUM(T8:T34,T36,T42:T43)</f>
        <v>29</v>
      </c>
      <c r="U44" s="357"/>
      <c r="V44" s="355">
        <f>SUM(V8:V34,V36,V42:V43)</f>
        <v>20</v>
      </c>
      <c r="W44" s="356">
        <f>SUM(W8:W34,W36,W42:W43)</f>
        <v>29</v>
      </c>
      <c r="X44" s="357"/>
      <c r="Y44" s="358">
        <f>SUM(Y8:Y34,Y36,Y42:Y43)</f>
        <v>1965</v>
      </c>
      <c r="Z44" s="359">
        <f>SUM(Z8:Z34,Z36,Z42:Z43)</f>
        <v>180</v>
      </c>
    </row>
    <row r="45" spans="1:26" ht="12.75" thickTop="1" x14ac:dyDescent="0.25">
      <c r="X45" s="55"/>
    </row>
    <row r="46" spans="1:26" x14ac:dyDescent="0.25">
      <c r="A46" s="55" t="s">
        <v>108</v>
      </c>
      <c r="U46" s="108"/>
      <c r="X46" s="55"/>
    </row>
    <row r="47" spans="1:26" x14ac:dyDescent="0.25">
      <c r="A47" s="55" t="s">
        <v>321</v>
      </c>
      <c r="U47" s="108"/>
      <c r="X47" s="55"/>
    </row>
    <row r="48" spans="1:26" x14ac:dyDescent="0.25">
      <c r="A48" s="55" t="s">
        <v>322</v>
      </c>
      <c r="U48" s="108"/>
      <c r="X48" s="55"/>
      <c r="Y48" s="55"/>
      <c r="Z48" s="55"/>
    </row>
    <row r="49" spans="1:26" x14ac:dyDescent="0.25">
      <c r="U49" s="108"/>
      <c r="X49" s="55"/>
      <c r="Y49" s="55"/>
      <c r="Z49" s="55"/>
    </row>
    <row r="50" spans="1:26" x14ac:dyDescent="0.25">
      <c r="A50" s="109" t="s">
        <v>110</v>
      </c>
      <c r="U50" s="108"/>
      <c r="X50" s="55"/>
      <c r="Y50" s="55"/>
      <c r="Z50" s="55"/>
    </row>
    <row r="51" spans="1:26" x14ac:dyDescent="0.25">
      <c r="A51" s="55" t="s">
        <v>111</v>
      </c>
      <c r="D51" s="55" t="s">
        <v>112</v>
      </c>
      <c r="G51" s="55" t="s">
        <v>113</v>
      </c>
      <c r="M51" s="55" t="s">
        <v>114</v>
      </c>
      <c r="R51" s="108"/>
      <c r="T51" s="108"/>
      <c r="U51" s="108"/>
      <c r="X51" s="55"/>
      <c r="Y51" s="55"/>
      <c r="Z51" s="55"/>
    </row>
    <row r="52" spans="1:26" x14ac:dyDescent="0.25">
      <c r="A52" s="55" t="s">
        <v>115</v>
      </c>
      <c r="D52" s="55" t="s">
        <v>116</v>
      </c>
      <c r="G52" s="55" t="s">
        <v>117</v>
      </c>
      <c r="M52" s="55" t="s">
        <v>118</v>
      </c>
      <c r="R52" s="108"/>
      <c r="T52" s="108"/>
      <c r="U52" s="108"/>
      <c r="X52" s="55"/>
      <c r="Y52" s="55"/>
      <c r="Z52" s="55"/>
    </row>
    <row r="53" spans="1:26" x14ac:dyDescent="0.25">
      <c r="A53" s="55" t="s">
        <v>119</v>
      </c>
      <c r="D53" s="55" t="s">
        <v>120</v>
      </c>
      <c r="G53" s="55" t="s">
        <v>121</v>
      </c>
      <c r="M53" s="55" t="s">
        <v>122</v>
      </c>
      <c r="R53" s="108"/>
      <c r="T53" s="108"/>
      <c r="U53" s="108"/>
      <c r="X53" s="55"/>
      <c r="Y53" s="55"/>
      <c r="Z53" s="55"/>
    </row>
    <row r="54" spans="1:26" x14ac:dyDescent="0.25">
      <c r="A54" s="55" t="s">
        <v>123</v>
      </c>
      <c r="G54" s="55" t="s">
        <v>124</v>
      </c>
      <c r="R54" s="108"/>
      <c r="T54" s="108"/>
      <c r="U54" s="108"/>
      <c r="X54" s="55"/>
      <c r="Y54" s="55"/>
      <c r="Z54" s="55"/>
    </row>
    <row r="55" spans="1:26" x14ac:dyDescent="0.25">
      <c r="A55" s="55" t="s">
        <v>125</v>
      </c>
      <c r="G55" s="55" t="s">
        <v>126</v>
      </c>
      <c r="R55" s="108"/>
      <c r="T55" s="108"/>
      <c r="U55" s="108"/>
      <c r="X55" s="55"/>
      <c r="Y55" s="55"/>
      <c r="Z55" s="55"/>
    </row>
    <row r="56" spans="1:26" x14ac:dyDescent="0.25">
      <c r="A56" s="74" t="s">
        <v>127</v>
      </c>
      <c r="R56" s="108"/>
      <c r="T56" s="108"/>
      <c r="U56" s="108"/>
      <c r="X56" s="55"/>
      <c r="Y56" s="55"/>
      <c r="Z56" s="55"/>
    </row>
    <row r="57" spans="1:26" x14ac:dyDescent="0.25">
      <c r="T57" s="108"/>
      <c r="U57" s="108"/>
      <c r="X57" s="55"/>
      <c r="Y57" s="55"/>
      <c r="Z57" s="55"/>
    </row>
    <row r="58" spans="1:26" x14ac:dyDescent="0.25">
      <c r="A58" s="109" t="s">
        <v>128</v>
      </c>
      <c r="S58" s="108"/>
      <c r="T58" s="108"/>
      <c r="X58" s="55"/>
      <c r="Y58" s="55"/>
      <c r="Z58" s="55"/>
    </row>
    <row r="59" spans="1:26" x14ac:dyDescent="0.25">
      <c r="A59" s="55" t="s">
        <v>323</v>
      </c>
      <c r="X59" s="55"/>
      <c r="Y59" s="55"/>
      <c r="Z59" s="55"/>
    </row>
    <row r="60" spans="1:26" x14ac:dyDescent="0.25">
      <c r="A60" s="55" t="s">
        <v>130</v>
      </c>
      <c r="X60" s="55"/>
      <c r="Y60" s="55"/>
      <c r="Z60" s="55"/>
    </row>
    <row r="61" spans="1:26" x14ac:dyDescent="0.25">
      <c r="A61" s="55" t="s">
        <v>131</v>
      </c>
      <c r="X61" s="55"/>
      <c r="Y61" s="55"/>
      <c r="Z61" s="55"/>
    </row>
    <row r="62" spans="1:26" ht="12" customHeight="1" x14ac:dyDescent="0.25">
      <c r="A62" s="55" t="s">
        <v>324</v>
      </c>
      <c r="X62" s="55"/>
    </row>
    <row r="63" spans="1:26" ht="12" customHeight="1" x14ac:dyDescent="0.25">
      <c r="A63" s="55" t="s">
        <v>325</v>
      </c>
      <c r="X63" s="55"/>
    </row>
    <row r="64" spans="1:26" x14ac:dyDescent="0.25">
      <c r="A64" s="55" t="s">
        <v>195</v>
      </c>
      <c r="X64" s="55"/>
      <c r="Y64" s="55"/>
      <c r="Z64" s="55"/>
    </row>
    <row r="65" spans="1:26" x14ac:dyDescent="0.25">
      <c r="A65" s="55" t="s">
        <v>196</v>
      </c>
      <c r="X65" s="55"/>
      <c r="Y65" s="55"/>
      <c r="Z65" s="55"/>
    </row>
    <row r="66" spans="1:26" x14ac:dyDescent="0.25">
      <c r="X66" s="55"/>
    </row>
    <row r="67" spans="1:26" x14ac:dyDescent="0.25">
      <c r="X67" s="55"/>
    </row>
    <row r="77" spans="1:26" x14ac:dyDescent="0.25">
      <c r="X77" s="55"/>
      <c r="Y77" s="55"/>
      <c r="Z77" s="55"/>
    </row>
    <row r="78" spans="1:26" x14ac:dyDescent="0.25">
      <c r="X78" s="55"/>
      <c r="Y78" s="55"/>
      <c r="Z78" s="55"/>
    </row>
    <row r="79" spans="1:26" x14ac:dyDescent="0.25">
      <c r="X79" s="55"/>
      <c r="Y79" s="55"/>
      <c r="Z79" s="55"/>
    </row>
    <row r="80" spans="1:26" x14ac:dyDescent="0.25">
      <c r="X80" s="55"/>
      <c r="Y80" s="55"/>
      <c r="Z80" s="55"/>
    </row>
    <row r="81" s="55" customFormat="1" x14ac:dyDescent="0.25"/>
    <row r="82" s="55" customFormat="1" x14ac:dyDescent="0.25"/>
    <row r="83" s="55" customFormat="1" x14ac:dyDescent="0.25"/>
    <row r="84" s="55" customFormat="1" x14ac:dyDescent="0.25"/>
  </sheetData>
  <sheetProtection algorithmName="SHA-512" hashValue="CdDagwkoggg0mys7Ia4nh7+dfHRC7zNCnAmADpu/43s+CJULY/LWzRtBM+WbtRsazuMvk/U3JWiCdPeUFN4zqw==" saltValue="cTaHXpW+5Ju76hqOpGUBOw==" spinCount="100000" sheet="1" objects="1" scenarios="1"/>
  <mergeCells count="26"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  <mergeCell ref="A44:F44"/>
    <mergeCell ref="A35:Z35"/>
    <mergeCell ref="A37:Z37"/>
    <mergeCell ref="A39:Z39"/>
    <mergeCell ref="Y5:Y6"/>
    <mergeCell ref="Z5:Z6"/>
    <mergeCell ref="A7:Z7"/>
    <mergeCell ref="A41:Z41"/>
    <mergeCell ref="G5:I5"/>
    <mergeCell ref="J5:L5"/>
    <mergeCell ref="M5:O5"/>
    <mergeCell ref="P5:R5"/>
    <mergeCell ref="S5:U5"/>
    <mergeCell ref="V5:X5"/>
    <mergeCell ref="A5:A6"/>
    <mergeCell ref="B5:B6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59999389629810485"/>
  </sheetPr>
  <dimension ref="A1:Z83"/>
  <sheetViews>
    <sheetView zoomScaleNormal="100" workbookViewId="0">
      <selection sqref="A1:Z1"/>
    </sheetView>
  </sheetViews>
  <sheetFormatPr defaultColWidth="9.140625" defaultRowHeight="12" x14ac:dyDescent="0.25"/>
  <cols>
    <col min="1" max="1" width="39.42578125" style="55" customWidth="1"/>
    <col min="2" max="2" width="13.5703125" style="55" customWidth="1"/>
    <col min="3" max="3" width="13.5703125" style="55" bestFit="1" customWidth="1"/>
    <col min="4" max="6" width="5.7109375" style="55" customWidth="1"/>
    <col min="7" max="23" width="3.7109375" style="55" customWidth="1"/>
    <col min="24" max="24" width="3.7109375" style="108" customWidth="1"/>
    <col min="25" max="26" width="5.5703125" style="108" customWidth="1"/>
    <col min="27" max="45" width="4" style="55" customWidth="1"/>
    <col min="46" max="16384" width="9.140625" style="55"/>
  </cols>
  <sheetData>
    <row r="1" spans="1:26" ht="13.5" thickTop="1" x14ac:dyDescent="0.25">
      <c r="A1" s="388" t="s">
        <v>326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thickBot="1" x14ac:dyDescent="0.3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5">
      <c r="A5" s="457" t="s">
        <v>60</v>
      </c>
      <c r="B5" s="459" t="s">
        <v>61</v>
      </c>
      <c r="C5" s="461" t="s">
        <v>62</v>
      </c>
      <c r="D5" s="461" t="s">
        <v>63</v>
      </c>
      <c r="E5" s="463" t="s">
        <v>64</v>
      </c>
      <c r="F5" s="454" t="s">
        <v>65</v>
      </c>
      <c r="G5" s="447" t="s">
        <v>66</v>
      </c>
      <c r="H5" s="447"/>
      <c r="I5" s="456"/>
      <c r="J5" s="446" t="s">
        <v>67</v>
      </c>
      <c r="K5" s="447"/>
      <c r="L5" s="456"/>
      <c r="M5" s="446" t="s">
        <v>68</v>
      </c>
      <c r="N5" s="447"/>
      <c r="O5" s="456"/>
      <c r="P5" s="446" t="s">
        <v>69</v>
      </c>
      <c r="Q5" s="447"/>
      <c r="R5" s="456"/>
      <c r="S5" s="446" t="s">
        <v>70</v>
      </c>
      <c r="T5" s="447"/>
      <c r="U5" s="447"/>
      <c r="V5" s="448" t="s">
        <v>71</v>
      </c>
      <c r="W5" s="449"/>
      <c r="X5" s="450"/>
      <c r="Y5" s="451" t="s">
        <v>72</v>
      </c>
      <c r="Z5" s="451" t="s">
        <v>73</v>
      </c>
    </row>
    <row r="6" spans="1:26" ht="18" customHeight="1" x14ac:dyDescent="0.25">
      <c r="A6" s="458"/>
      <c r="B6" s="460"/>
      <c r="C6" s="462"/>
      <c r="D6" s="462"/>
      <c r="E6" s="464"/>
      <c r="F6" s="455"/>
      <c r="G6" s="311" t="s">
        <v>74</v>
      </c>
      <c r="H6" s="312" t="s">
        <v>75</v>
      </c>
      <c r="I6" s="313" t="s">
        <v>76</v>
      </c>
      <c r="J6" s="314" t="s">
        <v>74</v>
      </c>
      <c r="K6" s="312" t="s">
        <v>75</v>
      </c>
      <c r="L6" s="313" t="s">
        <v>76</v>
      </c>
      <c r="M6" s="314" t="s">
        <v>74</v>
      </c>
      <c r="N6" s="312" t="s">
        <v>75</v>
      </c>
      <c r="O6" s="313" t="s">
        <v>76</v>
      </c>
      <c r="P6" s="314" t="s">
        <v>74</v>
      </c>
      <c r="Q6" s="312" t="s">
        <v>75</v>
      </c>
      <c r="R6" s="313" t="s">
        <v>76</v>
      </c>
      <c r="S6" s="314" t="s">
        <v>74</v>
      </c>
      <c r="T6" s="312" t="s">
        <v>75</v>
      </c>
      <c r="U6" s="313" t="s">
        <v>76</v>
      </c>
      <c r="V6" s="315" t="s">
        <v>74</v>
      </c>
      <c r="W6" s="316" t="s">
        <v>75</v>
      </c>
      <c r="X6" s="317" t="s">
        <v>76</v>
      </c>
      <c r="Y6" s="452"/>
      <c r="Z6" s="453"/>
    </row>
    <row r="7" spans="1:26" ht="15" x14ac:dyDescent="0.25">
      <c r="A7" s="430" t="s">
        <v>77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5"/>
    </row>
    <row r="8" spans="1:26" x14ac:dyDescent="0.25">
      <c r="A8" s="332" t="s">
        <v>274</v>
      </c>
      <c r="B8" s="268" t="s">
        <v>275</v>
      </c>
      <c r="C8" s="322" t="s">
        <v>80</v>
      </c>
      <c r="D8" s="266" t="s">
        <v>85</v>
      </c>
      <c r="E8" s="266" t="s">
        <v>82</v>
      </c>
      <c r="F8" s="269">
        <v>45</v>
      </c>
      <c r="G8" s="270">
        <v>2</v>
      </c>
      <c r="H8" s="271">
        <v>4</v>
      </c>
      <c r="I8" s="329" t="s">
        <v>82</v>
      </c>
      <c r="J8" s="270">
        <v>2</v>
      </c>
      <c r="K8" s="271">
        <v>4</v>
      </c>
      <c r="L8" s="329" t="s">
        <v>82</v>
      </c>
      <c r="M8" s="270">
        <v>2</v>
      </c>
      <c r="N8" s="271">
        <v>4</v>
      </c>
      <c r="O8" s="329" t="s">
        <v>82</v>
      </c>
      <c r="P8" s="270">
        <v>2</v>
      </c>
      <c r="Q8" s="271">
        <v>4</v>
      </c>
      <c r="R8" s="329" t="s">
        <v>82</v>
      </c>
      <c r="S8" s="270">
        <v>2</v>
      </c>
      <c r="T8" s="271">
        <v>5</v>
      </c>
      <c r="U8" s="329" t="s">
        <v>82</v>
      </c>
      <c r="V8" s="270">
        <v>2</v>
      </c>
      <c r="W8" s="271">
        <v>5</v>
      </c>
      <c r="X8" s="329" t="s">
        <v>82</v>
      </c>
      <c r="Y8" s="330">
        <f t="shared" ref="Y8:Y34" si="0">SUM(G8,J8,M8,P8,S8,V8)*15</f>
        <v>180</v>
      </c>
      <c r="Z8" s="331">
        <f t="shared" ref="Z8:Z34" si="1">SUM(H8,K8,N8,Q8,T8,W8)</f>
        <v>26</v>
      </c>
    </row>
    <row r="9" spans="1:26" x14ac:dyDescent="0.25">
      <c r="A9" s="267" t="s">
        <v>91</v>
      </c>
      <c r="B9" s="268" t="s">
        <v>276</v>
      </c>
      <c r="C9" s="259" t="s">
        <v>80</v>
      </c>
      <c r="D9" s="266" t="s">
        <v>85</v>
      </c>
      <c r="E9" s="266" t="s">
        <v>82</v>
      </c>
      <c r="F9" s="269">
        <v>60</v>
      </c>
      <c r="G9" s="270">
        <v>2</v>
      </c>
      <c r="H9" s="271">
        <v>1</v>
      </c>
      <c r="I9" s="329" t="s">
        <v>82</v>
      </c>
      <c r="J9" s="270">
        <v>2</v>
      </c>
      <c r="K9" s="271">
        <v>1</v>
      </c>
      <c r="L9" s="329" t="s">
        <v>82</v>
      </c>
      <c r="M9" s="270">
        <v>2</v>
      </c>
      <c r="N9" s="271">
        <v>1</v>
      </c>
      <c r="O9" s="329" t="s">
        <v>82</v>
      </c>
      <c r="P9" s="270">
        <v>2</v>
      </c>
      <c r="Q9" s="271">
        <v>1</v>
      </c>
      <c r="R9" s="329" t="s">
        <v>82</v>
      </c>
      <c r="S9" s="270">
        <v>2</v>
      </c>
      <c r="T9" s="271">
        <v>1</v>
      </c>
      <c r="U9" s="329" t="s">
        <v>82</v>
      </c>
      <c r="V9" s="270">
        <v>2</v>
      </c>
      <c r="W9" s="271">
        <v>1</v>
      </c>
      <c r="X9" s="329" t="s">
        <v>82</v>
      </c>
      <c r="Y9" s="330">
        <f t="shared" si="0"/>
        <v>180</v>
      </c>
      <c r="Z9" s="331">
        <f t="shared" si="1"/>
        <v>6</v>
      </c>
    </row>
    <row r="10" spans="1:26" x14ac:dyDescent="0.25">
      <c r="A10" s="332" t="s">
        <v>277</v>
      </c>
      <c r="B10" s="268" t="s">
        <v>278</v>
      </c>
      <c r="C10" s="266" t="s">
        <v>80</v>
      </c>
      <c r="D10" s="266" t="s">
        <v>85</v>
      </c>
      <c r="E10" s="266" t="s">
        <v>82</v>
      </c>
      <c r="F10" s="269">
        <v>60</v>
      </c>
      <c r="G10" s="270">
        <v>1</v>
      </c>
      <c r="H10" s="271">
        <v>2</v>
      </c>
      <c r="I10" s="329" t="s">
        <v>82</v>
      </c>
      <c r="J10" s="270">
        <v>1</v>
      </c>
      <c r="K10" s="271">
        <v>2</v>
      </c>
      <c r="L10" s="329" t="s">
        <v>83</v>
      </c>
      <c r="M10" s="270">
        <v>1</v>
      </c>
      <c r="N10" s="271">
        <v>1</v>
      </c>
      <c r="O10" s="329" t="s">
        <v>82</v>
      </c>
      <c r="P10" s="270">
        <v>1</v>
      </c>
      <c r="Q10" s="271">
        <v>1</v>
      </c>
      <c r="R10" s="329" t="s">
        <v>83</v>
      </c>
      <c r="S10" s="270">
        <v>1</v>
      </c>
      <c r="T10" s="271">
        <v>1</v>
      </c>
      <c r="U10" s="329" t="s">
        <v>82</v>
      </c>
      <c r="V10" s="270">
        <v>1</v>
      </c>
      <c r="W10" s="271">
        <v>1</v>
      </c>
      <c r="X10" s="329" t="s">
        <v>83</v>
      </c>
      <c r="Y10" s="330">
        <f t="shared" si="0"/>
        <v>90</v>
      </c>
      <c r="Z10" s="331">
        <f t="shared" si="1"/>
        <v>8</v>
      </c>
    </row>
    <row r="11" spans="1:26" x14ac:dyDescent="0.25">
      <c r="A11" s="257" t="s">
        <v>8</v>
      </c>
      <c r="B11" s="258" t="s">
        <v>279</v>
      </c>
      <c r="C11" s="259" t="s">
        <v>80</v>
      </c>
      <c r="D11" s="259" t="s">
        <v>81</v>
      </c>
      <c r="E11" s="259" t="s">
        <v>82</v>
      </c>
      <c r="F11" s="260">
        <v>60</v>
      </c>
      <c r="G11" s="261">
        <v>1</v>
      </c>
      <c r="H11" s="262">
        <v>2</v>
      </c>
      <c r="I11" s="263" t="s">
        <v>82</v>
      </c>
      <c r="J11" s="261">
        <v>1</v>
      </c>
      <c r="K11" s="262">
        <v>2</v>
      </c>
      <c r="L11" s="263" t="s">
        <v>83</v>
      </c>
      <c r="M11" s="261">
        <v>1</v>
      </c>
      <c r="N11" s="262">
        <v>2</v>
      </c>
      <c r="O11" s="263" t="s">
        <v>82</v>
      </c>
      <c r="P11" s="261">
        <v>1</v>
      </c>
      <c r="Q11" s="262">
        <v>2</v>
      </c>
      <c r="R11" s="263" t="s">
        <v>83</v>
      </c>
      <c r="S11" s="261">
        <v>1</v>
      </c>
      <c r="T11" s="262">
        <v>2</v>
      </c>
      <c r="U11" s="263" t="s">
        <v>82</v>
      </c>
      <c r="V11" s="261">
        <v>1</v>
      </c>
      <c r="W11" s="262">
        <v>2</v>
      </c>
      <c r="X11" s="263" t="s">
        <v>83</v>
      </c>
      <c r="Y11" s="333">
        <f t="shared" si="0"/>
        <v>90</v>
      </c>
      <c r="Z11" s="334">
        <f t="shared" si="1"/>
        <v>12</v>
      </c>
    </row>
    <row r="12" spans="1:26" x14ac:dyDescent="0.25">
      <c r="A12" s="257" t="s">
        <v>280</v>
      </c>
      <c r="B12" s="258" t="s">
        <v>281</v>
      </c>
      <c r="C12" s="259" t="s">
        <v>80</v>
      </c>
      <c r="D12" s="259" t="s">
        <v>81</v>
      </c>
      <c r="E12" s="259" t="s">
        <v>82</v>
      </c>
      <c r="F12" s="260">
        <v>60</v>
      </c>
      <c r="G12" s="261">
        <v>1</v>
      </c>
      <c r="H12" s="262">
        <v>2</v>
      </c>
      <c r="I12" s="263" t="s">
        <v>82</v>
      </c>
      <c r="J12" s="261">
        <v>1</v>
      </c>
      <c r="K12" s="262">
        <v>2</v>
      </c>
      <c r="L12" s="263" t="s">
        <v>83</v>
      </c>
      <c r="M12" s="261">
        <v>1</v>
      </c>
      <c r="N12" s="262">
        <v>1</v>
      </c>
      <c r="O12" s="263" t="s">
        <v>82</v>
      </c>
      <c r="P12" s="261">
        <v>1</v>
      </c>
      <c r="Q12" s="262">
        <v>1</v>
      </c>
      <c r="R12" s="263" t="s">
        <v>83</v>
      </c>
      <c r="S12" s="261">
        <v>1</v>
      </c>
      <c r="T12" s="262">
        <v>1</v>
      </c>
      <c r="U12" s="263" t="s">
        <v>82</v>
      </c>
      <c r="V12" s="261">
        <v>1</v>
      </c>
      <c r="W12" s="262">
        <v>1</v>
      </c>
      <c r="X12" s="263" t="s">
        <v>83</v>
      </c>
      <c r="Y12" s="333">
        <f t="shared" si="0"/>
        <v>90</v>
      </c>
      <c r="Z12" s="334">
        <f t="shared" si="1"/>
        <v>8</v>
      </c>
    </row>
    <row r="13" spans="1:26" x14ac:dyDescent="0.25">
      <c r="A13" s="257" t="s">
        <v>146</v>
      </c>
      <c r="B13" s="258" t="s">
        <v>282</v>
      </c>
      <c r="C13" s="259" t="s">
        <v>80</v>
      </c>
      <c r="D13" s="259" t="s">
        <v>81</v>
      </c>
      <c r="E13" s="259" t="s">
        <v>82</v>
      </c>
      <c r="F13" s="260">
        <v>60</v>
      </c>
      <c r="G13" s="261">
        <v>0.5</v>
      </c>
      <c r="H13" s="262">
        <v>1</v>
      </c>
      <c r="I13" s="263" t="s">
        <v>82</v>
      </c>
      <c r="J13" s="261">
        <v>0.5</v>
      </c>
      <c r="K13" s="262">
        <v>1</v>
      </c>
      <c r="L13" s="264" t="s">
        <v>82</v>
      </c>
      <c r="M13" s="261">
        <v>0.5</v>
      </c>
      <c r="N13" s="262">
        <v>1</v>
      </c>
      <c r="O13" s="263" t="s">
        <v>82</v>
      </c>
      <c r="P13" s="261"/>
      <c r="Q13" s="262"/>
      <c r="R13" s="264"/>
      <c r="S13" s="261"/>
      <c r="T13" s="262"/>
      <c r="U13" s="263"/>
      <c r="V13" s="261"/>
      <c r="W13" s="262"/>
      <c r="X13" s="264"/>
      <c r="Y13" s="333">
        <f t="shared" si="0"/>
        <v>22.5</v>
      </c>
      <c r="Z13" s="334">
        <f t="shared" si="1"/>
        <v>3</v>
      </c>
    </row>
    <row r="14" spans="1:26" x14ac:dyDescent="0.25">
      <c r="A14" s="257" t="s">
        <v>283</v>
      </c>
      <c r="B14" s="265" t="s">
        <v>284</v>
      </c>
      <c r="C14" s="266" t="s">
        <v>285</v>
      </c>
      <c r="D14" s="259" t="s">
        <v>81</v>
      </c>
      <c r="E14" s="259" t="s">
        <v>82</v>
      </c>
      <c r="F14" s="260">
        <v>60</v>
      </c>
      <c r="G14" s="261"/>
      <c r="H14" s="262"/>
      <c r="I14" s="263"/>
      <c r="J14" s="261"/>
      <c r="K14" s="262"/>
      <c r="L14" s="264"/>
      <c r="M14" s="261"/>
      <c r="N14" s="262"/>
      <c r="O14" s="263"/>
      <c r="P14" s="261">
        <v>0.5</v>
      </c>
      <c r="Q14" s="262">
        <v>1</v>
      </c>
      <c r="R14" s="264" t="s">
        <v>82</v>
      </c>
      <c r="S14" s="261">
        <v>0.5</v>
      </c>
      <c r="T14" s="262">
        <v>1</v>
      </c>
      <c r="U14" s="264" t="s">
        <v>82</v>
      </c>
      <c r="V14" s="261">
        <v>0.5</v>
      </c>
      <c r="W14" s="262">
        <v>1</v>
      </c>
      <c r="X14" s="264" t="s">
        <v>82</v>
      </c>
      <c r="Y14" s="333">
        <f t="shared" si="0"/>
        <v>22.5</v>
      </c>
      <c r="Z14" s="334">
        <f t="shared" si="1"/>
        <v>3</v>
      </c>
    </row>
    <row r="15" spans="1:26" x14ac:dyDescent="0.25">
      <c r="A15" s="257" t="s">
        <v>286</v>
      </c>
      <c r="B15" s="258" t="s">
        <v>287</v>
      </c>
      <c r="C15" s="259" t="s">
        <v>288</v>
      </c>
      <c r="D15" s="259" t="s">
        <v>81</v>
      </c>
      <c r="E15" s="259" t="s">
        <v>82</v>
      </c>
      <c r="F15" s="260">
        <v>60</v>
      </c>
      <c r="G15" s="261"/>
      <c r="H15" s="262"/>
      <c r="I15" s="263"/>
      <c r="J15" s="261"/>
      <c r="K15" s="262"/>
      <c r="L15" s="264"/>
      <c r="M15" s="261">
        <v>0.5</v>
      </c>
      <c r="N15" s="262">
        <v>1</v>
      </c>
      <c r="O15" s="263" t="s">
        <v>82</v>
      </c>
      <c r="P15" s="261">
        <v>0.5</v>
      </c>
      <c r="Q15" s="262">
        <v>1</v>
      </c>
      <c r="R15" s="263" t="s">
        <v>83</v>
      </c>
      <c r="S15" s="261">
        <v>0.5</v>
      </c>
      <c r="T15" s="262">
        <v>1</v>
      </c>
      <c r="U15" s="264" t="s">
        <v>82</v>
      </c>
      <c r="V15" s="261">
        <v>0.5</v>
      </c>
      <c r="W15" s="262">
        <v>1</v>
      </c>
      <c r="X15" s="263" t="s">
        <v>83</v>
      </c>
      <c r="Y15" s="333">
        <f t="shared" si="0"/>
        <v>30</v>
      </c>
      <c r="Z15" s="334">
        <f t="shared" si="1"/>
        <v>4</v>
      </c>
    </row>
    <row r="16" spans="1:26" x14ac:dyDescent="0.25">
      <c r="A16" s="257" t="s">
        <v>289</v>
      </c>
      <c r="B16" s="258" t="s">
        <v>600</v>
      </c>
      <c r="C16" s="259"/>
      <c r="D16" s="259" t="s">
        <v>85</v>
      </c>
      <c r="E16" s="259" t="s">
        <v>89</v>
      </c>
      <c r="F16" s="260">
        <v>45</v>
      </c>
      <c r="G16" s="261">
        <v>1</v>
      </c>
      <c r="H16" s="262">
        <v>1</v>
      </c>
      <c r="I16" s="263" t="s">
        <v>83</v>
      </c>
      <c r="J16" s="261">
        <v>1</v>
      </c>
      <c r="K16" s="262">
        <v>1</v>
      </c>
      <c r="L16" s="263" t="s">
        <v>83</v>
      </c>
      <c r="M16" s="261"/>
      <c r="N16" s="262"/>
      <c r="O16" s="263"/>
      <c r="P16" s="261"/>
      <c r="Q16" s="262"/>
      <c r="R16" s="263"/>
      <c r="S16" s="261"/>
      <c r="T16" s="262"/>
      <c r="U16" s="264"/>
      <c r="V16" s="261"/>
      <c r="W16" s="262"/>
      <c r="X16" s="263"/>
      <c r="Y16" s="333">
        <f t="shared" si="0"/>
        <v>30</v>
      </c>
      <c r="Z16" s="334">
        <f t="shared" si="1"/>
        <v>2</v>
      </c>
    </row>
    <row r="17" spans="1:26" x14ac:dyDescent="0.25">
      <c r="A17" s="257" t="s">
        <v>290</v>
      </c>
      <c r="B17" s="258" t="s">
        <v>703</v>
      </c>
      <c r="C17" s="259"/>
      <c r="D17" s="259" t="s">
        <v>85</v>
      </c>
      <c r="E17" s="259" t="s">
        <v>96</v>
      </c>
      <c r="F17" s="260">
        <v>45</v>
      </c>
      <c r="G17" s="261">
        <v>2</v>
      </c>
      <c r="H17" s="262">
        <v>2</v>
      </c>
      <c r="I17" s="263" t="s">
        <v>83</v>
      </c>
      <c r="J17" s="261">
        <v>2</v>
      </c>
      <c r="K17" s="262">
        <v>2</v>
      </c>
      <c r="L17" s="264" t="s">
        <v>83</v>
      </c>
      <c r="M17" s="261">
        <v>1</v>
      </c>
      <c r="N17" s="262">
        <v>1</v>
      </c>
      <c r="O17" s="263" t="s">
        <v>83</v>
      </c>
      <c r="P17" s="261">
        <v>1</v>
      </c>
      <c r="Q17" s="262">
        <v>1</v>
      </c>
      <c r="R17" s="263" t="s">
        <v>83</v>
      </c>
      <c r="S17" s="261"/>
      <c r="T17" s="262"/>
      <c r="U17" s="263"/>
      <c r="V17" s="261"/>
      <c r="W17" s="262"/>
      <c r="X17" s="264"/>
      <c r="Y17" s="333">
        <f t="shared" si="0"/>
        <v>90</v>
      </c>
      <c r="Z17" s="334">
        <f t="shared" si="1"/>
        <v>6</v>
      </c>
    </row>
    <row r="18" spans="1:26" x14ac:dyDescent="0.25">
      <c r="A18" s="257" t="s">
        <v>291</v>
      </c>
      <c r="B18" s="265" t="s">
        <v>704</v>
      </c>
      <c r="C18" s="266"/>
      <c r="D18" s="259" t="s">
        <v>85</v>
      </c>
      <c r="E18" s="259" t="s">
        <v>96</v>
      </c>
      <c r="F18" s="260">
        <v>45</v>
      </c>
      <c r="G18" s="261">
        <v>2</v>
      </c>
      <c r="H18" s="262">
        <v>1</v>
      </c>
      <c r="I18" s="263" t="s">
        <v>83</v>
      </c>
      <c r="J18" s="261">
        <v>2</v>
      </c>
      <c r="K18" s="262">
        <v>1</v>
      </c>
      <c r="L18" s="263" t="s">
        <v>83</v>
      </c>
      <c r="M18" s="261">
        <v>2</v>
      </c>
      <c r="N18" s="262">
        <v>1</v>
      </c>
      <c r="O18" s="263" t="s">
        <v>83</v>
      </c>
      <c r="P18" s="261">
        <v>2</v>
      </c>
      <c r="Q18" s="262">
        <v>1</v>
      </c>
      <c r="R18" s="263" t="s">
        <v>83</v>
      </c>
      <c r="S18" s="261">
        <v>2</v>
      </c>
      <c r="T18" s="262">
        <v>1</v>
      </c>
      <c r="U18" s="263" t="s">
        <v>83</v>
      </c>
      <c r="V18" s="261">
        <v>2</v>
      </c>
      <c r="W18" s="262">
        <v>1</v>
      </c>
      <c r="X18" s="263" t="s">
        <v>82</v>
      </c>
      <c r="Y18" s="333">
        <f t="shared" si="0"/>
        <v>180</v>
      </c>
      <c r="Z18" s="334">
        <f t="shared" si="1"/>
        <v>6</v>
      </c>
    </row>
    <row r="19" spans="1:26" x14ac:dyDescent="0.25">
      <c r="A19" s="267" t="s">
        <v>292</v>
      </c>
      <c r="B19" s="268" t="s">
        <v>293</v>
      </c>
      <c r="C19" s="259" t="s">
        <v>294</v>
      </c>
      <c r="D19" s="266" t="s">
        <v>85</v>
      </c>
      <c r="E19" s="266" t="s">
        <v>96</v>
      </c>
      <c r="F19" s="269">
        <v>45</v>
      </c>
      <c r="G19" s="270"/>
      <c r="H19" s="271"/>
      <c r="I19" s="272"/>
      <c r="J19" s="270"/>
      <c r="K19" s="271"/>
      <c r="L19" s="272"/>
      <c r="M19" s="270"/>
      <c r="N19" s="271"/>
      <c r="O19" s="272"/>
      <c r="P19" s="270"/>
      <c r="Q19" s="271"/>
      <c r="R19" s="272"/>
      <c r="S19" s="270">
        <v>2</v>
      </c>
      <c r="T19" s="271">
        <v>2</v>
      </c>
      <c r="U19" s="272" t="s">
        <v>83</v>
      </c>
      <c r="V19" s="270"/>
      <c r="W19" s="271"/>
      <c r="X19" s="272"/>
      <c r="Y19" s="335">
        <f>SUM(G19,J19,M19,P19,S19,V19)*15</f>
        <v>30</v>
      </c>
      <c r="Z19" s="331">
        <f>SUM(H19,K19,N19,Q19,T19,W19)</f>
        <v>2</v>
      </c>
    </row>
    <row r="20" spans="1:26" x14ac:dyDescent="0.25">
      <c r="A20" s="257" t="s">
        <v>327</v>
      </c>
      <c r="B20" s="258" t="s">
        <v>328</v>
      </c>
      <c r="C20" s="259" t="s">
        <v>80</v>
      </c>
      <c r="D20" s="259" t="s">
        <v>85</v>
      </c>
      <c r="E20" s="259" t="s">
        <v>89</v>
      </c>
      <c r="F20" s="260">
        <v>45</v>
      </c>
      <c r="G20" s="261">
        <v>1</v>
      </c>
      <c r="H20" s="262">
        <v>1</v>
      </c>
      <c r="I20" s="263" t="s">
        <v>82</v>
      </c>
      <c r="J20" s="261">
        <v>1</v>
      </c>
      <c r="K20" s="262">
        <v>1</v>
      </c>
      <c r="L20" s="264" t="s">
        <v>82</v>
      </c>
      <c r="M20" s="261">
        <v>1</v>
      </c>
      <c r="N20" s="262">
        <v>1</v>
      </c>
      <c r="O20" s="263" t="s">
        <v>82</v>
      </c>
      <c r="P20" s="261">
        <v>1</v>
      </c>
      <c r="Q20" s="262">
        <v>1</v>
      </c>
      <c r="R20" s="264" t="s">
        <v>82</v>
      </c>
      <c r="S20" s="261"/>
      <c r="T20" s="262"/>
      <c r="U20" s="263"/>
      <c r="V20" s="261"/>
      <c r="W20" s="262"/>
      <c r="X20" s="264"/>
      <c r="Y20" s="333">
        <f t="shared" si="0"/>
        <v>60</v>
      </c>
      <c r="Z20" s="334">
        <f t="shared" si="1"/>
        <v>4</v>
      </c>
    </row>
    <row r="21" spans="1:26" x14ac:dyDescent="0.25">
      <c r="A21" s="257" t="s">
        <v>329</v>
      </c>
      <c r="B21" s="258" t="s">
        <v>330</v>
      </c>
      <c r="C21" s="259"/>
      <c r="D21" s="259" t="s">
        <v>85</v>
      </c>
      <c r="E21" s="259" t="s">
        <v>89</v>
      </c>
      <c r="F21" s="260">
        <v>45</v>
      </c>
      <c r="G21" s="261"/>
      <c r="H21" s="262"/>
      <c r="I21" s="263"/>
      <c r="J21" s="261"/>
      <c r="K21" s="262"/>
      <c r="L21" s="264"/>
      <c r="M21" s="261"/>
      <c r="N21" s="262"/>
      <c r="O21" s="263"/>
      <c r="P21" s="261"/>
      <c r="Q21" s="262"/>
      <c r="R21" s="264"/>
      <c r="S21" s="261">
        <v>1</v>
      </c>
      <c r="T21" s="262">
        <v>1</v>
      </c>
      <c r="U21" s="264" t="s">
        <v>82</v>
      </c>
      <c r="V21" s="261">
        <v>1</v>
      </c>
      <c r="W21" s="262">
        <v>1</v>
      </c>
      <c r="X21" s="264" t="s">
        <v>82</v>
      </c>
      <c r="Y21" s="333">
        <f t="shared" si="0"/>
        <v>30</v>
      </c>
      <c r="Z21" s="334">
        <f t="shared" si="1"/>
        <v>2</v>
      </c>
    </row>
    <row r="22" spans="1:26" x14ac:dyDescent="0.25">
      <c r="A22" s="257" t="s">
        <v>331</v>
      </c>
      <c r="B22" s="258" t="s">
        <v>332</v>
      </c>
      <c r="C22" s="259"/>
      <c r="D22" s="259" t="s">
        <v>85</v>
      </c>
      <c r="E22" s="259" t="s">
        <v>96</v>
      </c>
      <c r="F22" s="260">
        <v>45</v>
      </c>
      <c r="G22" s="261">
        <v>1</v>
      </c>
      <c r="H22" s="262">
        <v>1</v>
      </c>
      <c r="I22" s="263" t="s">
        <v>83</v>
      </c>
      <c r="J22" s="261">
        <v>1</v>
      </c>
      <c r="K22" s="262">
        <v>1</v>
      </c>
      <c r="L22" s="263" t="s">
        <v>83</v>
      </c>
      <c r="M22" s="261">
        <v>1</v>
      </c>
      <c r="N22" s="262">
        <v>1</v>
      </c>
      <c r="O22" s="263" t="s">
        <v>83</v>
      </c>
      <c r="P22" s="261">
        <v>1</v>
      </c>
      <c r="Q22" s="262">
        <v>1</v>
      </c>
      <c r="R22" s="263" t="s">
        <v>83</v>
      </c>
      <c r="S22" s="261"/>
      <c r="T22" s="262"/>
      <c r="U22" s="263"/>
      <c r="V22" s="261"/>
      <c r="W22" s="262"/>
      <c r="X22" s="264"/>
      <c r="Y22" s="333">
        <f t="shared" si="0"/>
        <v>60</v>
      </c>
      <c r="Z22" s="334">
        <f t="shared" si="1"/>
        <v>4</v>
      </c>
    </row>
    <row r="23" spans="1:26" x14ac:dyDescent="0.25">
      <c r="A23" s="257" t="s">
        <v>301</v>
      </c>
      <c r="B23" s="258" t="s">
        <v>302</v>
      </c>
      <c r="C23" s="259" t="s">
        <v>80</v>
      </c>
      <c r="D23" s="259" t="s">
        <v>85</v>
      </c>
      <c r="E23" s="259" t="s">
        <v>89</v>
      </c>
      <c r="F23" s="260">
        <v>45</v>
      </c>
      <c r="G23" s="261">
        <v>2</v>
      </c>
      <c r="H23" s="262">
        <v>2</v>
      </c>
      <c r="I23" s="263" t="s">
        <v>83</v>
      </c>
      <c r="J23" s="261">
        <v>2</v>
      </c>
      <c r="K23" s="262">
        <v>2</v>
      </c>
      <c r="L23" s="263" t="s">
        <v>83</v>
      </c>
      <c r="M23" s="261"/>
      <c r="N23" s="262"/>
      <c r="O23" s="263"/>
      <c r="P23" s="261"/>
      <c r="Q23" s="262"/>
      <c r="R23" s="264"/>
      <c r="S23" s="261"/>
      <c r="T23" s="262"/>
      <c r="U23" s="263"/>
      <c r="V23" s="261"/>
      <c r="W23" s="262"/>
      <c r="X23" s="264"/>
      <c r="Y23" s="333">
        <f t="shared" si="0"/>
        <v>60</v>
      </c>
      <c r="Z23" s="334">
        <f t="shared" si="1"/>
        <v>4</v>
      </c>
    </row>
    <row r="24" spans="1:26" x14ac:dyDescent="0.25">
      <c r="A24" s="257" t="s">
        <v>333</v>
      </c>
      <c r="B24" s="265" t="s">
        <v>334</v>
      </c>
      <c r="C24" s="266" t="s">
        <v>305</v>
      </c>
      <c r="D24" s="259" t="s">
        <v>85</v>
      </c>
      <c r="E24" s="259" t="s">
        <v>89</v>
      </c>
      <c r="F24" s="260">
        <v>45</v>
      </c>
      <c r="G24" s="261"/>
      <c r="H24" s="262"/>
      <c r="I24" s="263"/>
      <c r="J24" s="261"/>
      <c r="K24" s="262"/>
      <c r="L24" s="264"/>
      <c r="M24" s="261">
        <v>2</v>
      </c>
      <c r="N24" s="262">
        <v>2</v>
      </c>
      <c r="O24" s="263" t="s">
        <v>83</v>
      </c>
      <c r="P24" s="261">
        <v>2</v>
      </c>
      <c r="Q24" s="262">
        <v>2</v>
      </c>
      <c r="R24" s="264" t="s">
        <v>83</v>
      </c>
      <c r="S24" s="261"/>
      <c r="T24" s="262"/>
      <c r="U24" s="263"/>
      <c r="V24" s="261"/>
      <c r="W24" s="262"/>
      <c r="X24" s="264"/>
      <c r="Y24" s="333">
        <f t="shared" si="0"/>
        <v>60</v>
      </c>
      <c r="Z24" s="334">
        <f t="shared" si="1"/>
        <v>4</v>
      </c>
    </row>
    <row r="25" spans="1:26" x14ac:dyDescent="0.25">
      <c r="A25" s="257" t="s">
        <v>306</v>
      </c>
      <c r="B25" s="258" t="s">
        <v>307</v>
      </c>
      <c r="C25" s="259"/>
      <c r="D25" s="259" t="s">
        <v>85</v>
      </c>
      <c r="E25" s="259" t="s">
        <v>89</v>
      </c>
      <c r="F25" s="260">
        <v>45</v>
      </c>
      <c r="G25" s="261">
        <v>1</v>
      </c>
      <c r="H25" s="262">
        <v>1</v>
      </c>
      <c r="I25" s="264" t="s">
        <v>82</v>
      </c>
      <c r="J25" s="261"/>
      <c r="K25" s="262"/>
      <c r="L25" s="264"/>
      <c r="M25" s="261"/>
      <c r="N25" s="262"/>
      <c r="O25" s="263"/>
      <c r="P25" s="261"/>
      <c r="Q25" s="262"/>
      <c r="R25" s="264"/>
      <c r="S25" s="261"/>
      <c r="T25" s="262"/>
      <c r="U25" s="263"/>
      <c r="V25" s="261"/>
      <c r="W25" s="262"/>
      <c r="X25" s="264"/>
      <c r="Y25" s="333">
        <f>SUM(G25,J25,M25,P25,S25,V25)*15</f>
        <v>15</v>
      </c>
      <c r="Z25" s="334">
        <f>SUM(H25,K25,N25,Q25,T25,W25)</f>
        <v>1</v>
      </c>
    </row>
    <row r="26" spans="1:26" x14ac:dyDescent="0.25">
      <c r="A26" s="257" t="s">
        <v>144</v>
      </c>
      <c r="B26" s="258" t="s">
        <v>308</v>
      </c>
      <c r="C26" s="259"/>
      <c r="D26" s="259" t="s">
        <v>85</v>
      </c>
      <c r="E26" s="259" t="s">
        <v>96</v>
      </c>
      <c r="F26" s="260">
        <v>45</v>
      </c>
      <c r="G26" s="261"/>
      <c r="H26" s="262"/>
      <c r="I26" s="263"/>
      <c r="J26" s="261"/>
      <c r="K26" s="262"/>
      <c r="L26" s="264"/>
      <c r="M26" s="261"/>
      <c r="N26" s="262"/>
      <c r="O26" s="263"/>
      <c r="P26" s="261"/>
      <c r="Q26" s="262"/>
      <c r="R26" s="264"/>
      <c r="S26" s="261">
        <v>1</v>
      </c>
      <c r="T26" s="262">
        <v>1</v>
      </c>
      <c r="U26" s="263" t="s">
        <v>83</v>
      </c>
      <c r="V26" s="261">
        <v>1</v>
      </c>
      <c r="W26" s="262">
        <v>1</v>
      </c>
      <c r="X26" s="263" t="s">
        <v>83</v>
      </c>
      <c r="Y26" s="333">
        <f t="shared" si="0"/>
        <v>30</v>
      </c>
      <c r="Z26" s="334">
        <f t="shared" si="1"/>
        <v>2</v>
      </c>
    </row>
    <row r="27" spans="1:26" ht="12.75" thickBot="1" x14ac:dyDescent="0.3">
      <c r="A27" s="257" t="s">
        <v>4</v>
      </c>
      <c r="B27" s="258" t="s">
        <v>309</v>
      </c>
      <c r="C27" s="259" t="s">
        <v>80</v>
      </c>
      <c r="D27" s="259" t="s">
        <v>81</v>
      </c>
      <c r="E27" s="259" t="s">
        <v>82</v>
      </c>
      <c r="F27" s="260">
        <v>60</v>
      </c>
      <c r="G27" s="261">
        <v>0.5</v>
      </c>
      <c r="H27" s="262">
        <v>1</v>
      </c>
      <c r="I27" s="263" t="s">
        <v>82</v>
      </c>
      <c r="J27" s="261">
        <v>0.5</v>
      </c>
      <c r="K27" s="262">
        <v>1</v>
      </c>
      <c r="L27" s="264" t="s">
        <v>82</v>
      </c>
      <c r="M27" s="261">
        <v>0.5</v>
      </c>
      <c r="N27" s="262">
        <v>1</v>
      </c>
      <c r="O27" s="263" t="s">
        <v>82</v>
      </c>
      <c r="P27" s="261">
        <v>0.5</v>
      </c>
      <c r="Q27" s="262">
        <v>1</v>
      </c>
      <c r="R27" s="264" t="s">
        <v>82</v>
      </c>
      <c r="S27" s="261"/>
      <c r="T27" s="262"/>
      <c r="U27" s="263"/>
      <c r="V27" s="261"/>
      <c r="W27" s="262"/>
      <c r="X27" s="264"/>
      <c r="Y27" s="333">
        <f t="shared" si="0"/>
        <v>30</v>
      </c>
      <c r="Z27" s="334">
        <f t="shared" si="1"/>
        <v>4</v>
      </c>
    </row>
    <row r="28" spans="1:26" x14ac:dyDescent="0.25">
      <c r="A28" s="273" t="s">
        <v>93</v>
      </c>
      <c r="B28" s="274" t="s">
        <v>150</v>
      </c>
      <c r="C28" s="275" t="s">
        <v>80</v>
      </c>
      <c r="D28" s="275" t="s">
        <v>85</v>
      </c>
      <c r="E28" s="275" t="s">
        <v>89</v>
      </c>
      <c r="F28" s="276">
        <v>45</v>
      </c>
      <c r="G28" s="277">
        <v>2</v>
      </c>
      <c r="H28" s="278">
        <v>2</v>
      </c>
      <c r="I28" s="279" t="s">
        <v>82</v>
      </c>
      <c r="J28" s="277">
        <v>2</v>
      </c>
      <c r="K28" s="278">
        <v>2</v>
      </c>
      <c r="L28" s="279" t="s">
        <v>83</v>
      </c>
      <c r="M28" s="277">
        <v>1</v>
      </c>
      <c r="N28" s="278">
        <v>1</v>
      </c>
      <c r="O28" s="279" t="s">
        <v>82</v>
      </c>
      <c r="P28" s="277">
        <v>1</v>
      </c>
      <c r="Q28" s="278">
        <v>1</v>
      </c>
      <c r="R28" s="279" t="s">
        <v>83</v>
      </c>
      <c r="S28" s="277">
        <v>1</v>
      </c>
      <c r="T28" s="278">
        <v>1</v>
      </c>
      <c r="U28" s="279" t="s">
        <v>82</v>
      </c>
      <c r="V28" s="277">
        <v>1</v>
      </c>
      <c r="W28" s="278">
        <v>1</v>
      </c>
      <c r="X28" s="279" t="s">
        <v>83</v>
      </c>
      <c r="Y28" s="336">
        <f t="shared" si="0"/>
        <v>120</v>
      </c>
      <c r="Z28" s="337">
        <f t="shared" si="1"/>
        <v>8</v>
      </c>
    </row>
    <row r="29" spans="1:26" x14ac:dyDescent="0.25">
      <c r="A29" s="267" t="s">
        <v>94</v>
      </c>
      <c r="B29" s="268" t="s">
        <v>151</v>
      </c>
      <c r="C29" s="266" t="s">
        <v>80</v>
      </c>
      <c r="D29" s="266" t="s">
        <v>85</v>
      </c>
      <c r="E29" s="266" t="s">
        <v>89</v>
      </c>
      <c r="F29" s="269">
        <v>45</v>
      </c>
      <c r="G29" s="270">
        <v>2</v>
      </c>
      <c r="H29" s="271">
        <v>2</v>
      </c>
      <c r="I29" s="272" t="s">
        <v>82</v>
      </c>
      <c r="J29" s="270">
        <v>2</v>
      </c>
      <c r="K29" s="271">
        <v>2</v>
      </c>
      <c r="L29" s="272" t="s">
        <v>83</v>
      </c>
      <c r="M29" s="270">
        <v>1</v>
      </c>
      <c r="N29" s="271">
        <v>1</v>
      </c>
      <c r="O29" s="272" t="s">
        <v>82</v>
      </c>
      <c r="P29" s="270">
        <v>1</v>
      </c>
      <c r="Q29" s="271">
        <v>1</v>
      </c>
      <c r="R29" s="272" t="s">
        <v>83</v>
      </c>
      <c r="S29" s="270">
        <v>1</v>
      </c>
      <c r="T29" s="271">
        <v>1</v>
      </c>
      <c r="U29" s="272" t="s">
        <v>82</v>
      </c>
      <c r="V29" s="270">
        <v>1</v>
      </c>
      <c r="W29" s="271">
        <v>1</v>
      </c>
      <c r="X29" s="272" t="s">
        <v>83</v>
      </c>
      <c r="Y29" s="335">
        <f t="shared" si="0"/>
        <v>120</v>
      </c>
      <c r="Z29" s="331">
        <f t="shared" si="1"/>
        <v>8</v>
      </c>
    </row>
    <row r="30" spans="1:26" x14ac:dyDescent="0.25">
      <c r="A30" s="267" t="s">
        <v>95</v>
      </c>
      <c r="B30" s="268" t="s">
        <v>152</v>
      </c>
      <c r="C30" s="266"/>
      <c r="D30" s="266" t="s">
        <v>85</v>
      </c>
      <c r="E30" s="266" t="s">
        <v>96</v>
      </c>
      <c r="F30" s="269">
        <v>45</v>
      </c>
      <c r="G30" s="270">
        <v>2</v>
      </c>
      <c r="H30" s="271">
        <v>2</v>
      </c>
      <c r="I30" s="272" t="s">
        <v>83</v>
      </c>
      <c r="J30" s="270">
        <v>2</v>
      </c>
      <c r="K30" s="271">
        <v>2</v>
      </c>
      <c r="L30" s="272" t="s">
        <v>83</v>
      </c>
      <c r="M30" s="270">
        <v>2</v>
      </c>
      <c r="N30" s="271">
        <v>2</v>
      </c>
      <c r="O30" s="272" t="s">
        <v>83</v>
      </c>
      <c r="P30" s="270">
        <v>2</v>
      </c>
      <c r="Q30" s="271">
        <v>2</v>
      </c>
      <c r="R30" s="272" t="s">
        <v>83</v>
      </c>
      <c r="S30" s="270">
        <v>2</v>
      </c>
      <c r="T30" s="271">
        <v>2</v>
      </c>
      <c r="U30" s="272" t="s">
        <v>83</v>
      </c>
      <c r="V30" s="270">
        <v>2</v>
      </c>
      <c r="W30" s="271">
        <v>2</v>
      </c>
      <c r="X30" s="272" t="s">
        <v>83</v>
      </c>
      <c r="Y30" s="335">
        <f t="shared" si="0"/>
        <v>180</v>
      </c>
      <c r="Z30" s="331">
        <f t="shared" si="1"/>
        <v>12</v>
      </c>
    </row>
    <row r="31" spans="1:26" x14ac:dyDescent="0.25">
      <c r="A31" s="267" t="s">
        <v>97</v>
      </c>
      <c r="B31" s="268" t="s">
        <v>310</v>
      </c>
      <c r="C31" s="266" t="s">
        <v>672</v>
      </c>
      <c r="D31" s="266" t="s">
        <v>85</v>
      </c>
      <c r="E31" s="266" t="s">
        <v>96</v>
      </c>
      <c r="F31" s="269">
        <v>45</v>
      </c>
      <c r="G31" s="270"/>
      <c r="H31" s="271"/>
      <c r="I31" s="272"/>
      <c r="J31" s="270"/>
      <c r="K31" s="271"/>
      <c r="L31" s="272"/>
      <c r="M31" s="270"/>
      <c r="N31" s="271"/>
      <c r="O31" s="272"/>
      <c r="P31" s="270"/>
      <c r="Q31" s="271"/>
      <c r="R31" s="272"/>
      <c r="S31" s="270"/>
      <c r="T31" s="271"/>
      <c r="U31" s="272"/>
      <c r="V31" s="270">
        <v>2</v>
      </c>
      <c r="W31" s="271">
        <v>2</v>
      </c>
      <c r="X31" s="272" t="s">
        <v>83</v>
      </c>
      <c r="Y31" s="335">
        <f>SUM(G31,J31,M31,P31,S31,V31)*15</f>
        <v>30</v>
      </c>
      <c r="Z31" s="331">
        <f>SUM(H31,K31,N31,Q31,T31,W31)</f>
        <v>2</v>
      </c>
    </row>
    <row r="32" spans="1:26" x14ac:dyDescent="0.2">
      <c r="A32" s="267" t="s">
        <v>98</v>
      </c>
      <c r="B32" s="268" t="s">
        <v>154</v>
      </c>
      <c r="C32" s="224" t="s">
        <v>80</v>
      </c>
      <c r="D32" s="266" t="s">
        <v>85</v>
      </c>
      <c r="E32" s="266" t="s">
        <v>96</v>
      </c>
      <c r="F32" s="269">
        <v>45</v>
      </c>
      <c r="G32" s="270">
        <v>1</v>
      </c>
      <c r="H32" s="271">
        <v>2</v>
      </c>
      <c r="I32" s="272" t="s">
        <v>82</v>
      </c>
      <c r="J32" s="270">
        <v>1</v>
      </c>
      <c r="K32" s="271">
        <v>2</v>
      </c>
      <c r="L32" s="272" t="s">
        <v>82</v>
      </c>
      <c r="M32" s="270"/>
      <c r="N32" s="271"/>
      <c r="O32" s="272"/>
      <c r="P32" s="270"/>
      <c r="Q32" s="271"/>
      <c r="R32" s="272"/>
      <c r="S32" s="270"/>
      <c r="T32" s="271"/>
      <c r="U32" s="272"/>
      <c r="V32" s="270"/>
      <c r="W32" s="271"/>
      <c r="X32" s="272"/>
      <c r="Y32" s="335">
        <f t="shared" si="0"/>
        <v>30</v>
      </c>
      <c r="Z32" s="331">
        <f t="shared" si="1"/>
        <v>4</v>
      </c>
    </row>
    <row r="33" spans="1:26" x14ac:dyDescent="0.2">
      <c r="A33" s="267" t="s">
        <v>99</v>
      </c>
      <c r="B33" s="268" t="s">
        <v>155</v>
      </c>
      <c r="C33" s="224" t="s">
        <v>80</v>
      </c>
      <c r="D33" s="266" t="s">
        <v>85</v>
      </c>
      <c r="E33" s="266" t="s">
        <v>96</v>
      </c>
      <c r="F33" s="269">
        <v>45</v>
      </c>
      <c r="G33" s="270"/>
      <c r="H33" s="271"/>
      <c r="I33" s="272"/>
      <c r="J33" s="270"/>
      <c r="K33" s="271"/>
      <c r="L33" s="272"/>
      <c r="M33" s="270"/>
      <c r="N33" s="271"/>
      <c r="O33" s="272"/>
      <c r="P33" s="270"/>
      <c r="Q33" s="271"/>
      <c r="R33" s="272"/>
      <c r="S33" s="270">
        <v>1</v>
      </c>
      <c r="T33" s="271">
        <v>1</v>
      </c>
      <c r="U33" s="272" t="s">
        <v>82</v>
      </c>
      <c r="V33" s="270">
        <v>1</v>
      </c>
      <c r="W33" s="271">
        <v>1</v>
      </c>
      <c r="X33" s="272" t="s">
        <v>82</v>
      </c>
      <c r="Y33" s="335">
        <f t="shared" si="0"/>
        <v>30</v>
      </c>
      <c r="Z33" s="331">
        <f t="shared" si="1"/>
        <v>2</v>
      </c>
    </row>
    <row r="34" spans="1:26" s="36" customFormat="1" ht="13.5" customHeight="1" thickBot="1" x14ac:dyDescent="0.25">
      <c r="A34" s="229" t="s">
        <v>100</v>
      </c>
      <c r="B34" s="230" t="s">
        <v>671</v>
      </c>
      <c r="C34" s="224"/>
      <c r="D34" s="224" t="s">
        <v>85</v>
      </c>
      <c r="E34" s="224" t="s">
        <v>96</v>
      </c>
      <c r="F34" s="225">
        <v>45</v>
      </c>
      <c r="G34" s="226"/>
      <c r="H34" s="227"/>
      <c r="I34" s="228"/>
      <c r="J34" s="226"/>
      <c r="K34" s="227"/>
      <c r="L34" s="228"/>
      <c r="M34" s="226">
        <v>1</v>
      </c>
      <c r="N34" s="227">
        <v>1</v>
      </c>
      <c r="O34" s="228" t="s">
        <v>83</v>
      </c>
      <c r="P34" s="226"/>
      <c r="Q34" s="227"/>
      <c r="R34" s="228"/>
      <c r="S34" s="226"/>
      <c r="T34" s="227"/>
      <c r="U34" s="228"/>
      <c r="V34" s="226"/>
      <c r="W34" s="227"/>
      <c r="X34" s="228"/>
      <c r="Y34" s="280">
        <f t="shared" si="0"/>
        <v>15</v>
      </c>
      <c r="Z34" s="281">
        <f t="shared" si="1"/>
        <v>1</v>
      </c>
    </row>
    <row r="35" spans="1:26" ht="13.5" thickTop="1" thickBot="1" x14ac:dyDescent="0.3">
      <c r="A35" s="430" t="s">
        <v>311</v>
      </c>
      <c r="B35" s="431"/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2"/>
    </row>
    <row r="36" spans="1:26" ht="12.75" thickBot="1" x14ac:dyDescent="0.3">
      <c r="A36" s="257" t="s">
        <v>312</v>
      </c>
      <c r="B36" s="258" t="s">
        <v>313</v>
      </c>
      <c r="C36" s="270" t="s">
        <v>314</v>
      </c>
      <c r="D36" s="259" t="s">
        <v>81</v>
      </c>
      <c r="E36" s="259" t="s">
        <v>82</v>
      </c>
      <c r="F36" s="260">
        <v>60</v>
      </c>
      <c r="G36" s="261"/>
      <c r="H36" s="262"/>
      <c r="I36" s="263"/>
      <c r="J36" s="261"/>
      <c r="K36" s="262"/>
      <c r="L36" s="264"/>
      <c r="M36" s="261">
        <v>1</v>
      </c>
      <c r="N36" s="262">
        <v>3</v>
      </c>
      <c r="O36" s="263" t="s">
        <v>82</v>
      </c>
      <c r="P36" s="261">
        <v>1</v>
      </c>
      <c r="Q36" s="262">
        <v>3</v>
      </c>
      <c r="R36" s="263" t="s">
        <v>83</v>
      </c>
      <c r="S36" s="261">
        <v>1</v>
      </c>
      <c r="T36" s="262">
        <v>4</v>
      </c>
      <c r="U36" s="263" t="s">
        <v>82</v>
      </c>
      <c r="V36" s="261">
        <v>1</v>
      </c>
      <c r="W36" s="262">
        <v>4</v>
      </c>
      <c r="X36" s="263" t="s">
        <v>83</v>
      </c>
      <c r="Y36" s="333">
        <f t="shared" ref="Y36" si="2">SUM(G36,J36,M36,P36,S36,V36)*15</f>
        <v>60</v>
      </c>
      <c r="Z36" s="334">
        <f t="shared" ref="Z36" si="3">SUM(H36,K36,N36,Q36,T36,W36)</f>
        <v>14</v>
      </c>
    </row>
    <row r="37" spans="1:26" ht="13.5" thickTop="1" thickBot="1" x14ac:dyDescent="0.3">
      <c r="A37" s="430" t="s">
        <v>315</v>
      </c>
      <c r="B37" s="431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31"/>
      <c r="V37" s="431"/>
      <c r="W37" s="431"/>
      <c r="X37" s="431"/>
      <c r="Y37" s="431"/>
      <c r="Z37" s="432"/>
    </row>
    <row r="38" spans="1:26" ht="12.75" thickBot="1" x14ac:dyDescent="0.3">
      <c r="A38" s="257" t="s">
        <v>316</v>
      </c>
      <c r="B38" s="258" t="s">
        <v>317</v>
      </c>
      <c r="C38" s="270" t="s">
        <v>314</v>
      </c>
      <c r="D38" s="259" t="s">
        <v>81</v>
      </c>
      <c r="E38" s="259" t="s">
        <v>82</v>
      </c>
      <c r="F38" s="260">
        <v>60</v>
      </c>
      <c r="G38" s="261"/>
      <c r="H38" s="262"/>
      <c r="I38" s="263"/>
      <c r="J38" s="261"/>
      <c r="K38" s="262"/>
      <c r="L38" s="264"/>
      <c r="M38" s="261">
        <v>1</v>
      </c>
      <c r="N38" s="262">
        <v>3</v>
      </c>
      <c r="O38" s="263" t="s">
        <v>82</v>
      </c>
      <c r="P38" s="261">
        <v>1</v>
      </c>
      <c r="Q38" s="262">
        <v>3</v>
      </c>
      <c r="R38" s="263" t="s">
        <v>83</v>
      </c>
      <c r="S38" s="261">
        <v>1</v>
      </c>
      <c r="T38" s="262">
        <v>4</v>
      </c>
      <c r="U38" s="263" t="s">
        <v>82</v>
      </c>
      <c r="V38" s="261">
        <v>1</v>
      </c>
      <c r="W38" s="262">
        <v>4</v>
      </c>
      <c r="X38" s="263" t="s">
        <v>83</v>
      </c>
      <c r="Y38" s="333">
        <f t="shared" ref="Y38" si="4">SUM(G38,J38,M38,P38,S38,V38)*15</f>
        <v>60</v>
      </c>
      <c r="Z38" s="334">
        <f t="shared" ref="Z38" si="5">SUM(H38,K38,N38,Q38,T38,W38)</f>
        <v>14</v>
      </c>
    </row>
    <row r="39" spans="1:26" ht="13.5" thickTop="1" thickBot="1" x14ac:dyDescent="0.3">
      <c r="A39" s="430" t="s">
        <v>318</v>
      </c>
      <c r="B39" s="431"/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2"/>
    </row>
    <row r="40" spans="1:26" ht="12.75" thickBot="1" x14ac:dyDescent="0.3">
      <c r="A40" s="257" t="s">
        <v>319</v>
      </c>
      <c r="B40" s="258" t="s">
        <v>320</v>
      </c>
      <c r="C40" s="270" t="s">
        <v>314</v>
      </c>
      <c r="D40" s="259" t="s">
        <v>81</v>
      </c>
      <c r="E40" s="259" t="s">
        <v>82</v>
      </c>
      <c r="F40" s="260">
        <v>60</v>
      </c>
      <c r="G40" s="261"/>
      <c r="H40" s="262"/>
      <c r="I40" s="263"/>
      <c r="J40" s="261"/>
      <c r="K40" s="262"/>
      <c r="L40" s="264"/>
      <c r="M40" s="261">
        <v>1</v>
      </c>
      <c r="N40" s="262">
        <v>3</v>
      </c>
      <c r="O40" s="263" t="s">
        <v>82</v>
      </c>
      <c r="P40" s="261">
        <v>1</v>
      </c>
      <c r="Q40" s="262">
        <v>3</v>
      </c>
      <c r="R40" s="263" t="s">
        <v>83</v>
      </c>
      <c r="S40" s="261">
        <v>1</v>
      </c>
      <c r="T40" s="262">
        <v>4</v>
      </c>
      <c r="U40" s="263" t="s">
        <v>82</v>
      </c>
      <c r="V40" s="261">
        <v>1</v>
      </c>
      <c r="W40" s="262">
        <v>4</v>
      </c>
      <c r="X40" s="263" t="s">
        <v>83</v>
      </c>
      <c r="Y40" s="333">
        <f t="shared" ref="Y40" si="6">SUM(G40,J40,M40,P40,S40,V40)*15</f>
        <v>60</v>
      </c>
      <c r="Z40" s="334">
        <f t="shared" ref="Z40" si="7">SUM(H40,K40,N40,Q40,T40,W40)</f>
        <v>14</v>
      </c>
    </row>
    <row r="41" spans="1:26" ht="13.5" thickTop="1" thickBot="1" x14ac:dyDescent="0.3">
      <c r="A41" s="430" t="s">
        <v>101</v>
      </c>
      <c r="B41" s="431"/>
      <c r="C41" s="431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2"/>
    </row>
    <row r="42" spans="1:26" ht="12.75" thickBot="1" x14ac:dyDescent="0.3">
      <c r="A42" s="338" t="s">
        <v>102</v>
      </c>
      <c r="B42" s="339" t="s">
        <v>103</v>
      </c>
      <c r="C42" s="340"/>
      <c r="D42" s="340"/>
      <c r="E42" s="340"/>
      <c r="F42" s="341"/>
      <c r="G42" s="342"/>
      <c r="H42" s="343">
        <v>2</v>
      </c>
      <c r="I42" s="344"/>
      <c r="J42" s="342"/>
      <c r="K42" s="343">
        <v>2</v>
      </c>
      <c r="L42" s="344"/>
      <c r="M42" s="342"/>
      <c r="N42" s="343">
        <v>3</v>
      </c>
      <c r="O42" s="344"/>
      <c r="P42" s="342"/>
      <c r="Q42" s="343">
        <v>4</v>
      </c>
      <c r="R42" s="344"/>
      <c r="S42" s="342"/>
      <c r="T42" s="343"/>
      <c r="U42" s="344"/>
      <c r="V42" s="342"/>
      <c r="W42" s="343"/>
      <c r="X42" s="344"/>
      <c r="Y42" s="345"/>
      <c r="Z42" s="360">
        <v>12</v>
      </c>
    </row>
    <row r="43" spans="1:26" ht="13.5" thickTop="1" thickBot="1" x14ac:dyDescent="0.3">
      <c r="A43" s="346" t="s">
        <v>104</v>
      </c>
      <c r="B43" s="347" t="s">
        <v>105</v>
      </c>
      <c r="C43" s="348"/>
      <c r="D43" s="348"/>
      <c r="E43" s="348" t="s">
        <v>106</v>
      </c>
      <c r="F43" s="349"/>
      <c r="G43" s="350"/>
      <c r="H43" s="351"/>
      <c r="I43" s="352"/>
      <c r="J43" s="350"/>
      <c r="K43" s="351"/>
      <c r="L43" s="352"/>
      <c r="M43" s="350"/>
      <c r="N43" s="351"/>
      <c r="O43" s="352"/>
      <c r="P43" s="350"/>
      <c r="Q43" s="351"/>
      <c r="R43" s="352"/>
      <c r="S43" s="350">
        <v>0</v>
      </c>
      <c r="T43" s="351">
        <v>3</v>
      </c>
      <c r="U43" s="352" t="s">
        <v>82</v>
      </c>
      <c r="V43" s="350">
        <v>0</v>
      </c>
      <c r="W43" s="351">
        <v>3</v>
      </c>
      <c r="X43" s="352" t="s">
        <v>82</v>
      </c>
      <c r="Y43" s="353">
        <f>SUM(G43,J43,M43,P43,S43,V43)*15</f>
        <v>0</v>
      </c>
      <c r="Z43" s="354">
        <f>SUM(H43,K43,N43,Q43,T43,W43)</f>
        <v>6</v>
      </c>
    </row>
    <row r="44" spans="1:26" ht="16.5" thickTop="1" thickBot="1" x14ac:dyDescent="0.3">
      <c r="A44" s="441" t="s">
        <v>107</v>
      </c>
      <c r="B44" s="442"/>
      <c r="C44" s="442"/>
      <c r="D44" s="442"/>
      <c r="E44" s="442"/>
      <c r="F44" s="443"/>
      <c r="G44" s="355">
        <f>SUM(G8:G34,G36,G42:G43)</f>
        <v>25</v>
      </c>
      <c r="H44" s="356">
        <f>SUM(H8:H34,H36,H42:H43)</f>
        <v>32</v>
      </c>
      <c r="I44" s="357"/>
      <c r="J44" s="355">
        <f>SUM(J8:J34,J36,J42:J43)</f>
        <v>24</v>
      </c>
      <c r="K44" s="356">
        <f>SUM(K8:K34,K36,K42:K43)</f>
        <v>31</v>
      </c>
      <c r="L44" s="357"/>
      <c r="M44" s="355">
        <f>SUM(M8:M34,M36,M42:M43)</f>
        <v>21.5</v>
      </c>
      <c r="N44" s="356">
        <f>SUM(N8:N34,N36,N42:N43)</f>
        <v>29</v>
      </c>
      <c r="O44" s="357"/>
      <c r="P44" s="355">
        <f>SUM(P8:P34,P36,P42:P43)</f>
        <v>20.5</v>
      </c>
      <c r="Q44" s="356">
        <f>SUM(Q8:Q34,Q36,Q42:Q43)</f>
        <v>29</v>
      </c>
      <c r="R44" s="357"/>
      <c r="S44" s="355">
        <f>SUM(S8:S34,S36,S42:S43)</f>
        <v>20</v>
      </c>
      <c r="T44" s="356">
        <f>SUM(T8:T34,T36,T42:T43)</f>
        <v>29</v>
      </c>
      <c r="U44" s="357"/>
      <c r="V44" s="355">
        <f>SUM(V8:V34,V36,V42:V43)</f>
        <v>20</v>
      </c>
      <c r="W44" s="356">
        <f>SUM(W8:W34,W36,W42:W43)</f>
        <v>29</v>
      </c>
      <c r="X44" s="357"/>
      <c r="Y44" s="358">
        <f>SUM(Y8:Y34,Y36,Y42:Y43)</f>
        <v>1965</v>
      </c>
      <c r="Z44" s="359">
        <f>SUM(Z8:Z34,Z36,Z42:Z43)</f>
        <v>180</v>
      </c>
    </row>
    <row r="45" spans="1:26" ht="12.75" thickTop="1" x14ac:dyDescent="0.25">
      <c r="X45" s="55"/>
    </row>
    <row r="46" spans="1:26" x14ac:dyDescent="0.25">
      <c r="A46" s="55" t="s">
        <v>108</v>
      </c>
      <c r="U46" s="108"/>
      <c r="X46" s="55"/>
    </row>
    <row r="47" spans="1:26" x14ac:dyDescent="0.25">
      <c r="A47" s="55" t="s">
        <v>321</v>
      </c>
      <c r="U47" s="108"/>
      <c r="X47" s="55"/>
    </row>
    <row r="48" spans="1:26" x14ac:dyDescent="0.25">
      <c r="A48" s="55" t="s">
        <v>322</v>
      </c>
      <c r="U48" s="108"/>
      <c r="X48" s="55"/>
      <c r="Y48" s="55"/>
      <c r="Z48" s="55"/>
    </row>
    <row r="49" spans="1:26" x14ac:dyDescent="0.25">
      <c r="U49" s="108"/>
      <c r="X49" s="55"/>
      <c r="Y49" s="55"/>
      <c r="Z49" s="55"/>
    </row>
    <row r="50" spans="1:26" x14ac:dyDescent="0.25">
      <c r="A50" s="109" t="s">
        <v>110</v>
      </c>
      <c r="U50" s="108"/>
      <c r="X50" s="55"/>
      <c r="Y50" s="55"/>
      <c r="Z50" s="55"/>
    </row>
    <row r="51" spans="1:26" x14ac:dyDescent="0.25">
      <c r="A51" s="55" t="s">
        <v>111</v>
      </c>
      <c r="D51" s="55" t="s">
        <v>112</v>
      </c>
      <c r="G51" s="55" t="s">
        <v>113</v>
      </c>
      <c r="M51" s="55" t="s">
        <v>114</v>
      </c>
      <c r="R51" s="108"/>
      <c r="T51" s="108"/>
      <c r="U51" s="108"/>
      <c r="X51" s="55"/>
      <c r="Y51" s="55"/>
      <c r="Z51" s="55"/>
    </row>
    <row r="52" spans="1:26" x14ac:dyDescent="0.25">
      <c r="A52" s="55" t="s">
        <v>115</v>
      </c>
      <c r="D52" s="55" t="s">
        <v>116</v>
      </c>
      <c r="G52" s="55" t="s">
        <v>117</v>
      </c>
      <c r="M52" s="55" t="s">
        <v>118</v>
      </c>
      <c r="R52" s="108"/>
      <c r="T52" s="108"/>
      <c r="U52" s="108"/>
      <c r="X52" s="55"/>
      <c r="Y52" s="55"/>
      <c r="Z52" s="55"/>
    </row>
    <row r="53" spans="1:26" x14ac:dyDescent="0.25">
      <c r="A53" s="55" t="s">
        <v>119</v>
      </c>
      <c r="D53" s="55" t="s">
        <v>120</v>
      </c>
      <c r="G53" s="55" t="s">
        <v>121</v>
      </c>
      <c r="M53" s="55" t="s">
        <v>122</v>
      </c>
      <c r="R53" s="108"/>
      <c r="T53" s="108"/>
      <c r="U53" s="108"/>
      <c r="X53" s="55"/>
      <c r="Y53" s="55"/>
      <c r="Z53" s="55"/>
    </row>
    <row r="54" spans="1:26" x14ac:dyDescent="0.25">
      <c r="A54" s="55" t="s">
        <v>123</v>
      </c>
      <c r="G54" s="55" t="s">
        <v>124</v>
      </c>
      <c r="R54" s="108"/>
      <c r="T54" s="108"/>
      <c r="U54" s="108"/>
      <c r="X54" s="55"/>
      <c r="Y54" s="55"/>
      <c r="Z54" s="55"/>
    </row>
    <row r="55" spans="1:26" x14ac:dyDescent="0.25">
      <c r="A55" s="55" t="s">
        <v>125</v>
      </c>
      <c r="G55" s="55" t="s">
        <v>126</v>
      </c>
      <c r="R55" s="108"/>
      <c r="T55" s="108"/>
      <c r="U55" s="108"/>
      <c r="X55" s="55"/>
      <c r="Y55" s="55"/>
      <c r="Z55" s="55"/>
    </row>
    <row r="56" spans="1:26" x14ac:dyDescent="0.25">
      <c r="A56" s="74" t="s">
        <v>127</v>
      </c>
      <c r="R56" s="108"/>
      <c r="T56" s="108"/>
      <c r="U56" s="108"/>
      <c r="X56" s="55"/>
      <c r="Y56" s="55"/>
      <c r="Z56" s="55"/>
    </row>
    <row r="57" spans="1:26" x14ac:dyDescent="0.25">
      <c r="T57" s="108"/>
      <c r="U57" s="108"/>
      <c r="X57" s="55"/>
      <c r="Y57" s="55"/>
      <c r="Z57" s="55"/>
    </row>
    <row r="58" spans="1:26" x14ac:dyDescent="0.25">
      <c r="A58" s="109" t="s">
        <v>128</v>
      </c>
      <c r="S58" s="108"/>
      <c r="T58" s="108"/>
      <c r="X58" s="55"/>
      <c r="Y58" s="55"/>
      <c r="Z58" s="55"/>
    </row>
    <row r="59" spans="1:26" x14ac:dyDescent="0.25">
      <c r="A59" s="55" t="s">
        <v>323</v>
      </c>
      <c r="X59" s="55"/>
      <c r="Y59" s="55"/>
      <c r="Z59" s="55"/>
    </row>
    <row r="60" spans="1:26" x14ac:dyDescent="0.25">
      <c r="A60" s="55" t="s">
        <v>130</v>
      </c>
      <c r="X60" s="55"/>
      <c r="Y60" s="55"/>
      <c r="Z60" s="55"/>
    </row>
    <row r="61" spans="1:26" x14ac:dyDescent="0.25">
      <c r="A61" s="55" t="s">
        <v>131</v>
      </c>
      <c r="X61" s="55"/>
      <c r="Y61" s="55"/>
      <c r="Z61" s="55"/>
    </row>
    <row r="62" spans="1:26" ht="12" customHeight="1" x14ac:dyDescent="0.25">
      <c r="A62" s="55" t="s">
        <v>324</v>
      </c>
      <c r="X62" s="55"/>
    </row>
    <row r="63" spans="1:26" ht="12" customHeight="1" x14ac:dyDescent="0.25">
      <c r="A63" s="55" t="s">
        <v>325</v>
      </c>
      <c r="X63" s="55"/>
    </row>
    <row r="64" spans="1:26" x14ac:dyDescent="0.25">
      <c r="A64" s="55" t="s">
        <v>195</v>
      </c>
      <c r="X64" s="55"/>
      <c r="Y64" s="55"/>
      <c r="Z64" s="55"/>
    </row>
    <row r="65" spans="1:26" x14ac:dyDescent="0.25">
      <c r="A65" s="55" t="s">
        <v>196</v>
      </c>
      <c r="X65" s="55"/>
      <c r="Y65" s="55"/>
      <c r="Z65" s="55"/>
    </row>
    <row r="66" spans="1:26" x14ac:dyDescent="0.25">
      <c r="X66" s="55"/>
    </row>
    <row r="76" spans="1:26" x14ac:dyDescent="0.25">
      <c r="X76" s="55"/>
      <c r="Y76" s="55"/>
      <c r="Z76" s="55"/>
    </row>
    <row r="77" spans="1:26" x14ac:dyDescent="0.25">
      <c r="X77" s="55"/>
      <c r="Y77" s="55"/>
      <c r="Z77" s="55"/>
    </row>
    <row r="78" spans="1:26" x14ac:dyDescent="0.25">
      <c r="X78" s="55"/>
      <c r="Y78" s="55"/>
      <c r="Z78" s="55"/>
    </row>
    <row r="79" spans="1:26" x14ac:dyDescent="0.25">
      <c r="X79" s="55"/>
      <c r="Y79" s="55"/>
      <c r="Z79" s="55"/>
    </row>
    <row r="80" spans="1:26" x14ac:dyDescent="0.25">
      <c r="X80" s="55"/>
      <c r="Y80" s="55"/>
      <c r="Z80" s="55"/>
    </row>
    <row r="81" s="55" customFormat="1" x14ac:dyDescent="0.25"/>
    <row r="82" s="55" customFormat="1" x14ac:dyDescent="0.25"/>
    <row r="83" s="55" customFormat="1" x14ac:dyDescent="0.25"/>
  </sheetData>
  <sheetProtection algorithmName="SHA-512" hashValue="OI8Cd3UwgfnkYYGR/A70IgFtxxonIdMPNpQwuaF9jvvNT8zelxlbQm4W4pwLeMvczwXDid26hjkRxoiifx1Jmw==" saltValue="nA6LyCBbT8XVzNvrGysnwg==" spinCount="100000" sheet="1" objects="1" scenarios="1"/>
  <mergeCells count="26"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  <mergeCell ref="A41:Z41"/>
    <mergeCell ref="A44:F44"/>
    <mergeCell ref="Y5:Y6"/>
    <mergeCell ref="Z5:Z6"/>
    <mergeCell ref="A7:Z7"/>
    <mergeCell ref="A35:Z35"/>
    <mergeCell ref="A37:Z37"/>
    <mergeCell ref="A39:Z39"/>
    <mergeCell ref="G5:I5"/>
    <mergeCell ref="J5:L5"/>
    <mergeCell ref="M5:O5"/>
    <mergeCell ref="P5:R5"/>
    <mergeCell ref="S5:U5"/>
    <mergeCell ref="V5:X5"/>
    <mergeCell ref="A5:A6"/>
    <mergeCell ref="B5:B6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A1:Z50"/>
  <sheetViews>
    <sheetView workbookViewId="0">
      <selection sqref="A1:Z1"/>
    </sheetView>
  </sheetViews>
  <sheetFormatPr defaultColWidth="9.140625" defaultRowHeight="12" x14ac:dyDescent="0.2"/>
  <cols>
    <col min="1" max="1" width="34.28515625" style="36" customWidth="1"/>
    <col min="2" max="2" width="12.7109375" style="36" customWidth="1"/>
    <col min="3" max="3" width="13.140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91" t="s">
        <v>335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3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79" t="s">
        <v>652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1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20" t="s">
        <v>336</v>
      </c>
      <c r="B8" s="42" t="s">
        <v>337</v>
      </c>
      <c r="C8" s="7" t="s">
        <v>80</v>
      </c>
      <c r="D8" s="7" t="s">
        <v>81</v>
      </c>
      <c r="E8" s="7" t="s">
        <v>82</v>
      </c>
      <c r="F8" s="8">
        <v>60</v>
      </c>
      <c r="G8" s="9">
        <v>1</v>
      </c>
      <c r="H8" s="4">
        <v>4</v>
      </c>
      <c r="I8" s="5" t="s">
        <v>82</v>
      </c>
      <c r="J8" s="9">
        <v>1</v>
      </c>
      <c r="K8" s="4">
        <v>4</v>
      </c>
      <c r="L8" s="2" t="s">
        <v>83</v>
      </c>
      <c r="M8" s="9">
        <v>1</v>
      </c>
      <c r="N8" s="4">
        <v>4</v>
      </c>
      <c r="O8" s="5" t="s">
        <v>82</v>
      </c>
      <c r="P8" s="9">
        <v>1</v>
      </c>
      <c r="Q8" s="4">
        <v>4</v>
      </c>
      <c r="R8" s="2" t="s">
        <v>83</v>
      </c>
      <c r="S8" s="9">
        <v>1</v>
      </c>
      <c r="T8" s="4">
        <v>4</v>
      </c>
      <c r="U8" s="5" t="s">
        <v>82</v>
      </c>
      <c r="V8" s="9">
        <v>1</v>
      </c>
      <c r="W8" s="4">
        <v>4</v>
      </c>
      <c r="X8" s="2" t="s">
        <v>83</v>
      </c>
      <c r="Y8" s="45">
        <f t="shared" ref="Y8:Y28" si="0">SUM(G8,J8,M8,P8,S8,V8)*15</f>
        <v>90</v>
      </c>
      <c r="Z8" s="10">
        <f t="shared" ref="Z8:Z28" si="1">SUM(H8,K8,N8,Q8,T8,W8)</f>
        <v>24</v>
      </c>
    </row>
    <row r="9" spans="1:26" ht="13.5" customHeight="1" x14ac:dyDescent="0.2">
      <c r="A9" s="6" t="s">
        <v>338</v>
      </c>
      <c r="B9" s="42" t="s">
        <v>339</v>
      </c>
      <c r="C9" s="7" t="s">
        <v>80</v>
      </c>
      <c r="D9" s="7" t="s">
        <v>81</v>
      </c>
      <c r="E9" s="7" t="s">
        <v>82</v>
      </c>
      <c r="F9" s="8">
        <v>60</v>
      </c>
      <c r="G9" s="9">
        <v>1</v>
      </c>
      <c r="H9" s="4">
        <v>4</v>
      </c>
      <c r="I9" s="5" t="s">
        <v>82</v>
      </c>
      <c r="J9" s="9">
        <v>1</v>
      </c>
      <c r="K9" s="4">
        <v>4</v>
      </c>
      <c r="L9" s="2" t="s">
        <v>83</v>
      </c>
      <c r="M9" s="9">
        <v>1</v>
      </c>
      <c r="N9" s="4">
        <v>4</v>
      </c>
      <c r="O9" s="5" t="s">
        <v>82</v>
      </c>
      <c r="P9" s="9">
        <v>1</v>
      </c>
      <c r="Q9" s="4">
        <v>4</v>
      </c>
      <c r="R9" s="2" t="s">
        <v>83</v>
      </c>
      <c r="S9" s="9">
        <v>1</v>
      </c>
      <c r="T9" s="4">
        <v>4</v>
      </c>
      <c r="U9" s="5" t="s">
        <v>82</v>
      </c>
      <c r="V9" s="9">
        <v>1</v>
      </c>
      <c r="W9" s="4">
        <v>4</v>
      </c>
      <c r="X9" s="2" t="s">
        <v>83</v>
      </c>
      <c r="Y9" s="45">
        <f>SUM(G9,J9,M9,P9,S9,V9)*15</f>
        <v>90</v>
      </c>
      <c r="Z9" s="10">
        <f>SUM(H9,K9,N9,Q9,T9,W9)</f>
        <v>24</v>
      </c>
    </row>
    <row r="10" spans="1:26" ht="13.5" customHeight="1" x14ac:dyDescent="0.2">
      <c r="A10" s="32" t="s">
        <v>340</v>
      </c>
      <c r="B10" s="33" t="s">
        <v>341</v>
      </c>
      <c r="C10" s="34" t="s">
        <v>693</v>
      </c>
      <c r="D10" s="34" t="s">
        <v>85</v>
      </c>
      <c r="E10" s="34" t="s">
        <v>89</v>
      </c>
      <c r="F10" s="35">
        <v>45</v>
      </c>
      <c r="G10" s="29"/>
      <c r="H10" s="30"/>
      <c r="I10" s="31"/>
      <c r="J10" s="29"/>
      <c r="K10" s="30"/>
      <c r="L10" s="3"/>
      <c r="M10" s="29">
        <v>2</v>
      </c>
      <c r="N10" s="30">
        <v>2</v>
      </c>
      <c r="O10" s="31" t="s">
        <v>82</v>
      </c>
      <c r="P10" s="29">
        <v>2</v>
      </c>
      <c r="Q10" s="30">
        <v>2</v>
      </c>
      <c r="R10" s="3" t="s">
        <v>82</v>
      </c>
      <c r="S10" s="29">
        <v>2</v>
      </c>
      <c r="T10" s="30">
        <v>2</v>
      </c>
      <c r="U10" s="31" t="s">
        <v>82</v>
      </c>
      <c r="V10" s="29">
        <v>2</v>
      </c>
      <c r="W10" s="30">
        <v>2</v>
      </c>
      <c r="X10" s="3" t="s">
        <v>82</v>
      </c>
      <c r="Y10" s="46">
        <f>SUM(G10,J10,M10,P10,S10,V10)*15</f>
        <v>120</v>
      </c>
      <c r="Z10" s="37">
        <f>SUM(H10,K10,N10,Q10,T10,W10)</f>
        <v>8</v>
      </c>
    </row>
    <row r="11" spans="1:26" ht="13.5" customHeight="1" x14ac:dyDescent="0.2">
      <c r="A11" s="32" t="s">
        <v>146</v>
      </c>
      <c r="B11" s="33" t="s">
        <v>342</v>
      </c>
      <c r="C11" s="34" t="s">
        <v>80</v>
      </c>
      <c r="D11" s="34" t="s">
        <v>81</v>
      </c>
      <c r="E11" s="34" t="s">
        <v>82</v>
      </c>
      <c r="F11" s="35">
        <v>60</v>
      </c>
      <c r="G11" s="29">
        <v>0.5</v>
      </c>
      <c r="H11" s="30">
        <v>1</v>
      </c>
      <c r="I11" s="31" t="s">
        <v>82</v>
      </c>
      <c r="J11" s="29">
        <v>0.5</v>
      </c>
      <c r="K11" s="30">
        <v>1</v>
      </c>
      <c r="L11" s="3" t="s">
        <v>82</v>
      </c>
      <c r="M11" s="29">
        <v>0.5</v>
      </c>
      <c r="N11" s="30">
        <v>1</v>
      </c>
      <c r="O11" s="31" t="s">
        <v>82</v>
      </c>
      <c r="P11" s="29">
        <v>0.5</v>
      </c>
      <c r="Q11" s="30">
        <v>1</v>
      </c>
      <c r="R11" s="3" t="s">
        <v>82</v>
      </c>
      <c r="S11" s="29"/>
      <c r="T11" s="30"/>
      <c r="U11" s="31"/>
      <c r="V11" s="29"/>
      <c r="W11" s="30"/>
      <c r="X11" s="3"/>
      <c r="Y11" s="46">
        <f t="shared" ref="Y11:Y12" si="2">SUM(G11,J11,M11,P11,S11,V11)*15</f>
        <v>30</v>
      </c>
      <c r="Z11" s="37">
        <f t="shared" ref="Z11:Z12" si="3">SUM(H11,K11,N11,Q11,T11,W11)</f>
        <v>4</v>
      </c>
    </row>
    <row r="12" spans="1:26" ht="13.5" customHeight="1" x14ac:dyDescent="0.2">
      <c r="A12" s="32" t="s">
        <v>11</v>
      </c>
      <c r="B12" s="33" t="s">
        <v>343</v>
      </c>
      <c r="C12" s="34" t="s">
        <v>693</v>
      </c>
      <c r="D12" s="34" t="s">
        <v>85</v>
      </c>
      <c r="E12" s="34" t="s">
        <v>89</v>
      </c>
      <c r="F12" s="35">
        <v>45</v>
      </c>
      <c r="G12" s="29"/>
      <c r="H12" s="30"/>
      <c r="I12" s="31"/>
      <c r="J12" s="29"/>
      <c r="K12" s="30"/>
      <c r="L12" s="3"/>
      <c r="M12" s="29">
        <v>2</v>
      </c>
      <c r="N12" s="30">
        <v>2</v>
      </c>
      <c r="O12" s="31" t="s">
        <v>82</v>
      </c>
      <c r="P12" s="29">
        <v>2</v>
      </c>
      <c r="Q12" s="30">
        <v>2</v>
      </c>
      <c r="R12" s="3" t="s">
        <v>82</v>
      </c>
      <c r="S12" s="29">
        <v>2</v>
      </c>
      <c r="T12" s="30">
        <v>2</v>
      </c>
      <c r="U12" s="31" t="s">
        <v>82</v>
      </c>
      <c r="V12" s="29">
        <v>2</v>
      </c>
      <c r="W12" s="30">
        <v>2</v>
      </c>
      <c r="X12" s="3" t="s">
        <v>83</v>
      </c>
      <c r="Y12" s="46">
        <f t="shared" si="2"/>
        <v>120</v>
      </c>
      <c r="Z12" s="37">
        <f t="shared" si="3"/>
        <v>8</v>
      </c>
    </row>
    <row r="13" spans="1:26" ht="13.5" customHeight="1" x14ac:dyDescent="0.2">
      <c r="A13" s="32" t="s">
        <v>344</v>
      </c>
      <c r="B13" s="33" t="s">
        <v>345</v>
      </c>
      <c r="C13" s="34"/>
      <c r="D13" s="34"/>
      <c r="E13" s="34"/>
      <c r="F13" s="35"/>
      <c r="G13" s="29">
        <v>0</v>
      </c>
      <c r="H13" s="30">
        <v>1</v>
      </c>
      <c r="I13" s="31" t="s">
        <v>82</v>
      </c>
      <c r="J13" s="29">
        <v>0</v>
      </c>
      <c r="K13" s="30">
        <v>1</v>
      </c>
      <c r="L13" s="3" t="s">
        <v>82</v>
      </c>
      <c r="M13" s="29">
        <v>0</v>
      </c>
      <c r="N13" s="30">
        <v>1</v>
      </c>
      <c r="O13" s="31" t="s">
        <v>82</v>
      </c>
      <c r="P13" s="29">
        <v>0</v>
      </c>
      <c r="Q13" s="30">
        <v>1</v>
      </c>
      <c r="R13" s="3" t="s">
        <v>82</v>
      </c>
      <c r="S13" s="29">
        <v>0</v>
      </c>
      <c r="T13" s="30">
        <v>1</v>
      </c>
      <c r="U13" s="31" t="s">
        <v>82</v>
      </c>
      <c r="V13" s="29"/>
      <c r="W13" s="30"/>
      <c r="X13" s="3"/>
      <c r="Y13" s="46">
        <f>SUM(G13,J13,M13,P13,S13,V13)*15</f>
        <v>0</v>
      </c>
      <c r="Z13" s="37">
        <f>SUM(H13,K13,N13,Q13,T13,W13)</f>
        <v>5</v>
      </c>
    </row>
    <row r="14" spans="1:26" ht="13.5" customHeight="1" x14ac:dyDescent="0.2">
      <c r="A14" s="32" t="s">
        <v>91</v>
      </c>
      <c r="B14" s="33" t="s">
        <v>92</v>
      </c>
      <c r="C14" s="34" t="s">
        <v>80</v>
      </c>
      <c r="D14" s="34" t="s">
        <v>85</v>
      </c>
      <c r="E14" s="34" t="s">
        <v>82</v>
      </c>
      <c r="F14" s="35">
        <v>45</v>
      </c>
      <c r="G14" s="29">
        <v>3</v>
      </c>
      <c r="H14" s="30">
        <v>2</v>
      </c>
      <c r="I14" s="31" t="s">
        <v>82</v>
      </c>
      <c r="J14" s="29">
        <v>3</v>
      </c>
      <c r="K14" s="30">
        <v>2</v>
      </c>
      <c r="L14" s="3" t="s">
        <v>82</v>
      </c>
      <c r="M14" s="29">
        <v>3</v>
      </c>
      <c r="N14" s="30">
        <v>2</v>
      </c>
      <c r="O14" s="31" t="s">
        <v>82</v>
      </c>
      <c r="P14" s="29">
        <v>3</v>
      </c>
      <c r="Q14" s="30">
        <v>2</v>
      </c>
      <c r="R14" s="3" t="s">
        <v>82</v>
      </c>
      <c r="S14" s="29">
        <v>3</v>
      </c>
      <c r="T14" s="30">
        <v>2</v>
      </c>
      <c r="U14" s="31" t="s">
        <v>82</v>
      </c>
      <c r="V14" s="29">
        <v>3</v>
      </c>
      <c r="W14" s="30">
        <v>2</v>
      </c>
      <c r="X14" s="3" t="s">
        <v>82</v>
      </c>
      <c r="Y14" s="46">
        <f>SUM(G14,J14,M14,P14,S14,V14)*15</f>
        <v>270</v>
      </c>
      <c r="Z14" s="37">
        <f>SUM(H14,K14,N14,Q14,T14,W14)</f>
        <v>12</v>
      </c>
    </row>
    <row r="15" spans="1:26" ht="13.5" customHeight="1" x14ac:dyDescent="0.2">
      <c r="A15" s="32" t="s">
        <v>346</v>
      </c>
      <c r="B15" s="33" t="s">
        <v>347</v>
      </c>
      <c r="C15" s="34" t="s">
        <v>80</v>
      </c>
      <c r="D15" s="34" t="s">
        <v>85</v>
      </c>
      <c r="E15" s="34" t="s">
        <v>82</v>
      </c>
      <c r="F15" s="35">
        <v>60</v>
      </c>
      <c r="G15" s="29">
        <v>3</v>
      </c>
      <c r="H15" s="30">
        <v>1</v>
      </c>
      <c r="I15" s="31" t="s">
        <v>82</v>
      </c>
      <c r="J15" s="29">
        <v>3</v>
      </c>
      <c r="K15" s="30">
        <v>1</v>
      </c>
      <c r="L15" s="3" t="s">
        <v>82</v>
      </c>
      <c r="M15" s="29">
        <v>3</v>
      </c>
      <c r="N15" s="30">
        <v>1</v>
      </c>
      <c r="O15" s="31" t="s">
        <v>82</v>
      </c>
      <c r="P15" s="29">
        <v>3</v>
      </c>
      <c r="Q15" s="30">
        <v>1</v>
      </c>
      <c r="R15" s="3" t="s">
        <v>82</v>
      </c>
      <c r="S15" s="29">
        <v>3</v>
      </c>
      <c r="T15" s="30">
        <v>1</v>
      </c>
      <c r="U15" s="31" t="s">
        <v>82</v>
      </c>
      <c r="V15" s="29">
        <v>3</v>
      </c>
      <c r="W15" s="30">
        <v>1</v>
      </c>
      <c r="X15" s="3" t="s">
        <v>82</v>
      </c>
      <c r="Y15" s="46">
        <f>SUM(G15,J15,M15,P15,S15,V15)*15</f>
        <v>270</v>
      </c>
      <c r="Z15" s="37">
        <f>SUM(H15,K15,N15,Q15,T15,W15)</f>
        <v>6</v>
      </c>
    </row>
    <row r="16" spans="1:26" ht="13.5" customHeight="1" x14ac:dyDescent="0.2">
      <c r="A16" s="32" t="s">
        <v>348</v>
      </c>
      <c r="B16" s="33" t="s">
        <v>349</v>
      </c>
      <c r="C16" s="34" t="s">
        <v>80</v>
      </c>
      <c r="D16" s="34" t="s">
        <v>85</v>
      </c>
      <c r="E16" s="34" t="s">
        <v>82</v>
      </c>
      <c r="F16" s="35">
        <v>60</v>
      </c>
      <c r="G16" s="29">
        <v>3</v>
      </c>
      <c r="H16" s="30">
        <v>1</v>
      </c>
      <c r="I16" s="31" t="s">
        <v>82</v>
      </c>
      <c r="J16" s="29">
        <v>3</v>
      </c>
      <c r="K16" s="30">
        <v>1</v>
      </c>
      <c r="L16" s="3" t="s">
        <v>82</v>
      </c>
      <c r="M16" s="29">
        <v>3</v>
      </c>
      <c r="N16" s="30">
        <v>1</v>
      </c>
      <c r="O16" s="31" t="s">
        <v>82</v>
      </c>
      <c r="P16" s="29">
        <v>3</v>
      </c>
      <c r="Q16" s="30">
        <v>1</v>
      </c>
      <c r="R16" s="3" t="s">
        <v>82</v>
      </c>
      <c r="S16" s="29"/>
      <c r="T16" s="30"/>
      <c r="U16" s="31"/>
      <c r="V16" s="29"/>
      <c r="W16" s="30"/>
      <c r="X16" s="3"/>
      <c r="Y16" s="46">
        <f>SUM(G16,J16,M16,P16,S16,V16)*15</f>
        <v>180</v>
      </c>
      <c r="Z16" s="37">
        <f>SUM(H16,K16,N16,Q16,T16,W16)</f>
        <v>4</v>
      </c>
    </row>
    <row r="17" spans="1:26" ht="13.5" customHeight="1" x14ac:dyDescent="0.2">
      <c r="A17" s="32" t="s">
        <v>280</v>
      </c>
      <c r="B17" s="33" t="s">
        <v>350</v>
      </c>
      <c r="C17" s="34" t="s">
        <v>80</v>
      </c>
      <c r="D17" s="34" t="s">
        <v>81</v>
      </c>
      <c r="E17" s="34" t="s">
        <v>82</v>
      </c>
      <c r="F17" s="35">
        <v>60</v>
      </c>
      <c r="G17" s="29">
        <v>1</v>
      </c>
      <c r="H17" s="30">
        <v>1</v>
      </c>
      <c r="I17" s="31" t="s">
        <v>82</v>
      </c>
      <c r="J17" s="29">
        <v>1</v>
      </c>
      <c r="K17" s="30">
        <v>1</v>
      </c>
      <c r="L17" s="3" t="s">
        <v>83</v>
      </c>
      <c r="M17" s="29">
        <v>1</v>
      </c>
      <c r="N17" s="30">
        <v>1</v>
      </c>
      <c r="O17" s="31" t="s">
        <v>82</v>
      </c>
      <c r="P17" s="29">
        <v>1</v>
      </c>
      <c r="Q17" s="30">
        <v>1</v>
      </c>
      <c r="R17" s="3" t="s">
        <v>83</v>
      </c>
      <c r="S17" s="29">
        <v>1</v>
      </c>
      <c r="T17" s="30">
        <v>1</v>
      </c>
      <c r="U17" s="31" t="s">
        <v>82</v>
      </c>
      <c r="V17" s="29">
        <v>1</v>
      </c>
      <c r="W17" s="30">
        <v>1</v>
      </c>
      <c r="X17" s="3" t="s">
        <v>83</v>
      </c>
      <c r="Y17" s="46">
        <f t="shared" ref="Y17" si="4">SUM(G17,J17,M17,P17,S17,V17)*15</f>
        <v>90</v>
      </c>
      <c r="Z17" s="37">
        <f t="shared" ref="Z17" si="5">SUM(H17,K17,N17,Q17,T17,W17)</f>
        <v>6</v>
      </c>
    </row>
    <row r="18" spans="1:26" ht="13.5" customHeight="1" x14ac:dyDescent="0.2">
      <c r="A18" s="32" t="s">
        <v>4</v>
      </c>
      <c r="B18" s="33" t="s">
        <v>351</v>
      </c>
      <c r="C18" s="34" t="s">
        <v>80</v>
      </c>
      <c r="D18" s="34" t="s">
        <v>81</v>
      </c>
      <c r="E18" s="34" t="s">
        <v>82</v>
      </c>
      <c r="F18" s="35">
        <v>60</v>
      </c>
      <c r="G18" s="29">
        <v>0.5</v>
      </c>
      <c r="H18" s="30">
        <v>2</v>
      </c>
      <c r="I18" s="31" t="s">
        <v>82</v>
      </c>
      <c r="J18" s="29">
        <v>0.5</v>
      </c>
      <c r="K18" s="30">
        <v>2</v>
      </c>
      <c r="L18" s="3" t="s">
        <v>82</v>
      </c>
      <c r="M18" s="29">
        <v>0.5</v>
      </c>
      <c r="N18" s="30">
        <v>2</v>
      </c>
      <c r="O18" s="31" t="s">
        <v>82</v>
      </c>
      <c r="P18" s="29">
        <v>0.5</v>
      </c>
      <c r="Q18" s="30">
        <v>2</v>
      </c>
      <c r="R18" s="3" t="s">
        <v>82</v>
      </c>
      <c r="S18" s="29">
        <v>0.5</v>
      </c>
      <c r="T18" s="30">
        <v>2</v>
      </c>
      <c r="U18" s="31" t="s">
        <v>82</v>
      </c>
      <c r="V18" s="29">
        <v>0.5</v>
      </c>
      <c r="W18" s="30">
        <v>2</v>
      </c>
      <c r="X18" s="3" t="s">
        <v>83</v>
      </c>
      <c r="Y18" s="46">
        <f>SUM(G18,J18,M18,P18,S18,V18)*15</f>
        <v>45</v>
      </c>
      <c r="Z18" s="37">
        <f>SUM(H18,K18,N18,Q18,T18,W18)</f>
        <v>12</v>
      </c>
    </row>
    <row r="19" spans="1:26" ht="13.5" customHeight="1" x14ac:dyDescent="0.2">
      <c r="A19" s="32" t="s">
        <v>352</v>
      </c>
      <c r="B19" s="33" t="s">
        <v>353</v>
      </c>
      <c r="C19" s="34" t="s">
        <v>80</v>
      </c>
      <c r="D19" s="34" t="s">
        <v>81</v>
      </c>
      <c r="E19" s="34" t="s">
        <v>82</v>
      </c>
      <c r="F19" s="35">
        <v>60</v>
      </c>
      <c r="G19" s="29">
        <v>0.5</v>
      </c>
      <c r="H19" s="30">
        <v>1</v>
      </c>
      <c r="I19" s="31" t="s">
        <v>82</v>
      </c>
      <c r="J19" s="29">
        <v>0.5</v>
      </c>
      <c r="K19" s="30">
        <v>1</v>
      </c>
      <c r="L19" s="3" t="s">
        <v>82</v>
      </c>
      <c r="M19" s="29">
        <v>0.5</v>
      </c>
      <c r="N19" s="30">
        <v>1</v>
      </c>
      <c r="O19" s="31" t="s">
        <v>82</v>
      </c>
      <c r="P19" s="29">
        <v>0.5</v>
      </c>
      <c r="Q19" s="30">
        <v>1</v>
      </c>
      <c r="R19" s="3" t="s">
        <v>82</v>
      </c>
      <c r="S19" s="29"/>
      <c r="T19" s="30"/>
      <c r="U19" s="31"/>
      <c r="V19" s="29"/>
      <c r="W19" s="30"/>
      <c r="X19" s="3"/>
      <c r="Y19" s="46">
        <f>SUM(G19,J19,M19,P19,S19,V19)*15</f>
        <v>30</v>
      </c>
      <c r="Z19" s="37">
        <f>SUM(H19,K19,N19,Q19,T19,W19)</f>
        <v>4</v>
      </c>
    </row>
    <row r="20" spans="1:26" ht="13.5" customHeight="1" x14ac:dyDescent="0.2">
      <c r="A20" s="32" t="s">
        <v>354</v>
      </c>
      <c r="B20" s="33" t="s">
        <v>355</v>
      </c>
      <c r="C20" s="34"/>
      <c r="D20" s="34"/>
      <c r="E20" s="34"/>
      <c r="F20" s="35"/>
      <c r="G20" s="29"/>
      <c r="H20" s="30"/>
      <c r="I20" s="31"/>
      <c r="J20" s="29">
        <v>0</v>
      </c>
      <c r="K20" s="30">
        <v>1</v>
      </c>
      <c r="L20" s="3" t="s">
        <v>82</v>
      </c>
      <c r="M20" s="29"/>
      <c r="N20" s="30"/>
      <c r="O20" s="31"/>
      <c r="P20" s="29">
        <v>0</v>
      </c>
      <c r="Q20" s="30">
        <v>1</v>
      </c>
      <c r="R20" s="3" t="s">
        <v>82</v>
      </c>
      <c r="S20" s="29"/>
      <c r="T20" s="30"/>
      <c r="U20" s="31"/>
      <c r="V20" s="29"/>
      <c r="W20" s="30"/>
      <c r="X20" s="3"/>
      <c r="Y20" s="46">
        <f>SUM(G20,J20,M20,P20,S20,V20)*15</f>
        <v>0</v>
      </c>
      <c r="Z20" s="37">
        <f>SUM(H20,K20,N20,Q20,T20,W20)</f>
        <v>2</v>
      </c>
    </row>
    <row r="21" spans="1:26" ht="13.5" customHeight="1" thickBot="1" x14ac:dyDescent="0.25">
      <c r="A21" s="32" t="s">
        <v>271</v>
      </c>
      <c r="B21" s="33" t="s">
        <v>356</v>
      </c>
      <c r="C21" s="34" t="s">
        <v>80</v>
      </c>
      <c r="D21" s="34" t="s">
        <v>85</v>
      </c>
      <c r="E21" s="34" t="s">
        <v>89</v>
      </c>
      <c r="F21" s="35">
        <v>45</v>
      </c>
      <c r="G21" s="29">
        <v>1</v>
      </c>
      <c r="H21" s="30">
        <v>1</v>
      </c>
      <c r="I21" s="31" t="s">
        <v>82</v>
      </c>
      <c r="J21" s="29">
        <v>1</v>
      </c>
      <c r="K21" s="30">
        <v>1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>SUM(G21,J21,M21,P21,S21,V21)*15</f>
        <v>30</v>
      </c>
      <c r="Z21" s="37">
        <f>SUM(H21,K21,N21,Q21,T21,W21)</f>
        <v>2</v>
      </c>
    </row>
    <row r="22" spans="1:26" ht="13.5" customHeight="1" x14ac:dyDescent="0.2">
      <c r="A22" s="21" t="s">
        <v>93</v>
      </c>
      <c r="B22" s="22" t="s">
        <v>150</v>
      </c>
      <c r="C22" s="23" t="s">
        <v>80</v>
      </c>
      <c r="D22" s="23" t="s">
        <v>85</v>
      </c>
      <c r="E22" s="23" t="s">
        <v>89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56">
        <f t="shared" si="0"/>
        <v>120</v>
      </c>
      <c r="Z22" s="28">
        <f t="shared" si="1"/>
        <v>8</v>
      </c>
    </row>
    <row r="23" spans="1:26" ht="13.5" customHeight="1" x14ac:dyDescent="0.2">
      <c r="A23" s="6" t="s">
        <v>94</v>
      </c>
      <c r="B23" s="42" t="s">
        <v>151</v>
      </c>
      <c r="C23" s="7" t="s">
        <v>80</v>
      </c>
      <c r="D23" s="7" t="s">
        <v>85</v>
      </c>
      <c r="E23" s="7" t="s">
        <v>89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51">
        <f t="shared" si="0"/>
        <v>120</v>
      </c>
      <c r="Z23" s="10">
        <f t="shared" si="1"/>
        <v>8</v>
      </c>
    </row>
    <row r="24" spans="1:26" ht="13.5" customHeight="1" x14ac:dyDescent="0.2">
      <c r="A24" s="193" t="s">
        <v>95</v>
      </c>
      <c r="B24" s="194" t="s">
        <v>152</v>
      </c>
      <c r="C24" s="188"/>
      <c r="D24" s="188" t="s">
        <v>85</v>
      </c>
      <c r="E24" s="188" t="s">
        <v>96</v>
      </c>
      <c r="F24" s="189">
        <v>45</v>
      </c>
      <c r="G24" s="190">
        <v>2</v>
      </c>
      <c r="H24" s="191">
        <v>2</v>
      </c>
      <c r="I24" s="192" t="s">
        <v>83</v>
      </c>
      <c r="J24" s="190">
        <v>2</v>
      </c>
      <c r="K24" s="191">
        <v>2</v>
      </c>
      <c r="L24" s="192" t="s">
        <v>83</v>
      </c>
      <c r="M24" s="190">
        <v>2</v>
      </c>
      <c r="N24" s="191">
        <v>2</v>
      </c>
      <c r="O24" s="192" t="s">
        <v>83</v>
      </c>
      <c r="P24" s="190">
        <v>2</v>
      </c>
      <c r="Q24" s="191">
        <v>2</v>
      </c>
      <c r="R24" s="192" t="s">
        <v>83</v>
      </c>
      <c r="S24" s="190">
        <v>2</v>
      </c>
      <c r="T24" s="191">
        <v>2</v>
      </c>
      <c r="U24" s="192" t="s">
        <v>83</v>
      </c>
      <c r="V24" s="9">
        <v>2</v>
      </c>
      <c r="W24" s="4">
        <v>2</v>
      </c>
      <c r="X24" s="2" t="s">
        <v>83</v>
      </c>
      <c r="Y24" s="51">
        <f t="shared" si="0"/>
        <v>180</v>
      </c>
      <c r="Z24" s="10">
        <f t="shared" si="1"/>
        <v>12</v>
      </c>
    </row>
    <row r="25" spans="1:26" ht="13.5" customHeight="1" x14ac:dyDescent="0.2">
      <c r="A25" s="193" t="s">
        <v>97</v>
      </c>
      <c r="B25" s="194" t="s">
        <v>153</v>
      </c>
      <c r="C25" s="188"/>
      <c r="D25" s="188" t="s">
        <v>85</v>
      </c>
      <c r="E25" s="188" t="s">
        <v>96</v>
      </c>
      <c r="F25" s="189">
        <v>45</v>
      </c>
      <c r="G25" s="190"/>
      <c r="H25" s="191"/>
      <c r="I25" s="192"/>
      <c r="J25" s="190"/>
      <c r="K25" s="191"/>
      <c r="L25" s="192"/>
      <c r="M25" s="190"/>
      <c r="N25" s="191"/>
      <c r="O25" s="192"/>
      <c r="P25" s="190"/>
      <c r="Q25" s="191"/>
      <c r="R25" s="192"/>
      <c r="S25" s="190"/>
      <c r="T25" s="191"/>
      <c r="U25" s="192"/>
      <c r="V25" s="9">
        <v>1</v>
      </c>
      <c r="W25" s="4">
        <v>2</v>
      </c>
      <c r="X25" s="2" t="s">
        <v>83</v>
      </c>
      <c r="Y25" s="51">
        <f t="shared" si="0"/>
        <v>15</v>
      </c>
      <c r="Z25" s="10">
        <f t="shared" si="1"/>
        <v>2</v>
      </c>
    </row>
    <row r="26" spans="1:26" ht="13.5" customHeight="1" x14ac:dyDescent="0.2">
      <c r="A26" s="193" t="s">
        <v>98</v>
      </c>
      <c r="B26" s="194" t="s">
        <v>154</v>
      </c>
      <c r="C26" s="224" t="s">
        <v>80</v>
      </c>
      <c r="D26" s="188" t="s">
        <v>85</v>
      </c>
      <c r="E26" s="188" t="s">
        <v>96</v>
      </c>
      <c r="F26" s="189">
        <v>45</v>
      </c>
      <c r="G26" s="190">
        <v>1</v>
      </c>
      <c r="H26" s="191">
        <v>2</v>
      </c>
      <c r="I26" s="192" t="s">
        <v>82</v>
      </c>
      <c r="J26" s="190">
        <v>1</v>
      </c>
      <c r="K26" s="191">
        <v>2</v>
      </c>
      <c r="L26" s="192" t="s">
        <v>82</v>
      </c>
      <c r="M26" s="190"/>
      <c r="N26" s="191"/>
      <c r="O26" s="192"/>
      <c r="P26" s="190"/>
      <c r="Q26" s="191"/>
      <c r="R26" s="192"/>
      <c r="S26" s="190"/>
      <c r="T26" s="191"/>
      <c r="U26" s="192"/>
      <c r="V26" s="9"/>
      <c r="W26" s="4"/>
      <c r="X26" s="2"/>
      <c r="Y26" s="51">
        <f t="shared" si="0"/>
        <v>30</v>
      </c>
      <c r="Z26" s="10">
        <f t="shared" si="1"/>
        <v>4</v>
      </c>
    </row>
    <row r="27" spans="1:26" ht="13.5" customHeight="1" x14ac:dyDescent="0.2">
      <c r="A27" s="193" t="s">
        <v>99</v>
      </c>
      <c r="B27" s="194" t="s">
        <v>155</v>
      </c>
      <c r="C27" s="224" t="s">
        <v>80</v>
      </c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/>
      <c r="N27" s="191"/>
      <c r="O27" s="192"/>
      <c r="P27" s="190"/>
      <c r="Q27" s="191"/>
      <c r="R27" s="192"/>
      <c r="S27" s="190">
        <v>1</v>
      </c>
      <c r="T27" s="191">
        <v>1</v>
      </c>
      <c r="U27" s="192" t="s">
        <v>82</v>
      </c>
      <c r="V27" s="9">
        <v>1</v>
      </c>
      <c r="W27" s="4">
        <v>1</v>
      </c>
      <c r="X27" s="2" t="s">
        <v>82</v>
      </c>
      <c r="Y27" s="51">
        <f t="shared" si="0"/>
        <v>30</v>
      </c>
      <c r="Z27" s="10">
        <f t="shared" si="1"/>
        <v>2</v>
      </c>
    </row>
    <row r="28" spans="1:26" ht="13.5" customHeight="1" thickBot="1" x14ac:dyDescent="0.25">
      <c r="A28" s="193" t="s">
        <v>100</v>
      </c>
      <c r="B28" s="194" t="s">
        <v>671</v>
      </c>
      <c r="C28" s="188"/>
      <c r="D28" s="188" t="s">
        <v>85</v>
      </c>
      <c r="E28" s="188" t="s">
        <v>96</v>
      </c>
      <c r="F28" s="189">
        <v>45</v>
      </c>
      <c r="G28" s="190"/>
      <c r="H28" s="191"/>
      <c r="I28" s="192"/>
      <c r="J28" s="190"/>
      <c r="K28" s="191"/>
      <c r="L28" s="192"/>
      <c r="M28" s="190">
        <v>1</v>
      </c>
      <c r="N28" s="191">
        <v>1</v>
      </c>
      <c r="O28" s="192" t="s">
        <v>83</v>
      </c>
      <c r="P28" s="190"/>
      <c r="Q28" s="191"/>
      <c r="R28" s="192"/>
      <c r="S28" s="190"/>
      <c r="T28" s="191"/>
      <c r="U28" s="192"/>
      <c r="V28" s="9"/>
      <c r="W28" s="4"/>
      <c r="X28" s="2"/>
      <c r="Y28" s="51">
        <f t="shared" si="0"/>
        <v>15</v>
      </c>
      <c r="Z28" s="10">
        <f t="shared" si="1"/>
        <v>1</v>
      </c>
    </row>
    <row r="29" spans="1:26" ht="13.5" customHeight="1" thickTop="1" thickBot="1" x14ac:dyDescent="0.25">
      <c r="A29" s="394" t="s">
        <v>101</v>
      </c>
      <c r="B29" s="426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7"/>
    </row>
    <row r="30" spans="1:26" ht="13.5" customHeight="1" thickBot="1" x14ac:dyDescent="0.25">
      <c r="A30" s="39" t="s">
        <v>102</v>
      </c>
      <c r="B30" s="58" t="s">
        <v>103</v>
      </c>
      <c r="C30" s="59"/>
      <c r="D30" s="59"/>
      <c r="E30" s="59"/>
      <c r="F30" s="60"/>
      <c r="G30" s="53"/>
      <c r="H30" s="54">
        <v>2</v>
      </c>
      <c r="I30" s="40"/>
      <c r="J30" s="53"/>
      <c r="K30" s="54">
        <v>2</v>
      </c>
      <c r="L30" s="40"/>
      <c r="M30" s="53"/>
      <c r="N30" s="54">
        <v>3</v>
      </c>
      <c r="O30" s="40"/>
      <c r="P30" s="53"/>
      <c r="Q30" s="54">
        <v>4</v>
      </c>
      <c r="R30" s="40"/>
      <c r="S30" s="53"/>
      <c r="T30" s="54">
        <v>3</v>
      </c>
      <c r="U30" s="40"/>
      <c r="V30" s="53"/>
      <c r="W30" s="54">
        <v>2</v>
      </c>
      <c r="X30" s="40"/>
      <c r="Y30" s="43"/>
      <c r="Z30" s="107">
        <f>SUM(H30,K30,N30,Q30,T30,W30)</f>
        <v>16</v>
      </c>
    </row>
    <row r="31" spans="1:26" ht="13.5" customHeight="1" thickTop="1" thickBot="1" x14ac:dyDescent="0.25">
      <c r="A31" s="41" t="s">
        <v>104</v>
      </c>
      <c r="B31" s="61" t="s">
        <v>105</v>
      </c>
      <c r="C31" s="62"/>
      <c r="D31" s="62"/>
      <c r="E31" s="62" t="s">
        <v>106</v>
      </c>
      <c r="F31" s="63"/>
      <c r="G31" s="64"/>
      <c r="H31" s="65"/>
      <c r="I31" s="66"/>
      <c r="J31" s="64"/>
      <c r="K31" s="65"/>
      <c r="L31" s="66"/>
      <c r="M31" s="64"/>
      <c r="N31" s="65"/>
      <c r="O31" s="66"/>
      <c r="P31" s="64"/>
      <c r="Q31" s="65"/>
      <c r="R31" s="66"/>
      <c r="S31" s="64">
        <v>0</v>
      </c>
      <c r="T31" s="65">
        <v>3</v>
      </c>
      <c r="U31" s="66" t="s">
        <v>82</v>
      </c>
      <c r="V31" s="64">
        <v>0</v>
      </c>
      <c r="W31" s="65">
        <v>3</v>
      </c>
      <c r="X31" s="66" t="s">
        <v>82</v>
      </c>
      <c r="Y31" s="44">
        <f>SUM(G31,J31,M31,P31,S31,V31)*15</f>
        <v>0</v>
      </c>
      <c r="Z31" s="67">
        <f>SUM(H31,K31,N31,Q31,T31,W31)</f>
        <v>6</v>
      </c>
    </row>
    <row r="32" spans="1:26" ht="13.5" customHeight="1" thickTop="1" thickBot="1" x14ac:dyDescent="0.25">
      <c r="A32" s="397" t="s">
        <v>107</v>
      </c>
      <c r="B32" s="398"/>
      <c r="C32" s="398"/>
      <c r="D32" s="398"/>
      <c r="E32" s="398"/>
      <c r="F32" s="399"/>
      <c r="G32" s="68">
        <f>SUM(G8:G31)</f>
        <v>21.5</v>
      </c>
      <c r="H32" s="69">
        <f t="shared" ref="H32:Z32" si="6">SUM(H8:H31)</f>
        <v>29</v>
      </c>
      <c r="I32" s="70"/>
      <c r="J32" s="68">
        <f t="shared" si="6"/>
        <v>21.5</v>
      </c>
      <c r="K32" s="69">
        <f t="shared" si="6"/>
        <v>30</v>
      </c>
      <c r="L32" s="70"/>
      <c r="M32" s="68">
        <f t="shared" si="6"/>
        <v>22.5</v>
      </c>
      <c r="N32" s="69">
        <f t="shared" si="6"/>
        <v>30</v>
      </c>
      <c r="O32" s="70"/>
      <c r="P32" s="68">
        <f t="shared" si="6"/>
        <v>21.5</v>
      </c>
      <c r="Q32" s="69">
        <f t="shared" si="6"/>
        <v>31</v>
      </c>
      <c r="R32" s="70"/>
      <c r="S32" s="68">
        <f t="shared" si="6"/>
        <v>18.5</v>
      </c>
      <c r="T32" s="69">
        <f t="shared" si="6"/>
        <v>30</v>
      </c>
      <c r="U32" s="70"/>
      <c r="V32" s="68">
        <f t="shared" si="6"/>
        <v>19.5</v>
      </c>
      <c r="W32" s="69">
        <f t="shared" si="6"/>
        <v>30</v>
      </c>
      <c r="X32" s="70"/>
      <c r="Y32" s="71">
        <f t="shared" si="6"/>
        <v>1875</v>
      </c>
      <c r="Z32" s="72">
        <f t="shared" si="6"/>
        <v>180</v>
      </c>
    </row>
    <row r="33" spans="1:21" ht="13.5" customHeight="1" thickTop="1" x14ac:dyDescent="0.2"/>
    <row r="34" spans="1:21" ht="12" customHeight="1" x14ac:dyDescent="0.2">
      <c r="A34" s="36" t="s">
        <v>108</v>
      </c>
      <c r="U34" s="38"/>
    </row>
    <row r="35" spans="1:21" ht="12" customHeight="1" x14ac:dyDescent="0.2">
      <c r="A35" s="36" t="s">
        <v>109</v>
      </c>
      <c r="U35" s="38"/>
    </row>
    <row r="36" spans="1:21" ht="12" customHeight="1" x14ac:dyDescent="0.2">
      <c r="U36" s="38"/>
    </row>
    <row r="37" spans="1:21" ht="12" customHeight="1" x14ac:dyDescent="0.2">
      <c r="A37" s="73" t="s">
        <v>110</v>
      </c>
      <c r="U37" s="38"/>
    </row>
    <row r="38" spans="1:21" ht="12" customHeight="1" x14ac:dyDescent="0.2">
      <c r="A38" s="36" t="s">
        <v>111</v>
      </c>
      <c r="D38" s="36" t="s">
        <v>112</v>
      </c>
      <c r="G38" s="36" t="s">
        <v>113</v>
      </c>
      <c r="M38" s="36" t="s">
        <v>114</v>
      </c>
      <c r="R38" s="38"/>
      <c r="T38" s="38"/>
      <c r="U38" s="38"/>
    </row>
    <row r="39" spans="1:21" ht="12" customHeight="1" x14ac:dyDescent="0.2">
      <c r="A39" s="36" t="s">
        <v>115</v>
      </c>
      <c r="D39" s="36" t="s">
        <v>116</v>
      </c>
      <c r="G39" s="36" t="s">
        <v>117</v>
      </c>
      <c r="M39" s="36" t="s">
        <v>118</v>
      </c>
      <c r="R39" s="38"/>
      <c r="T39" s="38"/>
      <c r="U39" s="38"/>
    </row>
    <row r="40" spans="1:21" ht="12" customHeight="1" x14ac:dyDescent="0.2">
      <c r="A40" s="36" t="s">
        <v>119</v>
      </c>
      <c r="D40" s="36" t="s">
        <v>120</v>
      </c>
      <c r="G40" s="36" t="s">
        <v>121</v>
      </c>
      <c r="M40" s="36" t="s">
        <v>122</v>
      </c>
      <c r="R40" s="38"/>
      <c r="T40" s="38"/>
      <c r="U40" s="38"/>
    </row>
    <row r="41" spans="1:21" ht="12" customHeight="1" x14ac:dyDescent="0.2">
      <c r="A41" s="36" t="s">
        <v>123</v>
      </c>
      <c r="G41" s="36" t="s">
        <v>124</v>
      </c>
      <c r="R41" s="38"/>
      <c r="T41" s="38"/>
      <c r="U41" s="38"/>
    </row>
    <row r="42" spans="1:21" ht="12" customHeight="1" x14ac:dyDescent="0.2">
      <c r="A42" s="36" t="s">
        <v>125</v>
      </c>
      <c r="G42" s="36" t="s">
        <v>126</v>
      </c>
      <c r="R42" s="38"/>
      <c r="T42" s="38"/>
      <c r="U42" s="38"/>
    </row>
    <row r="43" spans="1:21" ht="12" customHeight="1" x14ac:dyDescent="0.2">
      <c r="A43" s="74" t="s">
        <v>127</v>
      </c>
      <c r="R43" s="38"/>
      <c r="T43" s="38"/>
      <c r="U43" s="38"/>
    </row>
    <row r="44" spans="1:21" ht="12" customHeight="1" x14ac:dyDescent="0.2">
      <c r="T44" s="38"/>
      <c r="U44" s="38"/>
    </row>
    <row r="45" spans="1:21" ht="12" customHeight="1" x14ac:dyDescent="0.2">
      <c r="A45" s="73" t="s">
        <v>128</v>
      </c>
      <c r="S45" s="38"/>
      <c r="T45" s="38"/>
    </row>
    <row r="46" spans="1:21" ht="12" customHeight="1" x14ac:dyDescent="0.2">
      <c r="A46" s="36" t="s">
        <v>129</v>
      </c>
    </row>
    <row r="47" spans="1:21" ht="12" customHeight="1" x14ac:dyDescent="0.2">
      <c r="A47" s="36" t="s">
        <v>130</v>
      </c>
    </row>
    <row r="48" spans="1:21" ht="12" customHeight="1" x14ac:dyDescent="0.2">
      <c r="A48" s="36" t="s">
        <v>131</v>
      </c>
    </row>
    <row r="49" spans="1:1" ht="12" customHeight="1" x14ac:dyDescent="0.2">
      <c r="A49" s="36" t="s">
        <v>132</v>
      </c>
    </row>
    <row r="50" spans="1:1" ht="12" customHeight="1" x14ac:dyDescent="0.2">
      <c r="A50" s="36" t="s">
        <v>133</v>
      </c>
    </row>
  </sheetData>
  <sheetProtection algorithmName="SHA-512" hashValue="JX29NoLTtyCvh3PRSF8eC38WUwRpAzdvpsAbl4dRFTTVnCHwlrh+CFJhl/auez4S43Cw5HM+Q+AC6Rwvp2+gAQ==" saltValue="ITNTSS4GjQxv58k5KVVrC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 tint="0.39997558519241921"/>
  </sheetPr>
  <dimension ref="A1:Z48"/>
  <sheetViews>
    <sheetView workbookViewId="0">
      <selection sqref="A1:Z1"/>
    </sheetView>
  </sheetViews>
  <sheetFormatPr defaultColWidth="9.140625" defaultRowHeight="12" x14ac:dyDescent="0.2"/>
  <cols>
    <col min="1" max="1" width="34.28515625" style="36" customWidth="1"/>
    <col min="2" max="2" width="11.7109375" style="36" customWidth="1"/>
    <col min="3" max="3" width="14.8554687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91" t="s">
        <v>357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3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79" t="s">
        <v>652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1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20" t="s">
        <v>358</v>
      </c>
      <c r="B8" s="42" t="s">
        <v>359</v>
      </c>
      <c r="C8" s="7" t="s">
        <v>80</v>
      </c>
      <c r="D8" s="7" t="s">
        <v>85</v>
      </c>
      <c r="E8" s="7" t="s">
        <v>82</v>
      </c>
      <c r="F8" s="8">
        <v>60</v>
      </c>
      <c r="G8" s="9">
        <v>2</v>
      </c>
      <c r="H8" s="4">
        <v>8</v>
      </c>
      <c r="I8" s="5" t="s">
        <v>82</v>
      </c>
      <c r="J8" s="9">
        <v>2</v>
      </c>
      <c r="K8" s="4">
        <v>8</v>
      </c>
      <c r="L8" s="2" t="s">
        <v>83</v>
      </c>
      <c r="M8" s="9">
        <v>2</v>
      </c>
      <c r="N8" s="4">
        <v>8</v>
      </c>
      <c r="O8" s="5" t="s">
        <v>82</v>
      </c>
      <c r="P8" s="9">
        <v>2</v>
      </c>
      <c r="Q8" s="4">
        <v>8</v>
      </c>
      <c r="R8" s="2" t="s">
        <v>83</v>
      </c>
      <c r="S8" s="9">
        <v>2</v>
      </c>
      <c r="T8" s="4">
        <v>8</v>
      </c>
      <c r="U8" s="5" t="s">
        <v>82</v>
      </c>
      <c r="V8" s="9">
        <v>2</v>
      </c>
      <c r="W8" s="4">
        <v>8</v>
      </c>
      <c r="X8" s="16" t="s">
        <v>82</v>
      </c>
      <c r="Y8" s="45">
        <f t="shared" ref="Y8:Y26" si="0">SUM(G8,J8,M8,P8,S8,V8)*15</f>
        <v>180</v>
      </c>
      <c r="Z8" s="10">
        <f t="shared" ref="Z8:Z26" si="1">SUM(H8,K8,N8,Q8,T8,W8)</f>
        <v>48</v>
      </c>
    </row>
    <row r="9" spans="1:26" ht="13.5" customHeight="1" x14ac:dyDescent="0.2">
      <c r="A9" s="6" t="s">
        <v>360</v>
      </c>
      <c r="B9" s="42" t="s">
        <v>361</v>
      </c>
      <c r="C9" s="7" t="s">
        <v>80</v>
      </c>
      <c r="D9" s="7" t="s">
        <v>85</v>
      </c>
      <c r="E9" s="7" t="s">
        <v>82</v>
      </c>
      <c r="F9" s="8">
        <v>60</v>
      </c>
      <c r="G9" s="9">
        <v>2</v>
      </c>
      <c r="H9" s="4">
        <v>1</v>
      </c>
      <c r="I9" s="5" t="s">
        <v>82</v>
      </c>
      <c r="J9" s="9">
        <v>2</v>
      </c>
      <c r="K9" s="4">
        <v>1</v>
      </c>
      <c r="L9" s="2" t="s">
        <v>82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45">
        <f>SUM(G9,J9,M9,P9,S9,V9)*15</f>
        <v>60</v>
      </c>
      <c r="Z9" s="10">
        <f>SUM(H9,K9,N9,Q9,T9,W9)</f>
        <v>2</v>
      </c>
    </row>
    <row r="10" spans="1:26" ht="13.5" customHeight="1" x14ac:dyDescent="0.2">
      <c r="A10" s="32" t="s">
        <v>362</v>
      </c>
      <c r="B10" s="33" t="s">
        <v>363</v>
      </c>
      <c r="C10" s="34" t="s">
        <v>694</v>
      </c>
      <c r="D10" s="34" t="s">
        <v>85</v>
      </c>
      <c r="E10" s="34" t="s">
        <v>89</v>
      </c>
      <c r="F10" s="35">
        <v>45</v>
      </c>
      <c r="G10" s="29"/>
      <c r="H10" s="30"/>
      <c r="I10" s="31"/>
      <c r="J10" s="29"/>
      <c r="K10" s="30"/>
      <c r="L10" s="3"/>
      <c r="M10" s="29">
        <v>2</v>
      </c>
      <c r="N10" s="30">
        <v>2</v>
      </c>
      <c r="O10" s="31" t="s">
        <v>82</v>
      </c>
      <c r="P10" s="29">
        <v>2</v>
      </c>
      <c r="Q10" s="30">
        <v>2</v>
      </c>
      <c r="R10" s="3" t="s">
        <v>82</v>
      </c>
      <c r="S10" s="29">
        <v>2</v>
      </c>
      <c r="T10" s="30">
        <v>2</v>
      </c>
      <c r="U10" s="31" t="s">
        <v>82</v>
      </c>
      <c r="V10" s="29">
        <v>2</v>
      </c>
      <c r="W10" s="30">
        <v>2</v>
      </c>
      <c r="X10" s="3" t="s">
        <v>82</v>
      </c>
      <c r="Y10" s="46">
        <f>SUM(G10,J10,M10,P10,S10,V10)*15</f>
        <v>120</v>
      </c>
      <c r="Z10" s="37">
        <f>SUM(H10,K10,N10,Q10,T10,W10)</f>
        <v>8</v>
      </c>
    </row>
    <row r="11" spans="1:26" ht="13.5" customHeight="1" x14ac:dyDescent="0.2">
      <c r="A11" s="32" t="s">
        <v>146</v>
      </c>
      <c r="B11" s="33" t="s">
        <v>342</v>
      </c>
      <c r="C11" s="34" t="s">
        <v>80</v>
      </c>
      <c r="D11" s="34" t="s">
        <v>81</v>
      </c>
      <c r="E11" s="34" t="s">
        <v>82</v>
      </c>
      <c r="F11" s="35">
        <v>60</v>
      </c>
      <c r="G11" s="29">
        <v>0.5</v>
      </c>
      <c r="H11" s="30">
        <v>1</v>
      </c>
      <c r="I11" s="31" t="s">
        <v>82</v>
      </c>
      <c r="J11" s="29">
        <v>0.5</v>
      </c>
      <c r="K11" s="30">
        <v>1</v>
      </c>
      <c r="L11" s="3" t="s">
        <v>82</v>
      </c>
      <c r="M11" s="29">
        <v>0.5</v>
      </c>
      <c r="N11" s="30">
        <v>1</v>
      </c>
      <c r="O11" s="31" t="s">
        <v>82</v>
      </c>
      <c r="P11" s="29">
        <v>0.5</v>
      </c>
      <c r="Q11" s="30">
        <v>1</v>
      </c>
      <c r="R11" s="3" t="s">
        <v>82</v>
      </c>
      <c r="S11" s="29"/>
      <c r="T11" s="30"/>
      <c r="U11" s="31"/>
      <c r="V11" s="29"/>
      <c r="W11" s="30"/>
      <c r="X11" s="3"/>
      <c r="Y11" s="46">
        <f t="shared" ref="Y11:Y12" si="2">SUM(G11,J11,M11,P11,S11,V11)*15</f>
        <v>30</v>
      </c>
      <c r="Z11" s="37">
        <f t="shared" ref="Z11:Z12" si="3">SUM(H11,K11,N11,Q11,T11,W11)</f>
        <v>4</v>
      </c>
    </row>
    <row r="12" spans="1:26" ht="13.5" customHeight="1" x14ac:dyDescent="0.2">
      <c r="A12" s="32" t="s">
        <v>11</v>
      </c>
      <c r="B12" s="33" t="s">
        <v>343</v>
      </c>
      <c r="C12" s="34" t="s">
        <v>694</v>
      </c>
      <c r="D12" s="34" t="s">
        <v>85</v>
      </c>
      <c r="E12" s="34" t="s">
        <v>89</v>
      </c>
      <c r="F12" s="35">
        <v>45</v>
      </c>
      <c r="G12" s="29"/>
      <c r="H12" s="30"/>
      <c r="I12" s="31"/>
      <c r="J12" s="29"/>
      <c r="K12" s="30"/>
      <c r="L12" s="3"/>
      <c r="M12" s="29">
        <v>2</v>
      </c>
      <c r="N12" s="30">
        <v>2</v>
      </c>
      <c r="O12" s="31" t="s">
        <v>82</v>
      </c>
      <c r="P12" s="29">
        <v>2</v>
      </c>
      <c r="Q12" s="30">
        <v>2</v>
      </c>
      <c r="R12" s="3" t="s">
        <v>82</v>
      </c>
      <c r="S12" s="29">
        <v>2</v>
      </c>
      <c r="T12" s="30">
        <v>2</v>
      </c>
      <c r="U12" s="31" t="s">
        <v>82</v>
      </c>
      <c r="V12" s="29">
        <v>2</v>
      </c>
      <c r="W12" s="30">
        <v>2</v>
      </c>
      <c r="X12" s="3" t="s">
        <v>83</v>
      </c>
      <c r="Y12" s="46">
        <f t="shared" si="2"/>
        <v>120</v>
      </c>
      <c r="Z12" s="37">
        <f t="shared" si="3"/>
        <v>8</v>
      </c>
    </row>
    <row r="13" spans="1:26" ht="13.5" customHeight="1" x14ac:dyDescent="0.2">
      <c r="A13" s="32" t="s">
        <v>364</v>
      </c>
      <c r="B13" s="33" t="s">
        <v>365</v>
      </c>
      <c r="C13" s="34" t="s">
        <v>80</v>
      </c>
      <c r="D13" s="34"/>
      <c r="E13" s="34"/>
      <c r="F13" s="35"/>
      <c r="G13" s="29">
        <v>0</v>
      </c>
      <c r="H13" s="30">
        <v>1</v>
      </c>
      <c r="I13" s="31" t="s">
        <v>82</v>
      </c>
      <c r="J13" s="29">
        <v>0</v>
      </c>
      <c r="K13" s="30">
        <v>1</v>
      </c>
      <c r="L13" s="3" t="s">
        <v>82</v>
      </c>
      <c r="M13" s="29">
        <v>0</v>
      </c>
      <c r="N13" s="30">
        <v>1</v>
      </c>
      <c r="O13" s="31" t="s">
        <v>82</v>
      </c>
      <c r="P13" s="29">
        <v>0</v>
      </c>
      <c r="Q13" s="30">
        <v>1</v>
      </c>
      <c r="R13" s="3" t="s">
        <v>82</v>
      </c>
      <c r="S13" s="29">
        <v>0</v>
      </c>
      <c r="T13" s="30">
        <v>1</v>
      </c>
      <c r="U13" s="31" t="s">
        <v>82</v>
      </c>
      <c r="V13" s="29"/>
      <c r="W13" s="30"/>
      <c r="X13" s="3"/>
      <c r="Y13" s="46">
        <f>SUM(G13,J13,M13,P13,S13,V13)*15</f>
        <v>0</v>
      </c>
      <c r="Z13" s="37">
        <f>SUM(H13,K13,N13,Q13,T13,W13)</f>
        <v>5</v>
      </c>
    </row>
    <row r="14" spans="1:26" ht="13.5" customHeight="1" x14ac:dyDescent="0.2">
      <c r="A14" s="32" t="s">
        <v>91</v>
      </c>
      <c r="B14" s="120" t="s">
        <v>92</v>
      </c>
      <c r="C14" s="34" t="s">
        <v>80</v>
      </c>
      <c r="D14" s="34" t="s">
        <v>85</v>
      </c>
      <c r="E14" s="34" t="s">
        <v>82</v>
      </c>
      <c r="F14" s="35">
        <v>45</v>
      </c>
      <c r="G14" s="29">
        <v>3</v>
      </c>
      <c r="H14" s="30">
        <v>2</v>
      </c>
      <c r="I14" s="31" t="s">
        <v>82</v>
      </c>
      <c r="J14" s="29">
        <v>3</v>
      </c>
      <c r="K14" s="30">
        <v>2</v>
      </c>
      <c r="L14" s="3" t="s">
        <v>82</v>
      </c>
      <c r="M14" s="29">
        <v>3</v>
      </c>
      <c r="N14" s="30">
        <v>2</v>
      </c>
      <c r="O14" s="31" t="s">
        <v>82</v>
      </c>
      <c r="P14" s="29">
        <v>3</v>
      </c>
      <c r="Q14" s="30">
        <v>2</v>
      </c>
      <c r="R14" s="3" t="s">
        <v>82</v>
      </c>
      <c r="S14" s="29">
        <v>3</v>
      </c>
      <c r="T14" s="30">
        <v>2</v>
      </c>
      <c r="U14" s="31" t="s">
        <v>82</v>
      </c>
      <c r="V14" s="29">
        <v>3</v>
      </c>
      <c r="W14" s="30">
        <v>2</v>
      </c>
      <c r="X14" s="3" t="s">
        <v>82</v>
      </c>
      <c r="Y14" s="46">
        <f>SUM(G14,J14,M14,P14,S14,V14)*15</f>
        <v>270</v>
      </c>
      <c r="Z14" s="37">
        <f>SUM(H14,K14,N14,Q14,T14,W14)</f>
        <v>12</v>
      </c>
    </row>
    <row r="15" spans="1:26" ht="13.5" customHeight="1" x14ac:dyDescent="0.2">
      <c r="A15" s="32" t="s">
        <v>280</v>
      </c>
      <c r="B15" s="33" t="s">
        <v>366</v>
      </c>
      <c r="C15" s="34" t="s">
        <v>80</v>
      </c>
      <c r="D15" s="34" t="s">
        <v>81</v>
      </c>
      <c r="E15" s="34" t="s">
        <v>82</v>
      </c>
      <c r="F15" s="35">
        <v>60</v>
      </c>
      <c r="G15" s="29">
        <v>1</v>
      </c>
      <c r="H15" s="30">
        <v>2</v>
      </c>
      <c r="I15" s="31" t="s">
        <v>82</v>
      </c>
      <c r="J15" s="29">
        <v>1</v>
      </c>
      <c r="K15" s="30">
        <v>2</v>
      </c>
      <c r="L15" s="3" t="s">
        <v>83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46">
        <f>SUM(G15,J15,M15,P15,S15,V15)*15</f>
        <v>30</v>
      </c>
      <c r="Z15" s="37">
        <f>SUM(H15,K15,N15,Q15,T15,W15)</f>
        <v>4</v>
      </c>
    </row>
    <row r="16" spans="1:26" ht="13.5" customHeight="1" x14ac:dyDescent="0.2">
      <c r="A16" s="32" t="s">
        <v>4</v>
      </c>
      <c r="B16" s="33" t="s">
        <v>351</v>
      </c>
      <c r="C16" s="34" t="s">
        <v>80</v>
      </c>
      <c r="D16" s="34" t="s">
        <v>81</v>
      </c>
      <c r="E16" s="34" t="s">
        <v>82</v>
      </c>
      <c r="F16" s="35">
        <v>60</v>
      </c>
      <c r="G16" s="29">
        <v>0.5</v>
      </c>
      <c r="H16" s="30">
        <v>2</v>
      </c>
      <c r="I16" s="31" t="s">
        <v>82</v>
      </c>
      <c r="J16" s="29">
        <v>0.5</v>
      </c>
      <c r="K16" s="30">
        <v>2</v>
      </c>
      <c r="L16" s="3" t="s">
        <v>82</v>
      </c>
      <c r="M16" s="29">
        <v>0.5</v>
      </c>
      <c r="N16" s="30">
        <v>2</v>
      </c>
      <c r="O16" s="31" t="s">
        <v>82</v>
      </c>
      <c r="P16" s="29">
        <v>0.5</v>
      </c>
      <c r="Q16" s="30">
        <v>2</v>
      </c>
      <c r="R16" s="3" t="s">
        <v>82</v>
      </c>
      <c r="S16" s="29">
        <v>0.5</v>
      </c>
      <c r="T16" s="30">
        <v>2</v>
      </c>
      <c r="U16" s="31" t="s">
        <v>82</v>
      </c>
      <c r="V16" s="29">
        <v>0.5</v>
      </c>
      <c r="W16" s="30">
        <v>2</v>
      </c>
      <c r="X16" s="3" t="s">
        <v>83</v>
      </c>
      <c r="Y16" s="46">
        <f t="shared" ref="Y16" si="4">SUM(G16,J16,M16,P16,S16,V16)*15</f>
        <v>45</v>
      </c>
      <c r="Z16" s="37">
        <f t="shared" ref="Z16" si="5">SUM(H16,K16,N16,Q16,T16,W16)</f>
        <v>12</v>
      </c>
    </row>
    <row r="17" spans="1:26" ht="13.5" customHeight="1" x14ac:dyDescent="0.2">
      <c r="A17" s="32" t="s">
        <v>352</v>
      </c>
      <c r="B17" s="33" t="s">
        <v>367</v>
      </c>
      <c r="C17" s="34" t="s">
        <v>80</v>
      </c>
      <c r="D17" s="34" t="s">
        <v>81</v>
      </c>
      <c r="E17" s="34" t="s">
        <v>82</v>
      </c>
      <c r="F17" s="35">
        <v>60</v>
      </c>
      <c r="G17" s="29">
        <v>0.5</v>
      </c>
      <c r="H17" s="30">
        <v>2</v>
      </c>
      <c r="I17" s="31" t="s">
        <v>82</v>
      </c>
      <c r="J17" s="29">
        <v>0.5</v>
      </c>
      <c r="K17" s="30">
        <v>2</v>
      </c>
      <c r="L17" s="3" t="s">
        <v>82</v>
      </c>
      <c r="M17" s="29">
        <v>0.5</v>
      </c>
      <c r="N17" s="30">
        <v>2</v>
      </c>
      <c r="O17" s="31" t="s">
        <v>82</v>
      </c>
      <c r="P17" s="29">
        <v>0.5</v>
      </c>
      <c r="Q17" s="30">
        <v>2</v>
      </c>
      <c r="R17" s="3" t="s">
        <v>82</v>
      </c>
      <c r="S17" s="29"/>
      <c r="T17" s="30"/>
      <c r="U17" s="31"/>
      <c r="V17" s="29"/>
      <c r="W17" s="30"/>
      <c r="X17" s="3"/>
      <c r="Y17" s="46">
        <f>SUM(G17,J17,M17,P17,S17,V17)*15</f>
        <v>30</v>
      </c>
      <c r="Z17" s="37">
        <f>SUM(H17,K17,N17,Q17,T17,W17)</f>
        <v>8</v>
      </c>
    </row>
    <row r="18" spans="1:26" ht="13.5" customHeight="1" x14ac:dyDescent="0.2">
      <c r="A18" s="32" t="s">
        <v>354</v>
      </c>
      <c r="B18" s="33" t="s">
        <v>355</v>
      </c>
      <c r="C18" s="34"/>
      <c r="D18" s="34"/>
      <c r="E18" s="34"/>
      <c r="F18" s="35"/>
      <c r="G18" s="29"/>
      <c r="H18" s="30"/>
      <c r="I18" s="31"/>
      <c r="J18" s="29">
        <v>0</v>
      </c>
      <c r="K18" s="30">
        <v>1</v>
      </c>
      <c r="L18" s="3" t="s">
        <v>82</v>
      </c>
      <c r="M18" s="29"/>
      <c r="N18" s="30"/>
      <c r="O18" s="31"/>
      <c r="P18" s="29">
        <v>0</v>
      </c>
      <c r="Q18" s="30">
        <v>1</v>
      </c>
      <c r="R18" s="3" t="s">
        <v>82</v>
      </c>
      <c r="S18" s="29"/>
      <c r="T18" s="30"/>
      <c r="U18" s="31"/>
      <c r="V18" s="29"/>
      <c r="W18" s="30"/>
      <c r="X18" s="3"/>
      <c r="Y18" s="46">
        <f>SUM(G18,J18,M18,P18,S18,V18)*15</f>
        <v>0</v>
      </c>
      <c r="Z18" s="37">
        <f>SUM(H18,K18,N18,Q18,T18,W18)</f>
        <v>2</v>
      </c>
    </row>
    <row r="19" spans="1:26" ht="13.5" customHeight="1" thickBot="1" x14ac:dyDescent="0.25">
      <c r="A19" s="32" t="s">
        <v>271</v>
      </c>
      <c r="B19" s="33" t="s">
        <v>356</v>
      </c>
      <c r="C19" s="34" t="s">
        <v>80</v>
      </c>
      <c r="D19" s="34" t="s">
        <v>85</v>
      </c>
      <c r="E19" s="34" t="s">
        <v>89</v>
      </c>
      <c r="F19" s="35">
        <v>45</v>
      </c>
      <c r="G19" s="29">
        <v>1</v>
      </c>
      <c r="H19" s="30">
        <v>1</v>
      </c>
      <c r="I19" s="31" t="s">
        <v>82</v>
      </c>
      <c r="J19" s="29">
        <v>1</v>
      </c>
      <c r="K19" s="30">
        <v>1</v>
      </c>
      <c r="L19" s="3" t="s">
        <v>82</v>
      </c>
      <c r="M19" s="29"/>
      <c r="N19" s="30"/>
      <c r="O19" s="31"/>
      <c r="P19" s="29"/>
      <c r="Q19" s="30"/>
      <c r="R19" s="3"/>
      <c r="S19" s="29"/>
      <c r="T19" s="30"/>
      <c r="U19" s="31"/>
      <c r="V19" s="29"/>
      <c r="W19" s="30"/>
      <c r="X19" s="3"/>
      <c r="Y19" s="46">
        <f>SUM(G19,J19,M19,P19,S19,V19)*15</f>
        <v>30</v>
      </c>
      <c r="Z19" s="37">
        <f>SUM(H19,K19,N19,Q19,T19,W19)</f>
        <v>2</v>
      </c>
    </row>
    <row r="20" spans="1:26" ht="13.5" customHeight="1" x14ac:dyDescent="0.2">
      <c r="A20" s="21" t="s">
        <v>93</v>
      </c>
      <c r="B20" s="22" t="s">
        <v>150</v>
      </c>
      <c r="C20" s="23" t="s">
        <v>80</v>
      </c>
      <c r="D20" s="23" t="s">
        <v>85</v>
      </c>
      <c r="E20" s="23" t="s">
        <v>89</v>
      </c>
      <c r="F20" s="24">
        <v>45</v>
      </c>
      <c r="G20" s="25">
        <v>2</v>
      </c>
      <c r="H20" s="26">
        <v>2</v>
      </c>
      <c r="I20" s="1" t="s">
        <v>82</v>
      </c>
      <c r="J20" s="25">
        <v>2</v>
      </c>
      <c r="K20" s="26">
        <v>2</v>
      </c>
      <c r="L20" s="1" t="s">
        <v>83</v>
      </c>
      <c r="M20" s="25">
        <v>1</v>
      </c>
      <c r="N20" s="26">
        <v>1</v>
      </c>
      <c r="O20" s="1" t="s">
        <v>82</v>
      </c>
      <c r="P20" s="25">
        <v>1</v>
      </c>
      <c r="Q20" s="26">
        <v>1</v>
      </c>
      <c r="R20" s="1" t="s">
        <v>83</v>
      </c>
      <c r="S20" s="25">
        <v>1</v>
      </c>
      <c r="T20" s="26">
        <v>1</v>
      </c>
      <c r="U20" s="1" t="s">
        <v>82</v>
      </c>
      <c r="V20" s="25">
        <v>1</v>
      </c>
      <c r="W20" s="26">
        <v>1</v>
      </c>
      <c r="X20" s="1" t="s">
        <v>83</v>
      </c>
      <c r="Y20" s="56">
        <f t="shared" si="0"/>
        <v>120</v>
      </c>
      <c r="Z20" s="28">
        <f t="shared" si="1"/>
        <v>8</v>
      </c>
    </row>
    <row r="21" spans="1:26" ht="13.5" customHeight="1" x14ac:dyDescent="0.2">
      <c r="A21" s="193" t="s">
        <v>94</v>
      </c>
      <c r="B21" s="194" t="s">
        <v>151</v>
      </c>
      <c r="C21" s="188" t="s">
        <v>80</v>
      </c>
      <c r="D21" s="188" t="s">
        <v>85</v>
      </c>
      <c r="E21" s="188" t="s">
        <v>89</v>
      </c>
      <c r="F21" s="189">
        <v>45</v>
      </c>
      <c r="G21" s="190">
        <v>2</v>
      </c>
      <c r="H21" s="191">
        <v>2</v>
      </c>
      <c r="I21" s="192" t="s">
        <v>82</v>
      </c>
      <c r="J21" s="190">
        <v>2</v>
      </c>
      <c r="K21" s="191">
        <v>2</v>
      </c>
      <c r="L21" s="192" t="s">
        <v>83</v>
      </c>
      <c r="M21" s="190">
        <v>1</v>
      </c>
      <c r="N21" s="191">
        <v>1</v>
      </c>
      <c r="O21" s="192" t="s">
        <v>82</v>
      </c>
      <c r="P21" s="190">
        <v>1</v>
      </c>
      <c r="Q21" s="191">
        <v>1</v>
      </c>
      <c r="R21" s="192" t="s">
        <v>83</v>
      </c>
      <c r="S21" s="190">
        <v>1</v>
      </c>
      <c r="T21" s="191">
        <v>1</v>
      </c>
      <c r="U21" s="192" t="s">
        <v>82</v>
      </c>
      <c r="V21" s="190">
        <v>1</v>
      </c>
      <c r="W21" s="191">
        <v>1</v>
      </c>
      <c r="X21" s="192" t="s">
        <v>83</v>
      </c>
      <c r="Y21" s="205">
        <f t="shared" si="0"/>
        <v>120</v>
      </c>
      <c r="Z21" s="206">
        <f t="shared" si="1"/>
        <v>8</v>
      </c>
    </row>
    <row r="22" spans="1:26" ht="13.5" customHeight="1" x14ac:dyDescent="0.2">
      <c r="A22" s="193" t="s">
        <v>95</v>
      </c>
      <c r="B22" s="194" t="s">
        <v>152</v>
      </c>
      <c r="C22" s="188"/>
      <c r="D22" s="188" t="s">
        <v>85</v>
      </c>
      <c r="E22" s="188" t="s">
        <v>96</v>
      </c>
      <c r="F22" s="189">
        <v>45</v>
      </c>
      <c r="G22" s="190">
        <v>2</v>
      </c>
      <c r="H22" s="191">
        <v>2</v>
      </c>
      <c r="I22" s="192" t="s">
        <v>83</v>
      </c>
      <c r="J22" s="190">
        <v>2</v>
      </c>
      <c r="K22" s="191">
        <v>2</v>
      </c>
      <c r="L22" s="192" t="s">
        <v>83</v>
      </c>
      <c r="M22" s="190">
        <v>2</v>
      </c>
      <c r="N22" s="191">
        <v>2</v>
      </c>
      <c r="O22" s="192" t="s">
        <v>83</v>
      </c>
      <c r="P22" s="190">
        <v>2</v>
      </c>
      <c r="Q22" s="191">
        <v>2</v>
      </c>
      <c r="R22" s="192" t="s">
        <v>83</v>
      </c>
      <c r="S22" s="190">
        <v>2</v>
      </c>
      <c r="T22" s="191">
        <v>2</v>
      </c>
      <c r="U22" s="192" t="s">
        <v>83</v>
      </c>
      <c r="V22" s="190">
        <v>2</v>
      </c>
      <c r="W22" s="191">
        <v>2</v>
      </c>
      <c r="X22" s="192" t="s">
        <v>83</v>
      </c>
      <c r="Y22" s="205">
        <f t="shared" si="0"/>
        <v>180</v>
      </c>
      <c r="Z22" s="206">
        <f t="shared" si="1"/>
        <v>12</v>
      </c>
    </row>
    <row r="23" spans="1:26" ht="13.5" customHeight="1" x14ac:dyDescent="0.2">
      <c r="A23" s="193" t="s">
        <v>97</v>
      </c>
      <c r="B23" s="194" t="s">
        <v>153</v>
      </c>
      <c r="C23" s="188"/>
      <c r="D23" s="188" t="s">
        <v>85</v>
      </c>
      <c r="E23" s="188" t="s">
        <v>96</v>
      </c>
      <c r="F23" s="189">
        <v>45</v>
      </c>
      <c r="G23" s="190"/>
      <c r="H23" s="191"/>
      <c r="I23" s="192"/>
      <c r="J23" s="190"/>
      <c r="K23" s="191"/>
      <c r="L23" s="192"/>
      <c r="M23" s="190"/>
      <c r="N23" s="191"/>
      <c r="O23" s="192"/>
      <c r="P23" s="190"/>
      <c r="Q23" s="191"/>
      <c r="R23" s="192"/>
      <c r="S23" s="190"/>
      <c r="T23" s="191"/>
      <c r="U23" s="192"/>
      <c r="V23" s="190">
        <v>1</v>
      </c>
      <c r="W23" s="191">
        <v>2</v>
      </c>
      <c r="X23" s="192" t="s">
        <v>83</v>
      </c>
      <c r="Y23" s="205">
        <f t="shared" si="0"/>
        <v>15</v>
      </c>
      <c r="Z23" s="206">
        <f t="shared" si="1"/>
        <v>2</v>
      </c>
    </row>
    <row r="24" spans="1:26" ht="13.5" customHeight="1" x14ac:dyDescent="0.2">
      <c r="A24" s="193" t="s">
        <v>98</v>
      </c>
      <c r="B24" s="194" t="s">
        <v>154</v>
      </c>
      <c r="C24" s="224" t="s">
        <v>80</v>
      </c>
      <c r="D24" s="188" t="s">
        <v>85</v>
      </c>
      <c r="E24" s="188" t="s">
        <v>96</v>
      </c>
      <c r="F24" s="189">
        <v>45</v>
      </c>
      <c r="G24" s="190">
        <v>1</v>
      </c>
      <c r="H24" s="191">
        <v>2</v>
      </c>
      <c r="I24" s="192" t="s">
        <v>82</v>
      </c>
      <c r="J24" s="190">
        <v>1</v>
      </c>
      <c r="K24" s="191">
        <v>2</v>
      </c>
      <c r="L24" s="192" t="s">
        <v>82</v>
      </c>
      <c r="M24" s="190"/>
      <c r="N24" s="191"/>
      <c r="O24" s="192"/>
      <c r="P24" s="190"/>
      <c r="Q24" s="191"/>
      <c r="R24" s="192"/>
      <c r="S24" s="190"/>
      <c r="T24" s="191"/>
      <c r="U24" s="192"/>
      <c r="V24" s="190"/>
      <c r="W24" s="191"/>
      <c r="X24" s="192"/>
      <c r="Y24" s="205">
        <f t="shared" si="0"/>
        <v>30</v>
      </c>
      <c r="Z24" s="206">
        <f t="shared" si="1"/>
        <v>4</v>
      </c>
    </row>
    <row r="25" spans="1:26" ht="13.5" customHeight="1" x14ac:dyDescent="0.2">
      <c r="A25" s="193" t="s">
        <v>99</v>
      </c>
      <c r="B25" s="194" t="s">
        <v>155</v>
      </c>
      <c r="C25" s="224" t="s">
        <v>80</v>
      </c>
      <c r="D25" s="188" t="s">
        <v>85</v>
      </c>
      <c r="E25" s="188" t="s">
        <v>96</v>
      </c>
      <c r="F25" s="189">
        <v>45</v>
      </c>
      <c r="G25" s="190"/>
      <c r="H25" s="191"/>
      <c r="I25" s="192"/>
      <c r="J25" s="190"/>
      <c r="K25" s="191"/>
      <c r="L25" s="192"/>
      <c r="M25" s="190"/>
      <c r="N25" s="191"/>
      <c r="O25" s="192"/>
      <c r="P25" s="190"/>
      <c r="Q25" s="191"/>
      <c r="R25" s="192"/>
      <c r="S25" s="190">
        <v>1</v>
      </c>
      <c r="T25" s="191">
        <v>1</v>
      </c>
      <c r="U25" s="192" t="s">
        <v>82</v>
      </c>
      <c r="V25" s="190">
        <v>1</v>
      </c>
      <c r="W25" s="191">
        <v>1</v>
      </c>
      <c r="X25" s="192" t="s">
        <v>82</v>
      </c>
      <c r="Y25" s="205">
        <f t="shared" si="0"/>
        <v>30</v>
      </c>
      <c r="Z25" s="206">
        <f t="shared" si="1"/>
        <v>2</v>
      </c>
    </row>
    <row r="26" spans="1:26" ht="13.5" customHeight="1" thickBot="1" x14ac:dyDescent="0.25">
      <c r="A26" s="193" t="s">
        <v>100</v>
      </c>
      <c r="B26" s="194" t="s">
        <v>671</v>
      </c>
      <c r="C26" s="188"/>
      <c r="D26" s="188" t="s">
        <v>85</v>
      </c>
      <c r="E26" s="188" t="s">
        <v>96</v>
      </c>
      <c r="F26" s="189">
        <v>45</v>
      </c>
      <c r="G26" s="190"/>
      <c r="H26" s="191"/>
      <c r="I26" s="192"/>
      <c r="J26" s="190"/>
      <c r="K26" s="191"/>
      <c r="L26" s="192"/>
      <c r="M26" s="190">
        <v>1</v>
      </c>
      <c r="N26" s="191">
        <v>1</v>
      </c>
      <c r="O26" s="192" t="s">
        <v>83</v>
      </c>
      <c r="P26" s="190"/>
      <c r="Q26" s="191"/>
      <c r="R26" s="192"/>
      <c r="S26" s="190"/>
      <c r="T26" s="191"/>
      <c r="U26" s="192"/>
      <c r="V26" s="190"/>
      <c r="W26" s="191"/>
      <c r="X26" s="192"/>
      <c r="Y26" s="205">
        <f t="shared" si="0"/>
        <v>15</v>
      </c>
      <c r="Z26" s="206">
        <f t="shared" si="1"/>
        <v>1</v>
      </c>
    </row>
    <row r="27" spans="1:26" ht="13.5" customHeight="1" thickTop="1" thickBot="1" x14ac:dyDescent="0.25">
      <c r="A27" s="430" t="s">
        <v>101</v>
      </c>
      <c r="B27" s="439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1:26" ht="13.5" customHeight="1" thickBot="1" x14ac:dyDescent="0.25">
      <c r="A28" s="39" t="s">
        <v>102</v>
      </c>
      <c r="B28" s="58" t="s">
        <v>103</v>
      </c>
      <c r="C28" s="59"/>
      <c r="D28" s="59"/>
      <c r="E28" s="59"/>
      <c r="F28" s="60"/>
      <c r="G28" s="53"/>
      <c r="H28" s="54">
        <v>2</v>
      </c>
      <c r="I28" s="40"/>
      <c r="J28" s="53"/>
      <c r="K28" s="54">
        <v>2</v>
      </c>
      <c r="L28" s="40"/>
      <c r="M28" s="53"/>
      <c r="N28" s="54">
        <v>6</v>
      </c>
      <c r="O28" s="40"/>
      <c r="P28" s="53"/>
      <c r="Q28" s="54">
        <v>5</v>
      </c>
      <c r="R28" s="40"/>
      <c r="S28" s="53"/>
      <c r="T28" s="54">
        <v>4</v>
      </c>
      <c r="U28" s="40"/>
      <c r="V28" s="53"/>
      <c r="W28" s="54">
        <v>3</v>
      </c>
      <c r="X28" s="40"/>
      <c r="Y28" s="43"/>
      <c r="Z28" s="107">
        <f>SUM(H28,K28,N28,Q28,T28,W28)</f>
        <v>22</v>
      </c>
    </row>
    <row r="29" spans="1:26" ht="13.5" customHeight="1" thickTop="1" thickBot="1" x14ac:dyDescent="0.25">
      <c r="A29" s="41" t="s">
        <v>104</v>
      </c>
      <c r="B29" s="61" t="s">
        <v>105</v>
      </c>
      <c r="C29" s="62"/>
      <c r="D29" s="62"/>
      <c r="E29" s="62" t="s">
        <v>106</v>
      </c>
      <c r="F29" s="63"/>
      <c r="G29" s="64"/>
      <c r="H29" s="65"/>
      <c r="I29" s="66"/>
      <c r="J29" s="64"/>
      <c r="K29" s="65"/>
      <c r="L29" s="66"/>
      <c r="M29" s="64"/>
      <c r="N29" s="65"/>
      <c r="O29" s="66"/>
      <c r="P29" s="64"/>
      <c r="Q29" s="65"/>
      <c r="R29" s="66"/>
      <c r="S29" s="64">
        <v>0</v>
      </c>
      <c r="T29" s="65">
        <v>3</v>
      </c>
      <c r="U29" s="66" t="s">
        <v>82</v>
      </c>
      <c r="V29" s="64">
        <v>0</v>
      </c>
      <c r="W29" s="65">
        <v>3</v>
      </c>
      <c r="X29" s="66" t="s">
        <v>82</v>
      </c>
      <c r="Y29" s="44">
        <f>SUM(G29,J29,M29,P29,S29,V29)*15</f>
        <v>0</v>
      </c>
      <c r="Z29" s="67">
        <f>SUM(H29,K29,N29,Q29,T29,W29)</f>
        <v>6</v>
      </c>
    </row>
    <row r="30" spans="1:26" ht="13.5" customHeight="1" thickTop="1" thickBot="1" x14ac:dyDescent="0.25">
      <c r="A30" s="397" t="s">
        <v>107</v>
      </c>
      <c r="B30" s="398"/>
      <c r="C30" s="398"/>
      <c r="D30" s="398"/>
      <c r="E30" s="398"/>
      <c r="F30" s="399"/>
      <c r="G30" s="68">
        <f>SUM(G8:G29)</f>
        <v>17.5</v>
      </c>
      <c r="H30" s="69">
        <f t="shared" ref="H30:Z30" si="6">SUM(H8:H29)</f>
        <v>30</v>
      </c>
      <c r="I30" s="70"/>
      <c r="J30" s="68">
        <f t="shared" si="6"/>
        <v>17.5</v>
      </c>
      <c r="K30" s="69">
        <f t="shared" si="6"/>
        <v>31</v>
      </c>
      <c r="L30" s="70"/>
      <c r="M30" s="68">
        <f t="shared" si="6"/>
        <v>15.5</v>
      </c>
      <c r="N30" s="69">
        <f t="shared" si="6"/>
        <v>31</v>
      </c>
      <c r="O30" s="70"/>
      <c r="P30" s="68">
        <f t="shared" si="6"/>
        <v>14.5</v>
      </c>
      <c r="Q30" s="69">
        <f t="shared" si="6"/>
        <v>30</v>
      </c>
      <c r="R30" s="70"/>
      <c r="S30" s="68">
        <f t="shared" si="6"/>
        <v>14.5</v>
      </c>
      <c r="T30" s="69">
        <f t="shared" si="6"/>
        <v>29</v>
      </c>
      <c r="U30" s="70"/>
      <c r="V30" s="68">
        <f t="shared" si="6"/>
        <v>15.5</v>
      </c>
      <c r="W30" s="69">
        <f t="shared" si="6"/>
        <v>29</v>
      </c>
      <c r="X30" s="70"/>
      <c r="Y30" s="71">
        <f t="shared" si="6"/>
        <v>1425</v>
      </c>
      <c r="Z30" s="72">
        <f t="shared" si="6"/>
        <v>180</v>
      </c>
    </row>
    <row r="31" spans="1:26" ht="13.5" customHeight="1" thickTop="1" x14ac:dyDescent="0.2"/>
    <row r="32" spans="1:26" ht="12" customHeight="1" x14ac:dyDescent="0.2">
      <c r="A32" s="36" t="s">
        <v>108</v>
      </c>
      <c r="U32" s="38"/>
    </row>
    <row r="33" spans="1:21" ht="12" customHeight="1" x14ac:dyDescent="0.2">
      <c r="A33" s="36" t="s">
        <v>109</v>
      </c>
      <c r="U33" s="38"/>
    </row>
    <row r="34" spans="1:21" ht="12" customHeight="1" x14ac:dyDescent="0.2">
      <c r="U34" s="38"/>
    </row>
    <row r="35" spans="1:21" ht="12" customHeight="1" x14ac:dyDescent="0.2">
      <c r="A35" s="73" t="s">
        <v>110</v>
      </c>
      <c r="U35" s="38"/>
    </row>
    <row r="36" spans="1:21" ht="12" customHeight="1" x14ac:dyDescent="0.2">
      <c r="A36" s="36" t="s">
        <v>111</v>
      </c>
      <c r="D36" s="36" t="s">
        <v>112</v>
      </c>
      <c r="G36" s="36" t="s">
        <v>113</v>
      </c>
      <c r="M36" s="36" t="s">
        <v>114</v>
      </c>
      <c r="R36" s="38"/>
      <c r="T36" s="38"/>
      <c r="U36" s="38"/>
    </row>
    <row r="37" spans="1:21" ht="12" customHeight="1" x14ac:dyDescent="0.2">
      <c r="A37" s="36" t="s">
        <v>115</v>
      </c>
      <c r="D37" s="36" t="s">
        <v>116</v>
      </c>
      <c r="G37" s="36" t="s">
        <v>117</v>
      </c>
      <c r="M37" s="36" t="s">
        <v>118</v>
      </c>
      <c r="R37" s="38"/>
      <c r="T37" s="38"/>
      <c r="U37" s="38"/>
    </row>
    <row r="38" spans="1:21" ht="12" customHeight="1" x14ac:dyDescent="0.2">
      <c r="A38" s="36" t="s">
        <v>119</v>
      </c>
      <c r="D38" s="36" t="s">
        <v>120</v>
      </c>
      <c r="G38" s="36" t="s">
        <v>121</v>
      </c>
      <c r="M38" s="36" t="s">
        <v>122</v>
      </c>
      <c r="R38" s="38"/>
      <c r="T38" s="38"/>
      <c r="U38" s="38"/>
    </row>
    <row r="39" spans="1:21" ht="12" customHeight="1" x14ac:dyDescent="0.2">
      <c r="A39" s="36" t="s">
        <v>123</v>
      </c>
      <c r="G39" s="36" t="s">
        <v>124</v>
      </c>
      <c r="R39" s="38"/>
      <c r="T39" s="38"/>
      <c r="U39" s="38"/>
    </row>
    <row r="40" spans="1:21" ht="12" customHeight="1" x14ac:dyDescent="0.2">
      <c r="A40" s="36" t="s">
        <v>125</v>
      </c>
      <c r="G40" s="36" t="s">
        <v>126</v>
      </c>
      <c r="R40" s="38"/>
      <c r="T40" s="38"/>
      <c r="U40" s="38"/>
    </row>
    <row r="41" spans="1:21" ht="12" customHeight="1" x14ac:dyDescent="0.2">
      <c r="A41" s="74" t="s">
        <v>127</v>
      </c>
      <c r="R41" s="38"/>
      <c r="T41" s="38"/>
      <c r="U41" s="38"/>
    </row>
    <row r="42" spans="1:21" ht="12" customHeight="1" x14ac:dyDescent="0.2">
      <c r="T42" s="38"/>
      <c r="U42" s="38"/>
    </row>
    <row r="43" spans="1:21" ht="12" customHeight="1" x14ac:dyDescent="0.2">
      <c r="A43" s="73" t="s">
        <v>128</v>
      </c>
      <c r="S43" s="38"/>
      <c r="T43" s="38"/>
    </row>
    <row r="44" spans="1:21" ht="12" customHeight="1" x14ac:dyDescent="0.2">
      <c r="A44" s="36" t="s">
        <v>129</v>
      </c>
    </row>
    <row r="45" spans="1:21" ht="12" customHeight="1" x14ac:dyDescent="0.2">
      <c r="A45" s="36" t="s">
        <v>130</v>
      </c>
    </row>
    <row r="46" spans="1:21" ht="12" customHeight="1" x14ac:dyDescent="0.2">
      <c r="A46" s="36" t="s">
        <v>131</v>
      </c>
    </row>
    <row r="47" spans="1:21" ht="12" customHeight="1" x14ac:dyDescent="0.2">
      <c r="A47" s="36" t="s">
        <v>132</v>
      </c>
    </row>
    <row r="48" spans="1:21" ht="12" customHeight="1" x14ac:dyDescent="0.2">
      <c r="A48" s="36" t="s">
        <v>133</v>
      </c>
    </row>
  </sheetData>
  <sheetProtection algorithmName="SHA-512" hashValue="61j72F7JVeIEObquLZzukJTQt9C3w1bxHgpxxRB5hzmkyhdD0bnKqun2bAsyKiT4C9AhuTlsstEf2R4q3jIGgw==" saltValue="KfaWqzKUU/MpP6xlXMv/v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2" tint="-0.249977111117893"/>
  </sheetPr>
  <dimension ref="A1:Z5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368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x14ac:dyDescent="0.2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x14ac:dyDescent="0.2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369</v>
      </c>
      <c r="B8" s="11" t="s">
        <v>370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7</v>
      </c>
      <c r="I8" s="19" t="s">
        <v>83</v>
      </c>
      <c r="J8" s="14">
        <v>2</v>
      </c>
      <c r="K8" s="15">
        <v>7</v>
      </c>
      <c r="L8" s="16" t="s">
        <v>83</v>
      </c>
      <c r="M8" s="14">
        <v>2</v>
      </c>
      <c r="N8" s="15">
        <v>7</v>
      </c>
      <c r="O8" s="19" t="s">
        <v>83</v>
      </c>
      <c r="P8" s="14">
        <v>2</v>
      </c>
      <c r="Q8" s="15">
        <v>7</v>
      </c>
      <c r="R8" s="16" t="s">
        <v>83</v>
      </c>
      <c r="S8" s="14">
        <v>2</v>
      </c>
      <c r="T8" s="15">
        <v>7</v>
      </c>
      <c r="U8" s="19" t="s">
        <v>83</v>
      </c>
      <c r="V8" s="14">
        <v>2</v>
      </c>
      <c r="W8" s="15">
        <v>7</v>
      </c>
      <c r="X8" s="16" t="s">
        <v>83</v>
      </c>
      <c r="Y8" s="1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20" t="s">
        <v>371</v>
      </c>
      <c r="B9" s="42" t="s">
        <v>626</v>
      </c>
      <c r="C9" s="7" t="s">
        <v>80</v>
      </c>
      <c r="D9" s="7" t="s">
        <v>81</v>
      </c>
      <c r="E9" s="7" t="s">
        <v>82</v>
      </c>
      <c r="F9" s="8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45">
        <f t="shared" si="0"/>
        <v>90</v>
      </c>
      <c r="Z9" s="10">
        <f t="shared" si="1"/>
        <v>12</v>
      </c>
    </row>
    <row r="10" spans="1:26" ht="13.5" customHeight="1" x14ac:dyDescent="0.2">
      <c r="A10" s="6" t="s">
        <v>372</v>
      </c>
      <c r="B10" s="42" t="s">
        <v>373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45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374</v>
      </c>
      <c r="B11" s="33" t="s">
        <v>375</v>
      </c>
      <c r="C11" s="34" t="s">
        <v>80</v>
      </c>
      <c r="D11" s="34" t="s">
        <v>85</v>
      </c>
      <c r="E11" s="34" t="s">
        <v>82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46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376</v>
      </c>
      <c r="B12" s="33" t="s">
        <v>377</v>
      </c>
      <c r="C12" s="34" t="s">
        <v>80</v>
      </c>
      <c r="D12" s="34" t="s">
        <v>85</v>
      </c>
      <c r="E12" s="34" t="s">
        <v>82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46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378</v>
      </c>
      <c r="B13" s="42" t="s">
        <v>379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45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380</v>
      </c>
      <c r="B14" s="42" t="s">
        <v>637</v>
      </c>
      <c r="C14" s="7" t="s">
        <v>695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45">
        <f t="shared" ref="Y14:Y16" si="2">SUM(G14,J14,M14,P14,S14,V14)*15</f>
        <v>60</v>
      </c>
      <c r="Z14" s="10">
        <f t="shared" ref="Z14:Z16" si="3">SUM(H14,K14,N14,Q14,T14,W14)</f>
        <v>4</v>
      </c>
    </row>
    <row r="15" spans="1:26" ht="13.5" customHeight="1" x14ac:dyDescent="0.2">
      <c r="A15" s="32" t="s">
        <v>642</v>
      </c>
      <c r="B15" s="33" t="s">
        <v>647</v>
      </c>
      <c r="C15" s="7" t="s">
        <v>695</v>
      </c>
      <c r="D15" s="7" t="s">
        <v>85</v>
      </c>
      <c r="E15" s="7" t="s">
        <v>82</v>
      </c>
      <c r="F15" s="8">
        <v>60</v>
      </c>
      <c r="G15" s="143"/>
      <c r="H15" s="144"/>
      <c r="I15" s="145"/>
      <c r="J15" s="143"/>
      <c r="K15" s="144"/>
      <c r="L15" s="146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45">
        <f t="shared" si="2"/>
        <v>30</v>
      </c>
      <c r="Z15" s="10">
        <f t="shared" si="3"/>
        <v>2</v>
      </c>
    </row>
    <row r="16" spans="1:26" ht="13.5" customHeight="1" x14ac:dyDescent="0.2">
      <c r="A16" s="32" t="s">
        <v>381</v>
      </c>
      <c r="B16" s="33" t="s">
        <v>382</v>
      </c>
      <c r="C16" s="34" t="s">
        <v>80</v>
      </c>
      <c r="D16" s="34" t="s">
        <v>85</v>
      </c>
      <c r="E16" s="34" t="s">
        <v>89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46">
        <f t="shared" si="2"/>
        <v>120</v>
      </c>
      <c r="Z16" s="10">
        <f t="shared" si="3"/>
        <v>8</v>
      </c>
    </row>
    <row r="17" spans="1:26" ht="13.5" customHeight="1" x14ac:dyDescent="0.2">
      <c r="A17" s="32" t="s">
        <v>383</v>
      </c>
      <c r="B17" s="33" t="s">
        <v>384</v>
      </c>
      <c r="C17" s="34" t="s">
        <v>385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386</v>
      </c>
      <c r="S17" s="29"/>
      <c r="T17" s="30"/>
      <c r="U17" s="31"/>
      <c r="V17" s="29"/>
      <c r="W17" s="30"/>
      <c r="X17" s="3"/>
      <c r="Y17" s="46">
        <f>SUM(G17,J17,M17,P17,S17,V17)*15</f>
        <v>0</v>
      </c>
      <c r="Z17" s="10">
        <f t="shared" ref="Z17:Z22" si="4">SUM(H17,K17,N17,Q17,T17,W17)</f>
        <v>1</v>
      </c>
    </row>
    <row r="18" spans="1:26" ht="13.5" customHeight="1" x14ac:dyDescent="0.2">
      <c r="A18" s="32" t="s">
        <v>387</v>
      </c>
      <c r="B18" s="33" t="s">
        <v>388</v>
      </c>
      <c r="C18" s="34" t="s">
        <v>80</v>
      </c>
      <c r="D18" s="34" t="s">
        <v>85</v>
      </c>
      <c r="E18" s="34" t="s">
        <v>96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46">
        <f t="shared" ref="Y18" si="5">SUM(G18,J18,M18,P18,S18,V18)*15</f>
        <v>150</v>
      </c>
      <c r="Z18" s="10">
        <f t="shared" si="4"/>
        <v>10</v>
      </c>
    </row>
    <row r="19" spans="1:26" ht="13.5" customHeight="1" x14ac:dyDescent="0.2">
      <c r="A19" s="32" t="s">
        <v>389</v>
      </c>
      <c r="B19" s="33" t="s">
        <v>390</v>
      </c>
      <c r="C19" s="34" t="s">
        <v>391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386</v>
      </c>
      <c r="Y19" s="46">
        <f t="shared" ref="Y19:Y22" si="6">SUM(G19,J19,M19,P19,S19,V19)*15</f>
        <v>0</v>
      </c>
      <c r="Z19" s="10">
        <f t="shared" si="4"/>
        <v>1</v>
      </c>
    </row>
    <row r="20" spans="1:26" ht="13.5" customHeight="1" x14ac:dyDescent="0.2">
      <c r="A20" s="32" t="s">
        <v>392</v>
      </c>
      <c r="B20" s="33" t="s">
        <v>393</v>
      </c>
      <c r="C20" s="34" t="s">
        <v>696</v>
      </c>
      <c r="D20" s="34" t="s">
        <v>85</v>
      </c>
      <c r="E20" s="34" t="s">
        <v>96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46">
        <f t="shared" si="6"/>
        <v>30</v>
      </c>
      <c r="Z20" s="10">
        <f t="shared" si="4"/>
        <v>2</v>
      </c>
    </row>
    <row r="21" spans="1:26" ht="13.5" customHeight="1" x14ac:dyDescent="0.2">
      <c r="A21" s="32" t="s">
        <v>394</v>
      </c>
      <c r="B21" s="33" t="s">
        <v>622</v>
      </c>
      <c r="C21" s="34" t="s">
        <v>80</v>
      </c>
      <c r="D21" s="34" t="s">
        <v>85</v>
      </c>
      <c r="E21" s="34" t="s">
        <v>89</v>
      </c>
      <c r="F21" s="35">
        <v>60</v>
      </c>
      <c r="G21" s="29">
        <v>1</v>
      </c>
      <c r="H21" s="30">
        <v>2</v>
      </c>
      <c r="I21" s="31" t="s">
        <v>82</v>
      </c>
      <c r="J21" s="29">
        <v>1</v>
      </c>
      <c r="K21" s="30">
        <v>2</v>
      </c>
      <c r="L21" s="3" t="s">
        <v>82</v>
      </c>
      <c r="M21" s="29">
        <v>1</v>
      </c>
      <c r="N21" s="30">
        <v>2</v>
      </c>
      <c r="O21" s="31" t="s">
        <v>82</v>
      </c>
      <c r="P21" s="29">
        <v>1</v>
      </c>
      <c r="Q21" s="30">
        <v>2</v>
      </c>
      <c r="R21" s="3" t="s">
        <v>82</v>
      </c>
      <c r="S21" s="9"/>
      <c r="T21" s="4"/>
      <c r="U21" s="5"/>
      <c r="V21" s="9"/>
      <c r="W21" s="4"/>
      <c r="X21" s="2"/>
      <c r="Y21" s="46">
        <f t="shared" si="6"/>
        <v>60</v>
      </c>
      <c r="Z21" s="10">
        <f t="shared" si="4"/>
        <v>8</v>
      </c>
    </row>
    <row r="22" spans="1:26" ht="13.5" customHeight="1" thickBot="1" x14ac:dyDescent="0.25">
      <c r="A22" s="32" t="s">
        <v>395</v>
      </c>
      <c r="B22" s="33" t="s">
        <v>396</v>
      </c>
      <c r="C22" s="34"/>
      <c r="D22" s="34" t="s">
        <v>85</v>
      </c>
      <c r="E22" s="34" t="s">
        <v>89</v>
      </c>
      <c r="F22" s="35">
        <v>45</v>
      </c>
      <c r="G22" s="29"/>
      <c r="H22" s="30"/>
      <c r="I22" s="31"/>
      <c r="J22" s="29"/>
      <c r="K22" s="30"/>
      <c r="L22" s="3"/>
      <c r="M22" s="29">
        <v>2</v>
      </c>
      <c r="N22" s="30">
        <v>2</v>
      </c>
      <c r="O22" s="31" t="s">
        <v>82</v>
      </c>
      <c r="P22" s="29">
        <v>2</v>
      </c>
      <c r="Q22" s="30">
        <v>2</v>
      </c>
      <c r="R22" s="3" t="s">
        <v>82</v>
      </c>
      <c r="S22" s="29"/>
      <c r="T22" s="30"/>
      <c r="U22" s="31"/>
      <c r="V22" s="29"/>
      <c r="W22" s="30"/>
      <c r="X22" s="3"/>
      <c r="Y22" s="46">
        <f t="shared" si="6"/>
        <v>60</v>
      </c>
      <c r="Z22" s="10">
        <f t="shared" si="4"/>
        <v>4</v>
      </c>
    </row>
    <row r="23" spans="1:26" ht="13.5" customHeight="1" x14ac:dyDescent="0.2">
      <c r="A23" s="21" t="s">
        <v>397</v>
      </c>
      <c r="B23" s="22" t="s">
        <v>398</v>
      </c>
      <c r="C23" s="23" t="s">
        <v>697</v>
      </c>
      <c r="D23" s="23" t="s">
        <v>85</v>
      </c>
      <c r="E23" s="23" t="s">
        <v>89</v>
      </c>
      <c r="F23" s="24">
        <v>45</v>
      </c>
      <c r="G23" s="25">
        <v>1</v>
      </c>
      <c r="H23" s="26">
        <v>1</v>
      </c>
      <c r="I23" s="1" t="s">
        <v>83</v>
      </c>
      <c r="J23" s="25">
        <v>1</v>
      </c>
      <c r="K23" s="26">
        <v>1</v>
      </c>
      <c r="L23" s="1" t="s">
        <v>83</v>
      </c>
      <c r="M23" s="25">
        <v>1</v>
      </c>
      <c r="N23" s="26">
        <v>1</v>
      </c>
      <c r="O23" s="1" t="s">
        <v>83</v>
      </c>
      <c r="P23" s="25">
        <v>1</v>
      </c>
      <c r="Q23" s="26">
        <v>1</v>
      </c>
      <c r="R23" s="1" t="s">
        <v>83</v>
      </c>
      <c r="S23" s="25">
        <v>1</v>
      </c>
      <c r="T23" s="26">
        <v>1</v>
      </c>
      <c r="U23" s="1" t="s">
        <v>83</v>
      </c>
      <c r="V23" s="25">
        <v>1</v>
      </c>
      <c r="W23" s="26">
        <v>1</v>
      </c>
      <c r="X23" s="1" t="s">
        <v>82</v>
      </c>
      <c r="Y23" s="56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399</v>
      </c>
      <c r="B24" s="42" t="s">
        <v>400</v>
      </c>
      <c r="C24" s="7" t="s">
        <v>401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386</v>
      </c>
      <c r="Y24" s="51">
        <f t="shared" ref="Y24:Y29" si="7">SUM(G24,J24,M24,P24,S24,V24)*15</f>
        <v>0</v>
      </c>
      <c r="Z24" s="10">
        <f>SUM(H24,K24,N24,Q24,T24,W24)</f>
        <v>1</v>
      </c>
    </row>
    <row r="25" spans="1:26" ht="13.5" customHeight="1" x14ac:dyDescent="0.2">
      <c r="A25" s="6" t="s">
        <v>402</v>
      </c>
      <c r="B25" s="42" t="s">
        <v>403</v>
      </c>
      <c r="C25" s="7" t="s">
        <v>80</v>
      </c>
      <c r="D25" s="7" t="s">
        <v>85</v>
      </c>
      <c r="E25" s="7" t="s">
        <v>89</v>
      </c>
      <c r="F25" s="8">
        <v>45</v>
      </c>
      <c r="G25" s="9">
        <v>2</v>
      </c>
      <c r="H25" s="4">
        <v>2</v>
      </c>
      <c r="I25" s="2" t="s">
        <v>83</v>
      </c>
      <c r="J25" s="9">
        <v>2</v>
      </c>
      <c r="K25" s="4">
        <v>2</v>
      </c>
      <c r="L25" s="2" t="s">
        <v>83</v>
      </c>
      <c r="M25" s="9">
        <v>2</v>
      </c>
      <c r="N25" s="4">
        <v>2</v>
      </c>
      <c r="O25" s="2" t="s">
        <v>83</v>
      </c>
      <c r="P25" s="9">
        <v>2</v>
      </c>
      <c r="Q25" s="4">
        <v>2</v>
      </c>
      <c r="R25" s="2" t="s">
        <v>83</v>
      </c>
      <c r="S25" s="9">
        <v>2</v>
      </c>
      <c r="T25" s="4">
        <v>2</v>
      </c>
      <c r="U25" s="2" t="s">
        <v>83</v>
      </c>
      <c r="V25" s="9">
        <v>2</v>
      </c>
      <c r="W25" s="4">
        <v>2</v>
      </c>
      <c r="X25" s="2" t="s">
        <v>82</v>
      </c>
      <c r="Y25" s="51">
        <f t="shared" si="7"/>
        <v>180</v>
      </c>
      <c r="Z25" s="10">
        <f t="shared" ref="Z25:Z29" si="8">SUM(H25,K25,N25,Q25,T25,W25)</f>
        <v>12</v>
      </c>
    </row>
    <row r="26" spans="1:26" ht="13.5" customHeight="1" x14ac:dyDescent="0.2">
      <c r="A26" s="193" t="s">
        <v>404</v>
      </c>
      <c r="B26" s="194" t="s">
        <v>405</v>
      </c>
      <c r="C26" s="188" t="s">
        <v>406</v>
      </c>
      <c r="D26" s="188"/>
      <c r="E26" s="188"/>
      <c r="F26" s="189"/>
      <c r="G26" s="190"/>
      <c r="H26" s="191"/>
      <c r="I26" s="192"/>
      <c r="J26" s="190"/>
      <c r="K26" s="191"/>
      <c r="L26" s="192"/>
      <c r="M26" s="190"/>
      <c r="N26" s="191"/>
      <c r="O26" s="192"/>
      <c r="P26" s="190"/>
      <c r="Q26" s="191"/>
      <c r="R26" s="192"/>
      <c r="S26" s="190"/>
      <c r="T26" s="191"/>
      <c r="U26" s="192"/>
      <c r="V26" s="190">
        <v>0</v>
      </c>
      <c r="W26" s="191">
        <v>1</v>
      </c>
      <c r="X26" s="192" t="s">
        <v>386</v>
      </c>
      <c r="Y26" s="205">
        <f t="shared" si="7"/>
        <v>0</v>
      </c>
      <c r="Z26" s="206">
        <f t="shared" si="8"/>
        <v>1</v>
      </c>
    </row>
    <row r="27" spans="1:26" ht="13.5" customHeight="1" x14ac:dyDescent="0.2">
      <c r="A27" s="193" t="s">
        <v>95</v>
      </c>
      <c r="B27" s="194" t="s">
        <v>152</v>
      </c>
      <c r="C27" s="188"/>
      <c r="D27" s="188" t="s">
        <v>85</v>
      </c>
      <c r="E27" s="188" t="s">
        <v>96</v>
      </c>
      <c r="F27" s="189">
        <v>45</v>
      </c>
      <c r="G27" s="190">
        <v>2</v>
      </c>
      <c r="H27" s="191">
        <v>2</v>
      </c>
      <c r="I27" s="192" t="s">
        <v>83</v>
      </c>
      <c r="J27" s="190">
        <v>2</v>
      </c>
      <c r="K27" s="191">
        <v>2</v>
      </c>
      <c r="L27" s="192" t="s">
        <v>83</v>
      </c>
      <c r="M27" s="190">
        <v>2</v>
      </c>
      <c r="N27" s="191">
        <v>2</v>
      </c>
      <c r="O27" s="192" t="s">
        <v>83</v>
      </c>
      <c r="P27" s="190">
        <v>2</v>
      </c>
      <c r="Q27" s="191">
        <v>2</v>
      </c>
      <c r="R27" s="192" t="s">
        <v>83</v>
      </c>
      <c r="S27" s="190">
        <v>2</v>
      </c>
      <c r="T27" s="191">
        <v>2</v>
      </c>
      <c r="U27" s="192" t="s">
        <v>83</v>
      </c>
      <c r="V27" s="190">
        <v>2</v>
      </c>
      <c r="W27" s="191">
        <v>2</v>
      </c>
      <c r="X27" s="192" t="s">
        <v>83</v>
      </c>
      <c r="Y27" s="205">
        <f t="shared" si="7"/>
        <v>180</v>
      </c>
      <c r="Z27" s="206">
        <f t="shared" si="8"/>
        <v>12</v>
      </c>
    </row>
    <row r="28" spans="1:26" ht="13.5" customHeight="1" x14ac:dyDescent="0.2">
      <c r="A28" s="193" t="s">
        <v>97</v>
      </c>
      <c r="B28" s="194" t="s">
        <v>153</v>
      </c>
      <c r="C28" s="188"/>
      <c r="D28" s="188" t="s">
        <v>85</v>
      </c>
      <c r="E28" s="188" t="s">
        <v>96</v>
      </c>
      <c r="F28" s="189">
        <v>45</v>
      </c>
      <c r="G28" s="190"/>
      <c r="H28" s="191"/>
      <c r="I28" s="192"/>
      <c r="J28" s="190"/>
      <c r="K28" s="191"/>
      <c r="L28" s="192"/>
      <c r="M28" s="190"/>
      <c r="N28" s="191"/>
      <c r="O28" s="192"/>
      <c r="P28" s="190"/>
      <c r="Q28" s="191"/>
      <c r="R28" s="192"/>
      <c r="S28" s="190"/>
      <c r="T28" s="191"/>
      <c r="U28" s="192"/>
      <c r="V28" s="190">
        <v>1</v>
      </c>
      <c r="W28" s="191">
        <v>2</v>
      </c>
      <c r="X28" s="192" t="s">
        <v>83</v>
      </c>
      <c r="Y28" s="205">
        <f t="shared" si="7"/>
        <v>15</v>
      </c>
      <c r="Z28" s="206">
        <f t="shared" si="8"/>
        <v>2</v>
      </c>
    </row>
    <row r="29" spans="1:26" ht="13.5" customHeight="1" x14ac:dyDescent="0.2">
      <c r="A29" s="193" t="s">
        <v>98</v>
      </c>
      <c r="B29" s="194" t="s">
        <v>154</v>
      </c>
      <c r="C29" s="224" t="s">
        <v>80</v>
      </c>
      <c r="D29" s="188" t="s">
        <v>85</v>
      </c>
      <c r="E29" s="188" t="s">
        <v>96</v>
      </c>
      <c r="F29" s="189">
        <v>45</v>
      </c>
      <c r="G29" s="190">
        <v>1</v>
      </c>
      <c r="H29" s="191">
        <v>2</v>
      </c>
      <c r="I29" s="192" t="s">
        <v>82</v>
      </c>
      <c r="J29" s="190">
        <v>1</v>
      </c>
      <c r="K29" s="191">
        <v>2</v>
      </c>
      <c r="L29" s="192" t="s">
        <v>82</v>
      </c>
      <c r="M29" s="190"/>
      <c r="N29" s="191"/>
      <c r="O29" s="192"/>
      <c r="P29" s="190"/>
      <c r="Q29" s="191"/>
      <c r="R29" s="192"/>
      <c r="S29" s="190"/>
      <c r="T29" s="191"/>
      <c r="U29" s="192"/>
      <c r="V29" s="190"/>
      <c r="W29" s="191"/>
      <c r="X29" s="192"/>
      <c r="Y29" s="205">
        <f t="shared" si="7"/>
        <v>30</v>
      </c>
      <c r="Z29" s="206">
        <f t="shared" si="8"/>
        <v>4</v>
      </c>
    </row>
    <row r="30" spans="1:26" ht="13.5" customHeight="1" x14ac:dyDescent="0.2">
      <c r="A30" s="193" t="s">
        <v>99</v>
      </c>
      <c r="B30" s="194" t="s">
        <v>155</v>
      </c>
      <c r="C30" s="224" t="s">
        <v>80</v>
      </c>
      <c r="D30" s="188" t="s">
        <v>85</v>
      </c>
      <c r="E30" s="188" t="s">
        <v>96</v>
      </c>
      <c r="F30" s="189">
        <v>45</v>
      </c>
      <c r="G30" s="190"/>
      <c r="H30" s="191"/>
      <c r="I30" s="192"/>
      <c r="J30" s="190"/>
      <c r="K30" s="191"/>
      <c r="L30" s="192"/>
      <c r="M30" s="190"/>
      <c r="N30" s="191"/>
      <c r="O30" s="192"/>
      <c r="P30" s="190"/>
      <c r="Q30" s="191"/>
      <c r="R30" s="192"/>
      <c r="S30" s="190">
        <v>1</v>
      </c>
      <c r="T30" s="191">
        <v>1</v>
      </c>
      <c r="U30" s="192" t="s">
        <v>82</v>
      </c>
      <c r="V30" s="190">
        <v>1</v>
      </c>
      <c r="W30" s="191">
        <v>1</v>
      </c>
      <c r="X30" s="192" t="s">
        <v>82</v>
      </c>
      <c r="Y30" s="205">
        <f t="shared" ref="Y30:Y31" si="9">SUM(G30,J30,M30,P30,S30,V30)*15</f>
        <v>30</v>
      </c>
      <c r="Z30" s="206">
        <f t="shared" ref="Z30:Z31" si="10">SUM(H30,K30,N30,Q30,T30,W30)</f>
        <v>2</v>
      </c>
    </row>
    <row r="31" spans="1:26" ht="13.5" customHeight="1" thickBot="1" x14ac:dyDescent="0.25">
      <c r="A31" s="193" t="s">
        <v>100</v>
      </c>
      <c r="B31" s="194" t="s">
        <v>671</v>
      </c>
      <c r="C31" s="188"/>
      <c r="D31" s="188" t="s">
        <v>85</v>
      </c>
      <c r="E31" s="188" t="s">
        <v>96</v>
      </c>
      <c r="F31" s="189">
        <v>45</v>
      </c>
      <c r="G31" s="190"/>
      <c r="H31" s="191"/>
      <c r="I31" s="192"/>
      <c r="J31" s="190"/>
      <c r="K31" s="191"/>
      <c r="L31" s="192"/>
      <c r="M31" s="190">
        <v>1</v>
      </c>
      <c r="N31" s="191">
        <v>1</v>
      </c>
      <c r="O31" s="192" t="s">
        <v>83</v>
      </c>
      <c r="P31" s="190"/>
      <c r="Q31" s="191"/>
      <c r="R31" s="192"/>
      <c r="S31" s="190"/>
      <c r="T31" s="191"/>
      <c r="U31" s="192"/>
      <c r="V31" s="190"/>
      <c r="W31" s="191"/>
      <c r="X31" s="192"/>
      <c r="Y31" s="205">
        <f t="shared" si="9"/>
        <v>15</v>
      </c>
      <c r="Z31" s="206">
        <f t="shared" si="10"/>
        <v>1</v>
      </c>
    </row>
    <row r="32" spans="1:26" ht="13.5" customHeight="1" thickTop="1" thickBot="1" x14ac:dyDescent="0.25">
      <c r="A32" s="430" t="s">
        <v>101</v>
      </c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1:26" ht="13.5" customHeight="1" thickBot="1" x14ac:dyDescent="0.25">
      <c r="A33" s="39" t="s">
        <v>102</v>
      </c>
      <c r="B33" s="58" t="s">
        <v>103</v>
      </c>
      <c r="C33" s="59"/>
      <c r="D33" s="59"/>
      <c r="E33" s="59"/>
      <c r="F33" s="60"/>
      <c r="G33" s="53"/>
      <c r="H33" s="54">
        <v>3</v>
      </c>
      <c r="I33" s="40"/>
      <c r="J33" s="53"/>
      <c r="K33" s="54">
        <v>3</v>
      </c>
      <c r="L33" s="40"/>
      <c r="M33" s="53"/>
      <c r="N33" s="54">
        <v>3</v>
      </c>
      <c r="O33" s="40"/>
      <c r="P33" s="53"/>
      <c r="Q33" s="54">
        <v>3</v>
      </c>
      <c r="R33" s="40"/>
      <c r="S33" s="53"/>
      <c r="T33" s="54">
        <v>3</v>
      </c>
      <c r="U33" s="40"/>
      <c r="V33" s="53"/>
      <c r="W33" s="54"/>
      <c r="X33" s="40"/>
      <c r="Y33" s="43"/>
      <c r="Z33" s="107">
        <f>SUM(H33,K33,N33,Q33,T33,W33)</f>
        <v>15</v>
      </c>
    </row>
    <row r="34" spans="1:26" ht="13.5" customHeight="1" thickTop="1" thickBot="1" x14ac:dyDescent="0.25">
      <c r="A34" s="41" t="s">
        <v>104</v>
      </c>
      <c r="B34" s="61" t="s">
        <v>105</v>
      </c>
      <c r="C34" s="62"/>
      <c r="D34" s="62"/>
      <c r="E34" s="62" t="s">
        <v>106</v>
      </c>
      <c r="F34" s="63"/>
      <c r="G34" s="64"/>
      <c r="H34" s="65"/>
      <c r="I34" s="66"/>
      <c r="J34" s="64"/>
      <c r="K34" s="65"/>
      <c r="L34" s="66"/>
      <c r="M34" s="64"/>
      <c r="N34" s="65"/>
      <c r="O34" s="66"/>
      <c r="P34" s="64"/>
      <c r="Q34" s="65"/>
      <c r="R34" s="66"/>
      <c r="S34" s="64">
        <v>0</v>
      </c>
      <c r="T34" s="65">
        <v>3</v>
      </c>
      <c r="U34" s="66" t="s">
        <v>82</v>
      </c>
      <c r="V34" s="64">
        <v>0</v>
      </c>
      <c r="W34" s="65">
        <v>3</v>
      </c>
      <c r="X34" s="66" t="s">
        <v>82</v>
      </c>
      <c r="Y34" s="44">
        <f>SUM(G34,J34,M34,P34,S34,V34)*15</f>
        <v>0</v>
      </c>
      <c r="Z34" s="67">
        <f>SUM(H34,K34,N34,Q34,T34,W34)</f>
        <v>6</v>
      </c>
    </row>
    <row r="35" spans="1:26" ht="13.5" customHeight="1" thickTop="1" thickBot="1" x14ac:dyDescent="0.25">
      <c r="A35" s="397" t="s">
        <v>107</v>
      </c>
      <c r="B35" s="398"/>
      <c r="C35" s="398"/>
      <c r="D35" s="398"/>
      <c r="E35" s="398"/>
      <c r="F35" s="399"/>
      <c r="G35" s="68">
        <f>SUM(G8:G34)</f>
        <v>18</v>
      </c>
      <c r="H35" s="69">
        <f t="shared" ref="H35:W35" si="11">SUM(H8:H34)</f>
        <v>29</v>
      </c>
      <c r="I35" s="70"/>
      <c r="J35" s="68">
        <f t="shared" si="11"/>
        <v>18</v>
      </c>
      <c r="K35" s="69">
        <f t="shared" si="11"/>
        <v>29</v>
      </c>
      <c r="L35" s="70"/>
      <c r="M35" s="68">
        <f t="shared" si="11"/>
        <v>21</v>
      </c>
      <c r="N35" s="69">
        <f t="shared" si="11"/>
        <v>31</v>
      </c>
      <c r="O35" s="70"/>
      <c r="P35" s="68">
        <f t="shared" si="11"/>
        <v>20</v>
      </c>
      <c r="Q35" s="69">
        <f t="shared" si="11"/>
        <v>31</v>
      </c>
      <c r="R35" s="70"/>
      <c r="S35" s="68">
        <f t="shared" si="11"/>
        <v>18</v>
      </c>
      <c r="T35" s="69">
        <f t="shared" si="11"/>
        <v>29</v>
      </c>
      <c r="U35" s="70"/>
      <c r="V35" s="68">
        <f t="shared" si="11"/>
        <v>19</v>
      </c>
      <c r="W35" s="69">
        <f t="shared" si="11"/>
        <v>31</v>
      </c>
      <c r="X35" s="70"/>
      <c r="Y35" s="71">
        <f>SUM(Y8:Y34)</f>
        <v>1710</v>
      </c>
      <c r="Z35" s="72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108</v>
      </c>
      <c r="U37" s="38"/>
    </row>
    <row r="38" spans="1:26" ht="12" customHeight="1" x14ac:dyDescent="0.2">
      <c r="A38" s="36" t="s">
        <v>109</v>
      </c>
      <c r="U38" s="38"/>
    </row>
    <row r="39" spans="1:26" ht="12" customHeight="1" x14ac:dyDescent="0.2">
      <c r="U39" s="38"/>
    </row>
    <row r="40" spans="1:26" ht="12" customHeight="1" x14ac:dyDescent="0.2">
      <c r="A40" s="73" t="s">
        <v>110</v>
      </c>
      <c r="U40" s="38"/>
    </row>
    <row r="41" spans="1:26" ht="12" customHeight="1" x14ac:dyDescent="0.2">
      <c r="A41" s="36" t="s">
        <v>111</v>
      </c>
      <c r="D41" s="36" t="s">
        <v>112</v>
      </c>
      <c r="G41" s="36" t="s">
        <v>113</v>
      </c>
      <c r="M41" s="36" t="s">
        <v>114</v>
      </c>
      <c r="R41" s="38"/>
      <c r="T41" s="38"/>
      <c r="U41" s="38"/>
    </row>
    <row r="42" spans="1:26" ht="12" customHeight="1" x14ac:dyDescent="0.2">
      <c r="A42" s="36" t="s">
        <v>115</v>
      </c>
      <c r="D42" s="36" t="s">
        <v>116</v>
      </c>
      <c r="G42" s="36" t="s">
        <v>117</v>
      </c>
      <c r="M42" s="36" t="s">
        <v>118</v>
      </c>
      <c r="R42" s="38"/>
      <c r="T42" s="38"/>
      <c r="U42" s="38"/>
    </row>
    <row r="43" spans="1:26" ht="12" customHeight="1" x14ac:dyDescent="0.2">
      <c r="A43" s="36" t="s">
        <v>119</v>
      </c>
      <c r="D43" s="36" t="s">
        <v>120</v>
      </c>
      <c r="G43" s="36" t="s">
        <v>121</v>
      </c>
      <c r="M43" s="36" t="s">
        <v>122</v>
      </c>
      <c r="R43" s="38"/>
      <c r="T43" s="38"/>
      <c r="U43" s="38"/>
    </row>
    <row r="44" spans="1:26" ht="12" customHeight="1" x14ac:dyDescent="0.2">
      <c r="A44" s="36" t="s">
        <v>123</v>
      </c>
      <c r="G44" s="36" t="s">
        <v>124</v>
      </c>
      <c r="R44" s="38"/>
      <c r="T44" s="38"/>
      <c r="U44" s="38"/>
    </row>
    <row r="45" spans="1:26" ht="12" customHeight="1" x14ac:dyDescent="0.2">
      <c r="A45" s="36" t="s">
        <v>125</v>
      </c>
      <c r="G45" s="36" t="s">
        <v>126</v>
      </c>
      <c r="R45" s="38"/>
      <c r="T45" s="38"/>
      <c r="U45" s="38"/>
    </row>
    <row r="46" spans="1:26" ht="12" customHeight="1" x14ac:dyDescent="0.2">
      <c r="A46" s="74" t="s">
        <v>127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73" t="s">
        <v>128</v>
      </c>
      <c r="S48" s="38"/>
      <c r="T48" s="38"/>
    </row>
    <row r="49" spans="1:1" ht="12" customHeight="1" x14ac:dyDescent="0.2">
      <c r="A49" s="36" t="s">
        <v>129</v>
      </c>
    </row>
    <row r="50" spans="1:1" ht="12" customHeight="1" x14ac:dyDescent="0.2">
      <c r="A50" s="36" t="s">
        <v>130</v>
      </c>
    </row>
    <row r="51" spans="1:1" ht="12" customHeight="1" x14ac:dyDescent="0.2">
      <c r="A51" s="36" t="s">
        <v>131</v>
      </c>
    </row>
    <row r="52" spans="1:1" ht="12" customHeight="1" x14ac:dyDescent="0.2">
      <c r="A52" s="36" t="s">
        <v>132</v>
      </c>
    </row>
    <row r="53" spans="1:1" ht="12" customHeight="1" x14ac:dyDescent="0.2">
      <c r="A53" s="36" t="s">
        <v>133</v>
      </c>
    </row>
    <row r="54" spans="1:1" ht="13.5" customHeight="1" x14ac:dyDescent="0.2"/>
  </sheetData>
  <sheetProtection algorithmName="SHA-512" hashValue="6Kaqb7oni6hZPXiKi47JPJa14W+KEAQDAY3mkmvolkOyEeBiupAML1k/wevV+z+5DjKoZDxQ2IiXOMP6a7qucQ==" saltValue="uA1IDrAp4wxoYc3mLGBWC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2" tint="-0.249977111117893"/>
  </sheetPr>
  <dimension ref="A1:Z5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407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x14ac:dyDescent="0.2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x14ac:dyDescent="0.2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408</v>
      </c>
      <c r="B8" s="11" t="s">
        <v>628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7</v>
      </c>
      <c r="I8" s="19" t="s">
        <v>83</v>
      </c>
      <c r="J8" s="14">
        <v>2</v>
      </c>
      <c r="K8" s="15">
        <v>7</v>
      </c>
      <c r="L8" s="16" t="s">
        <v>83</v>
      </c>
      <c r="M8" s="14">
        <v>2</v>
      </c>
      <c r="N8" s="15">
        <v>7</v>
      </c>
      <c r="O8" s="19" t="s">
        <v>83</v>
      </c>
      <c r="P8" s="14">
        <v>2</v>
      </c>
      <c r="Q8" s="15">
        <v>7</v>
      </c>
      <c r="R8" s="16" t="s">
        <v>83</v>
      </c>
      <c r="S8" s="14">
        <v>2</v>
      </c>
      <c r="T8" s="15">
        <v>7</v>
      </c>
      <c r="U8" s="19" t="s">
        <v>83</v>
      </c>
      <c r="V8" s="14">
        <v>2</v>
      </c>
      <c r="W8" s="15">
        <v>7</v>
      </c>
      <c r="X8" s="16" t="s">
        <v>83</v>
      </c>
      <c r="Y8" s="4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18" t="s">
        <v>625</v>
      </c>
      <c r="B9" s="11" t="s">
        <v>627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45">
        <f t="shared" si="0"/>
        <v>90</v>
      </c>
      <c r="Z9" s="10">
        <f t="shared" si="1"/>
        <v>12</v>
      </c>
    </row>
    <row r="10" spans="1:26" ht="13.5" customHeight="1" x14ac:dyDescent="0.2">
      <c r="A10" s="6" t="s">
        <v>372</v>
      </c>
      <c r="B10" s="42" t="s">
        <v>373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45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374</v>
      </c>
      <c r="B11" s="33" t="s">
        <v>375</v>
      </c>
      <c r="C11" s="34" t="s">
        <v>80</v>
      </c>
      <c r="D11" s="34" t="s">
        <v>85</v>
      </c>
      <c r="E11" s="34" t="s">
        <v>82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46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376</v>
      </c>
      <c r="B12" s="33" t="s">
        <v>377</v>
      </c>
      <c r="C12" s="34" t="s">
        <v>80</v>
      </c>
      <c r="D12" s="34" t="s">
        <v>85</v>
      </c>
      <c r="E12" s="34" t="s">
        <v>82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46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378</v>
      </c>
      <c r="B13" s="42" t="s">
        <v>379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45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380</v>
      </c>
      <c r="B14" s="42" t="s">
        <v>637</v>
      </c>
      <c r="C14" s="7" t="s">
        <v>695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45">
        <f t="shared" ref="Y14:Y18" si="2">SUM(G14,J14,M14,P14,S14,V14)*15</f>
        <v>60</v>
      </c>
      <c r="Z14" s="10">
        <f t="shared" ref="Z14:Z18" si="3">SUM(H14,K14,N14,Q14,T14,W14)</f>
        <v>4</v>
      </c>
    </row>
    <row r="15" spans="1:26" ht="13.5" customHeight="1" x14ac:dyDescent="0.2">
      <c r="A15" s="32" t="s">
        <v>642</v>
      </c>
      <c r="B15" s="33" t="s">
        <v>647</v>
      </c>
      <c r="C15" s="7" t="s">
        <v>695</v>
      </c>
      <c r="D15" s="7" t="s">
        <v>85</v>
      </c>
      <c r="E15" s="7" t="s">
        <v>82</v>
      </c>
      <c r="F15" s="8">
        <v>60</v>
      </c>
      <c r="G15" s="143"/>
      <c r="H15" s="144"/>
      <c r="I15" s="145"/>
      <c r="J15" s="143"/>
      <c r="K15" s="144"/>
      <c r="L15" s="146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45">
        <f t="shared" si="2"/>
        <v>30</v>
      </c>
      <c r="Z15" s="10">
        <f t="shared" si="3"/>
        <v>2</v>
      </c>
    </row>
    <row r="16" spans="1:26" ht="13.5" customHeight="1" x14ac:dyDescent="0.2">
      <c r="A16" s="32" t="s">
        <v>381</v>
      </c>
      <c r="B16" s="33" t="s">
        <v>382</v>
      </c>
      <c r="C16" s="34" t="s">
        <v>80</v>
      </c>
      <c r="D16" s="34" t="s">
        <v>85</v>
      </c>
      <c r="E16" s="34" t="s">
        <v>89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46">
        <f t="shared" si="2"/>
        <v>120</v>
      </c>
      <c r="Z16" s="37">
        <f t="shared" si="3"/>
        <v>8</v>
      </c>
    </row>
    <row r="17" spans="1:26" ht="13.5" customHeight="1" x14ac:dyDescent="0.2">
      <c r="A17" s="32" t="s">
        <v>383</v>
      </c>
      <c r="B17" s="33" t="s">
        <v>384</v>
      </c>
      <c r="C17" s="34" t="s">
        <v>385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386</v>
      </c>
      <c r="S17" s="29"/>
      <c r="T17" s="30"/>
      <c r="U17" s="31"/>
      <c r="V17" s="29"/>
      <c r="W17" s="30"/>
      <c r="X17" s="3"/>
      <c r="Y17" s="46">
        <f t="shared" si="2"/>
        <v>0</v>
      </c>
      <c r="Z17" s="37">
        <f t="shared" si="3"/>
        <v>1</v>
      </c>
    </row>
    <row r="18" spans="1:26" ht="13.5" customHeight="1" x14ac:dyDescent="0.2">
      <c r="A18" s="32" t="s">
        <v>387</v>
      </c>
      <c r="B18" s="33" t="s">
        <v>388</v>
      </c>
      <c r="C18" s="34" t="s">
        <v>80</v>
      </c>
      <c r="D18" s="34" t="s">
        <v>85</v>
      </c>
      <c r="E18" s="34" t="s">
        <v>96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46">
        <f t="shared" si="2"/>
        <v>150</v>
      </c>
      <c r="Z18" s="37">
        <f t="shared" si="3"/>
        <v>10</v>
      </c>
    </row>
    <row r="19" spans="1:26" ht="13.5" customHeight="1" x14ac:dyDescent="0.2">
      <c r="A19" s="32" t="s">
        <v>389</v>
      </c>
      <c r="B19" s="33" t="s">
        <v>390</v>
      </c>
      <c r="C19" s="34" t="s">
        <v>391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386</v>
      </c>
      <c r="Y19" s="46">
        <f t="shared" ref="Y19:Y22" si="4">SUM(G19,J19,M19,P19,S19,V19)*15</f>
        <v>0</v>
      </c>
      <c r="Z19" s="37">
        <f t="shared" ref="Z19:Z22" si="5">SUM(H19,K19,N19,Q19,T19,W19)</f>
        <v>1</v>
      </c>
    </row>
    <row r="20" spans="1:26" ht="13.5" customHeight="1" x14ac:dyDescent="0.2">
      <c r="A20" s="32" t="s">
        <v>392</v>
      </c>
      <c r="B20" s="33" t="s">
        <v>393</v>
      </c>
      <c r="C20" s="34" t="s">
        <v>696</v>
      </c>
      <c r="D20" s="34" t="s">
        <v>85</v>
      </c>
      <c r="E20" s="34" t="s">
        <v>96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46">
        <f t="shared" si="4"/>
        <v>30</v>
      </c>
      <c r="Z20" s="37">
        <f t="shared" si="5"/>
        <v>2</v>
      </c>
    </row>
    <row r="21" spans="1:26" ht="13.5" customHeight="1" x14ac:dyDescent="0.2">
      <c r="A21" s="32" t="s">
        <v>394</v>
      </c>
      <c r="B21" s="33" t="s">
        <v>622</v>
      </c>
      <c r="C21" s="34" t="s">
        <v>80</v>
      </c>
      <c r="D21" s="34" t="s">
        <v>85</v>
      </c>
      <c r="E21" s="34" t="s">
        <v>89</v>
      </c>
      <c r="F21" s="35">
        <v>60</v>
      </c>
      <c r="G21" s="29">
        <v>1</v>
      </c>
      <c r="H21" s="30">
        <v>2</v>
      </c>
      <c r="I21" s="31" t="s">
        <v>82</v>
      </c>
      <c r="J21" s="29">
        <v>1</v>
      </c>
      <c r="K21" s="30">
        <v>2</v>
      </c>
      <c r="L21" s="3" t="s">
        <v>82</v>
      </c>
      <c r="M21" s="29">
        <v>1</v>
      </c>
      <c r="N21" s="30">
        <v>2</v>
      </c>
      <c r="O21" s="31" t="s">
        <v>82</v>
      </c>
      <c r="P21" s="29">
        <v>1</v>
      </c>
      <c r="Q21" s="30">
        <v>2</v>
      </c>
      <c r="R21" s="3" t="s">
        <v>82</v>
      </c>
      <c r="S21" s="9"/>
      <c r="T21" s="4"/>
      <c r="U21" s="5"/>
      <c r="V21" s="9"/>
      <c r="W21" s="4"/>
      <c r="X21" s="2"/>
      <c r="Y21" s="46">
        <f t="shared" si="4"/>
        <v>60</v>
      </c>
      <c r="Z21" s="37">
        <f t="shared" si="5"/>
        <v>8</v>
      </c>
    </row>
    <row r="22" spans="1:26" ht="13.5" customHeight="1" thickBot="1" x14ac:dyDescent="0.25">
      <c r="A22" s="32" t="s">
        <v>4</v>
      </c>
      <c r="B22" s="33" t="s">
        <v>409</v>
      </c>
      <c r="C22" s="34" t="s">
        <v>80</v>
      </c>
      <c r="D22" s="34" t="s">
        <v>81</v>
      </c>
      <c r="E22" s="34" t="s">
        <v>82</v>
      </c>
      <c r="F22" s="35">
        <v>60</v>
      </c>
      <c r="G22" s="29">
        <v>0.5</v>
      </c>
      <c r="H22" s="30">
        <v>2</v>
      </c>
      <c r="I22" s="31" t="s">
        <v>82</v>
      </c>
      <c r="J22" s="29">
        <v>0.5</v>
      </c>
      <c r="K22" s="30">
        <v>2</v>
      </c>
      <c r="L22" s="3" t="s">
        <v>83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46">
        <f t="shared" si="4"/>
        <v>15</v>
      </c>
      <c r="Z22" s="37">
        <f t="shared" si="5"/>
        <v>4</v>
      </c>
    </row>
    <row r="23" spans="1:26" ht="13.5" customHeight="1" x14ac:dyDescent="0.2">
      <c r="A23" s="21" t="s">
        <v>397</v>
      </c>
      <c r="B23" s="22" t="s">
        <v>398</v>
      </c>
      <c r="C23" s="23" t="s">
        <v>80</v>
      </c>
      <c r="D23" s="23" t="s">
        <v>85</v>
      </c>
      <c r="E23" s="23" t="s">
        <v>89</v>
      </c>
      <c r="F23" s="24">
        <v>45</v>
      </c>
      <c r="G23" s="25">
        <v>1</v>
      </c>
      <c r="H23" s="26">
        <v>1</v>
      </c>
      <c r="I23" s="1" t="s">
        <v>83</v>
      </c>
      <c r="J23" s="25">
        <v>1</v>
      </c>
      <c r="K23" s="26">
        <v>1</v>
      </c>
      <c r="L23" s="1" t="s">
        <v>83</v>
      </c>
      <c r="M23" s="25">
        <v>1</v>
      </c>
      <c r="N23" s="26">
        <v>1</v>
      </c>
      <c r="O23" s="1" t="s">
        <v>83</v>
      </c>
      <c r="P23" s="25">
        <v>1</v>
      </c>
      <c r="Q23" s="26">
        <v>1</v>
      </c>
      <c r="R23" s="1" t="s">
        <v>83</v>
      </c>
      <c r="S23" s="25">
        <v>1</v>
      </c>
      <c r="T23" s="26">
        <v>1</v>
      </c>
      <c r="U23" s="1" t="s">
        <v>83</v>
      </c>
      <c r="V23" s="25">
        <v>1</v>
      </c>
      <c r="W23" s="26">
        <v>1</v>
      </c>
      <c r="X23" s="1" t="s">
        <v>82</v>
      </c>
      <c r="Y23" s="56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399</v>
      </c>
      <c r="B24" s="42" t="s">
        <v>400</v>
      </c>
      <c r="C24" s="7" t="s">
        <v>401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386</v>
      </c>
      <c r="Y24" s="51">
        <f t="shared" ref="Y24:Y31" si="6">SUM(G24,J24,M24,P24,S24,V24)*15</f>
        <v>0</v>
      </c>
      <c r="Z24" s="10">
        <f>SUM(H24,K24,N24,Q24,T24,W24)</f>
        <v>1</v>
      </c>
    </row>
    <row r="25" spans="1:26" ht="13.5" customHeight="1" x14ac:dyDescent="0.2">
      <c r="A25" s="6" t="s">
        <v>402</v>
      </c>
      <c r="B25" s="42" t="s">
        <v>403</v>
      </c>
      <c r="C25" s="7" t="s">
        <v>80</v>
      </c>
      <c r="D25" s="7" t="s">
        <v>85</v>
      </c>
      <c r="E25" s="7" t="s">
        <v>89</v>
      </c>
      <c r="F25" s="8">
        <v>45</v>
      </c>
      <c r="G25" s="9">
        <v>2</v>
      </c>
      <c r="H25" s="4">
        <v>2</v>
      </c>
      <c r="I25" s="2" t="s">
        <v>83</v>
      </c>
      <c r="J25" s="9">
        <v>2</v>
      </c>
      <c r="K25" s="4">
        <v>2</v>
      </c>
      <c r="L25" s="2" t="s">
        <v>83</v>
      </c>
      <c r="M25" s="9">
        <v>2</v>
      </c>
      <c r="N25" s="4">
        <v>2</v>
      </c>
      <c r="O25" s="2" t="s">
        <v>83</v>
      </c>
      <c r="P25" s="9">
        <v>2</v>
      </c>
      <c r="Q25" s="4">
        <v>2</v>
      </c>
      <c r="R25" s="2" t="s">
        <v>83</v>
      </c>
      <c r="S25" s="9">
        <v>2</v>
      </c>
      <c r="T25" s="4">
        <v>2</v>
      </c>
      <c r="U25" s="2" t="s">
        <v>83</v>
      </c>
      <c r="V25" s="9">
        <v>2</v>
      </c>
      <c r="W25" s="4">
        <v>2</v>
      </c>
      <c r="X25" s="2" t="s">
        <v>82</v>
      </c>
      <c r="Y25" s="51">
        <f t="shared" si="6"/>
        <v>180</v>
      </c>
      <c r="Z25" s="10">
        <f t="shared" ref="Z25:Z31" si="7">SUM(H25,K25,N25,Q25,T25,W25)</f>
        <v>12</v>
      </c>
    </row>
    <row r="26" spans="1:26" ht="13.5" customHeight="1" x14ac:dyDescent="0.2">
      <c r="A26" s="6" t="s">
        <v>404</v>
      </c>
      <c r="B26" s="42" t="s">
        <v>405</v>
      </c>
      <c r="C26" s="7" t="s">
        <v>406</v>
      </c>
      <c r="D26" s="7"/>
      <c r="E26" s="7"/>
      <c r="F26" s="8"/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0</v>
      </c>
      <c r="W26" s="4">
        <v>1</v>
      </c>
      <c r="X26" s="2" t="s">
        <v>386</v>
      </c>
      <c r="Y26" s="51">
        <f t="shared" si="6"/>
        <v>0</v>
      </c>
      <c r="Z26" s="10">
        <f t="shared" si="7"/>
        <v>1</v>
      </c>
    </row>
    <row r="27" spans="1:26" ht="13.5" customHeight="1" x14ac:dyDescent="0.2">
      <c r="A27" s="6" t="s">
        <v>95</v>
      </c>
      <c r="B27" s="42" t="s">
        <v>152</v>
      </c>
      <c r="C27" s="7"/>
      <c r="D27" s="7" t="s">
        <v>85</v>
      </c>
      <c r="E27" s="7" t="s">
        <v>96</v>
      </c>
      <c r="F27" s="8">
        <v>45</v>
      </c>
      <c r="G27" s="9">
        <v>2</v>
      </c>
      <c r="H27" s="4">
        <v>2</v>
      </c>
      <c r="I27" s="2" t="s">
        <v>83</v>
      </c>
      <c r="J27" s="9">
        <v>2</v>
      </c>
      <c r="K27" s="4">
        <v>2</v>
      </c>
      <c r="L27" s="2" t="s">
        <v>83</v>
      </c>
      <c r="M27" s="9">
        <v>2</v>
      </c>
      <c r="N27" s="4">
        <v>2</v>
      </c>
      <c r="O27" s="2" t="s">
        <v>83</v>
      </c>
      <c r="P27" s="9">
        <v>2</v>
      </c>
      <c r="Q27" s="4">
        <v>2</v>
      </c>
      <c r="R27" s="2" t="s">
        <v>83</v>
      </c>
      <c r="S27" s="9">
        <v>2</v>
      </c>
      <c r="T27" s="4">
        <v>2</v>
      </c>
      <c r="U27" s="2" t="s">
        <v>83</v>
      </c>
      <c r="V27" s="9">
        <v>2</v>
      </c>
      <c r="W27" s="4">
        <v>2</v>
      </c>
      <c r="X27" s="2" t="s">
        <v>83</v>
      </c>
      <c r="Y27" s="51">
        <f t="shared" si="6"/>
        <v>180</v>
      </c>
      <c r="Z27" s="10">
        <f t="shared" si="7"/>
        <v>12</v>
      </c>
    </row>
    <row r="28" spans="1:26" ht="13.5" customHeight="1" x14ac:dyDescent="0.2">
      <c r="A28" s="193" t="s">
        <v>97</v>
      </c>
      <c r="B28" s="194" t="s">
        <v>153</v>
      </c>
      <c r="C28" s="188"/>
      <c r="D28" s="188" t="s">
        <v>85</v>
      </c>
      <c r="E28" s="188" t="s">
        <v>96</v>
      </c>
      <c r="F28" s="189">
        <v>45</v>
      </c>
      <c r="G28" s="190"/>
      <c r="H28" s="191"/>
      <c r="I28" s="192"/>
      <c r="J28" s="190"/>
      <c r="K28" s="191"/>
      <c r="L28" s="192"/>
      <c r="M28" s="190"/>
      <c r="N28" s="191"/>
      <c r="O28" s="192"/>
      <c r="P28" s="190"/>
      <c r="Q28" s="191"/>
      <c r="R28" s="2"/>
      <c r="S28" s="9"/>
      <c r="T28" s="4"/>
      <c r="U28" s="2"/>
      <c r="V28" s="9">
        <v>1</v>
      </c>
      <c r="W28" s="4">
        <v>2</v>
      </c>
      <c r="X28" s="2" t="s">
        <v>83</v>
      </c>
      <c r="Y28" s="51">
        <f t="shared" si="6"/>
        <v>15</v>
      </c>
      <c r="Z28" s="10">
        <f t="shared" si="7"/>
        <v>2</v>
      </c>
    </row>
    <row r="29" spans="1:26" ht="13.5" customHeight="1" x14ac:dyDescent="0.2">
      <c r="A29" s="193" t="s">
        <v>98</v>
      </c>
      <c r="B29" s="194" t="s">
        <v>154</v>
      </c>
      <c r="C29" s="224" t="s">
        <v>80</v>
      </c>
      <c r="D29" s="188" t="s">
        <v>85</v>
      </c>
      <c r="E29" s="188" t="s">
        <v>96</v>
      </c>
      <c r="F29" s="189">
        <v>45</v>
      </c>
      <c r="G29" s="190">
        <v>1</v>
      </c>
      <c r="H29" s="191">
        <v>2</v>
      </c>
      <c r="I29" s="192" t="s">
        <v>82</v>
      </c>
      <c r="J29" s="190">
        <v>1</v>
      </c>
      <c r="K29" s="191">
        <v>2</v>
      </c>
      <c r="L29" s="192" t="s">
        <v>82</v>
      </c>
      <c r="M29" s="190"/>
      <c r="N29" s="191"/>
      <c r="O29" s="192"/>
      <c r="P29" s="190"/>
      <c r="Q29" s="191"/>
      <c r="R29" s="2"/>
      <c r="S29" s="9"/>
      <c r="T29" s="4"/>
      <c r="U29" s="2"/>
      <c r="V29" s="9"/>
      <c r="W29" s="4"/>
      <c r="X29" s="2"/>
      <c r="Y29" s="51">
        <f t="shared" si="6"/>
        <v>30</v>
      </c>
      <c r="Z29" s="10">
        <f t="shared" si="7"/>
        <v>4</v>
      </c>
    </row>
    <row r="30" spans="1:26" ht="13.5" customHeight="1" x14ac:dyDescent="0.2">
      <c r="A30" s="193" t="s">
        <v>99</v>
      </c>
      <c r="B30" s="194" t="s">
        <v>155</v>
      </c>
      <c r="C30" s="224" t="s">
        <v>80</v>
      </c>
      <c r="D30" s="188" t="s">
        <v>85</v>
      </c>
      <c r="E30" s="188" t="s">
        <v>96</v>
      </c>
      <c r="F30" s="189">
        <v>45</v>
      </c>
      <c r="G30" s="190"/>
      <c r="H30" s="191"/>
      <c r="I30" s="192"/>
      <c r="J30" s="190"/>
      <c r="K30" s="191"/>
      <c r="L30" s="192"/>
      <c r="M30" s="190"/>
      <c r="N30" s="191"/>
      <c r="O30" s="192"/>
      <c r="P30" s="190"/>
      <c r="Q30" s="191"/>
      <c r="R30" s="2"/>
      <c r="S30" s="9">
        <v>1</v>
      </c>
      <c r="T30" s="4">
        <v>1</v>
      </c>
      <c r="U30" s="2" t="s">
        <v>82</v>
      </c>
      <c r="V30" s="9">
        <v>1</v>
      </c>
      <c r="W30" s="4">
        <v>1</v>
      </c>
      <c r="X30" s="2" t="s">
        <v>82</v>
      </c>
      <c r="Y30" s="51">
        <f t="shared" si="6"/>
        <v>30</v>
      </c>
      <c r="Z30" s="10">
        <f t="shared" si="7"/>
        <v>2</v>
      </c>
    </row>
    <row r="31" spans="1:26" ht="13.5" customHeight="1" thickBot="1" x14ac:dyDescent="0.25">
      <c r="A31" s="193" t="s">
        <v>100</v>
      </c>
      <c r="B31" s="194" t="s">
        <v>671</v>
      </c>
      <c r="C31" s="188"/>
      <c r="D31" s="188" t="s">
        <v>85</v>
      </c>
      <c r="E31" s="188" t="s">
        <v>96</v>
      </c>
      <c r="F31" s="189">
        <v>45</v>
      </c>
      <c r="G31" s="190"/>
      <c r="H31" s="191"/>
      <c r="I31" s="192"/>
      <c r="J31" s="190"/>
      <c r="K31" s="191"/>
      <c r="L31" s="192"/>
      <c r="M31" s="190">
        <v>1</v>
      </c>
      <c r="N31" s="191">
        <v>1</v>
      </c>
      <c r="O31" s="192" t="s">
        <v>83</v>
      </c>
      <c r="P31" s="190"/>
      <c r="Q31" s="191"/>
      <c r="R31" s="2"/>
      <c r="S31" s="9"/>
      <c r="T31" s="4"/>
      <c r="U31" s="2"/>
      <c r="V31" s="9"/>
      <c r="W31" s="4"/>
      <c r="X31" s="2"/>
      <c r="Y31" s="51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394" t="s">
        <v>101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7"/>
    </row>
    <row r="33" spans="1:26" ht="13.5" customHeight="1" thickBot="1" x14ac:dyDescent="0.25">
      <c r="A33" s="39" t="s">
        <v>102</v>
      </c>
      <c r="B33" s="58" t="s">
        <v>103</v>
      </c>
      <c r="C33" s="59"/>
      <c r="D33" s="59"/>
      <c r="E33" s="59"/>
      <c r="F33" s="60"/>
      <c r="G33" s="53"/>
      <c r="H33" s="54">
        <v>3</v>
      </c>
      <c r="I33" s="40"/>
      <c r="J33" s="53"/>
      <c r="K33" s="54">
        <v>3</v>
      </c>
      <c r="L33" s="40"/>
      <c r="M33" s="53"/>
      <c r="N33" s="54">
        <v>3</v>
      </c>
      <c r="O33" s="40"/>
      <c r="P33" s="53"/>
      <c r="Q33" s="54">
        <v>3</v>
      </c>
      <c r="R33" s="40"/>
      <c r="S33" s="53"/>
      <c r="T33" s="54">
        <v>3</v>
      </c>
      <c r="U33" s="40"/>
      <c r="V33" s="53"/>
      <c r="W33" s="54"/>
      <c r="X33" s="40"/>
      <c r="Y33" s="43"/>
      <c r="Z33" s="107">
        <f>SUM(H33,K33,N33,Q33,T33,W33)</f>
        <v>15</v>
      </c>
    </row>
    <row r="34" spans="1:26" ht="13.5" customHeight="1" thickTop="1" thickBot="1" x14ac:dyDescent="0.25">
      <c r="A34" s="41" t="s">
        <v>104</v>
      </c>
      <c r="B34" s="61" t="s">
        <v>105</v>
      </c>
      <c r="C34" s="62"/>
      <c r="D34" s="62"/>
      <c r="E34" s="62" t="s">
        <v>106</v>
      </c>
      <c r="F34" s="63"/>
      <c r="G34" s="64"/>
      <c r="H34" s="65"/>
      <c r="I34" s="66"/>
      <c r="J34" s="64"/>
      <c r="K34" s="65"/>
      <c r="L34" s="66"/>
      <c r="M34" s="64"/>
      <c r="N34" s="65"/>
      <c r="O34" s="66"/>
      <c r="P34" s="64"/>
      <c r="Q34" s="65"/>
      <c r="R34" s="66"/>
      <c r="S34" s="64">
        <v>0</v>
      </c>
      <c r="T34" s="65">
        <v>3</v>
      </c>
      <c r="U34" s="66" t="s">
        <v>82</v>
      </c>
      <c r="V34" s="64">
        <v>0</v>
      </c>
      <c r="W34" s="65">
        <v>3</v>
      </c>
      <c r="X34" s="66" t="s">
        <v>82</v>
      </c>
      <c r="Y34" s="44">
        <f>SUM(G34,J34,M34,P34,S34,V34)*15</f>
        <v>0</v>
      </c>
      <c r="Z34" s="67">
        <f>SUM(H34,K34,N34,Q34,T34,W34)</f>
        <v>6</v>
      </c>
    </row>
    <row r="35" spans="1:26" ht="13.5" customHeight="1" thickTop="1" thickBot="1" x14ac:dyDescent="0.25">
      <c r="A35" s="397" t="s">
        <v>107</v>
      </c>
      <c r="B35" s="398"/>
      <c r="C35" s="398"/>
      <c r="D35" s="398"/>
      <c r="E35" s="398"/>
      <c r="F35" s="399"/>
      <c r="G35" s="68">
        <f>SUM(G8:G34)</f>
        <v>18.5</v>
      </c>
      <c r="H35" s="69">
        <f t="shared" ref="H35:W35" si="8">SUM(H8:H34)</f>
        <v>31</v>
      </c>
      <c r="I35" s="70"/>
      <c r="J35" s="68">
        <f t="shared" si="8"/>
        <v>18.5</v>
      </c>
      <c r="K35" s="69">
        <f t="shared" si="8"/>
        <v>31</v>
      </c>
      <c r="L35" s="70"/>
      <c r="M35" s="68">
        <f t="shared" si="8"/>
        <v>19</v>
      </c>
      <c r="N35" s="69">
        <f t="shared" si="8"/>
        <v>29</v>
      </c>
      <c r="O35" s="70"/>
      <c r="P35" s="68">
        <f t="shared" si="8"/>
        <v>18</v>
      </c>
      <c r="Q35" s="69">
        <f t="shared" si="8"/>
        <v>29</v>
      </c>
      <c r="R35" s="70"/>
      <c r="S35" s="68">
        <f t="shared" si="8"/>
        <v>18</v>
      </c>
      <c r="T35" s="69">
        <f t="shared" si="8"/>
        <v>29</v>
      </c>
      <c r="U35" s="70"/>
      <c r="V35" s="68">
        <f t="shared" si="8"/>
        <v>19</v>
      </c>
      <c r="W35" s="69">
        <f t="shared" si="8"/>
        <v>31</v>
      </c>
      <c r="X35" s="70"/>
      <c r="Y35" s="71">
        <f>SUM(Y8:Y34)</f>
        <v>1665</v>
      </c>
      <c r="Z35" s="72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108</v>
      </c>
      <c r="U37" s="38"/>
    </row>
    <row r="38" spans="1:26" ht="12" customHeight="1" x14ac:dyDescent="0.2">
      <c r="A38" s="36" t="s">
        <v>109</v>
      </c>
      <c r="U38" s="38"/>
    </row>
    <row r="39" spans="1:26" ht="12" customHeight="1" x14ac:dyDescent="0.2">
      <c r="U39" s="38"/>
    </row>
    <row r="40" spans="1:26" ht="12" customHeight="1" x14ac:dyDescent="0.2">
      <c r="A40" s="73" t="s">
        <v>110</v>
      </c>
      <c r="U40" s="38"/>
    </row>
    <row r="41" spans="1:26" ht="12" customHeight="1" x14ac:dyDescent="0.2">
      <c r="A41" s="36" t="s">
        <v>111</v>
      </c>
      <c r="D41" s="36" t="s">
        <v>112</v>
      </c>
      <c r="G41" s="36" t="s">
        <v>113</v>
      </c>
      <c r="M41" s="36" t="s">
        <v>114</v>
      </c>
      <c r="R41" s="38"/>
      <c r="T41" s="38"/>
      <c r="U41" s="38"/>
    </row>
    <row r="42" spans="1:26" ht="12" customHeight="1" x14ac:dyDescent="0.2">
      <c r="A42" s="36" t="s">
        <v>115</v>
      </c>
      <c r="D42" s="36" t="s">
        <v>116</v>
      </c>
      <c r="G42" s="36" t="s">
        <v>117</v>
      </c>
      <c r="M42" s="36" t="s">
        <v>118</v>
      </c>
      <c r="R42" s="38"/>
      <c r="T42" s="38"/>
      <c r="U42" s="38"/>
    </row>
    <row r="43" spans="1:26" ht="12" customHeight="1" x14ac:dyDescent="0.2">
      <c r="A43" s="36" t="s">
        <v>119</v>
      </c>
      <c r="D43" s="36" t="s">
        <v>120</v>
      </c>
      <c r="G43" s="36" t="s">
        <v>121</v>
      </c>
      <c r="M43" s="36" t="s">
        <v>122</v>
      </c>
      <c r="R43" s="38"/>
      <c r="T43" s="38"/>
      <c r="U43" s="38"/>
    </row>
    <row r="44" spans="1:26" ht="12" customHeight="1" x14ac:dyDescent="0.2">
      <c r="A44" s="36" t="s">
        <v>123</v>
      </c>
      <c r="G44" s="36" t="s">
        <v>124</v>
      </c>
      <c r="R44" s="38"/>
      <c r="T44" s="38"/>
      <c r="U44" s="38"/>
    </row>
    <row r="45" spans="1:26" ht="12" customHeight="1" x14ac:dyDescent="0.2">
      <c r="A45" s="36" t="s">
        <v>125</v>
      </c>
      <c r="G45" s="36" t="s">
        <v>126</v>
      </c>
      <c r="R45" s="38"/>
      <c r="T45" s="38"/>
      <c r="U45" s="38"/>
    </row>
    <row r="46" spans="1:26" ht="12" customHeight="1" x14ac:dyDescent="0.2">
      <c r="A46" s="74" t="s">
        <v>127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73" t="s">
        <v>128</v>
      </c>
      <c r="S48" s="38"/>
      <c r="T48" s="38"/>
    </row>
    <row r="49" spans="1:1" ht="12" customHeight="1" x14ac:dyDescent="0.2">
      <c r="A49" s="36" t="s">
        <v>129</v>
      </c>
    </row>
    <row r="50" spans="1:1" ht="12" customHeight="1" x14ac:dyDescent="0.2">
      <c r="A50" s="36" t="s">
        <v>130</v>
      </c>
    </row>
    <row r="51" spans="1:1" ht="12" customHeight="1" x14ac:dyDescent="0.2">
      <c r="A51" s="36" t="s">
        <v>131</v>
      </c>
    </row>
    <row r="52" spans="1:1" ht="12" customHeight="1" x14ac:dyDescent="0.2">
      <c r="A52" s="36" t="s">
        <v>132</v>
      </c>
    </row>
    <row r="53" spans="1:1" ht="12" customHeight="1" x14ac:dyDescent="0.2">
      <c r="A53" s="36" t="s">
        <v>133</v>
      </c>
    </row>
    <row r="54" spans="1:1" ht="13.5" customHeight="1" x14ac:dyDescent="0.2"/>
  </sheetData>
  <sheetProtection algorithmName="SHA-512" hashValue="tzC2Qbrs5putEKGdSVvdLn+skmEN4Yvdgc7R0Uh1WBwmRW2A7EkchKq/217r1v6Fuvl9qj3NOhCHzfq4QwpAww==" saltValue="LC+KBdHLRWirJ6Zz7fEoC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Z45"/>
  <sheetViews>
    <sheetView zoomScaleNormal="100"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2.8554687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134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x14ac:dyDescent="0.2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135</v>
      </c>
      <c r="B8" s="11" t="s">
        <v>136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82</v>
      </c>
      <c r="V8" s="14">
        <v>2</v>
      </c>
      <c r="W8" s="15">
        <v>9</v>
      </c>
      <c r="X8" s="16" t="s">
        <v>82</v>
      </c>
      <c r="Y8" s="49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20" t="s">
        <v>137</v>
      </c>
      <c r="B9" s="42" t="s">
        <v>138</v>
      </c>
      <c r="C9" s="7" t="s">
        <v>80</v>
      </c>
      <c r="D9" s="7" t="s">
        <v>81</v>
      </c>
      <c r="E9" s="7" t="s">
        <v>82</v>
      </c>
      <c r="F9" s="8">
        <v>60</v>
      </c>
      <c r="G9" s="9">
        <v>0.5</v>
      </c>
      <c r="H9" s="4">
        <v>2</v>
      </c>
      <c r="I9" s="5" t="s">
        <v>82</v>
      </c>
      <c r="J9" s="9">
        <v>0.5</v>
      </c>
      <c r="K9" s="4">
        <v>2</v>
      </c>
      <c r="L9" s="2" t="s">
        <v>82</v>
      </c>
      <c r="M9" s="9">
        <v>0.5</v>
      </c>
      <c r="N9" s="4">
        <v>2</v>
      </c>
      <c r="O9" s="5" t="s">
        <v>82</v>
      </c>
      <c r="P9" s="9">
        <v>0.5</v>
      </c>
      <c r="Q9" s="4">
        <v>2</v>
      </c>
      <c r="R9" s="2" t="s">
        <v>82</v>
      </c>
      <c r="S9" s="9">
        <v>0.5</v>
      </c>
      <c r="T9" s="4">
        <v>2</v>
      </c>
      <c r="U9" s="5" t="s">
        <v>82</v>
      </c>
      <c r="V9" s="9">
        <v>0.5</v>
      </c>
      <c r="W9" s="4">
        <v>2</v>
      </c>
      <c r="X9" s="2" t="s">
        <v>82</v>
      </c>
      <c r="Y9" s="45">
        <v>45</v>
      </c>
      <c r="Z9" s="10">
        <v>12</v>
      </c>
    </row>
    <row r="10" spans="1:26" ht="13.5" customHeight="1" x14ac:dyDescent="0.2">
      <c r="A10" s="6" t="s">
        <v>139</v>
      </c>
      <c r="B10" s="42" t="s">
        <v>140</v>
      </c>
      <c r="C10" s="7"/>
      <c r="D10" s="7" t="s">
        <v>85</v>
      </c>
      <c r="E10" s="7" t="s">
        <v>82</v>
      </c>
      <c r="F10" s="8">
        <v>60</v>
      </c>
      <c r="G10" s="9">
        <v>1</v>
      </c>
      <c r="H10" s="4">
        <v>3</v>
      </c>
      <c r="I10" s="5" t="s">
        <v>82</v>
      </c>
      <c r="J10" s="9">
        <v>1</v>
      </c>
      <c r="K10" s="4">
        <v>3</v>
      </c>
      <c r="L10" s="2" t="s">
        <v>82</v>
      </c>
      <c r="M10" s="9">
        <v>1</v>
      </c>
      <c r="N10" s="4">
        <v>3</v>
      </c>
      <c r="O10" s="5" t="s">
        <v>82</v>
      </c>
      <c r="P10" s="9">
        <v>1</v>
      </c>
      <c r="Q10" s="4">
        <v>3</v>
      </c>
      <c r="R10" s="2" t="s">
        <v>82</v>
      </c>
      <c r="S10" s="9">
        <v>1</v>
      </c>
      <c r="T10" s="4">
        <v>3</v>
      </c>
      <c r="U10" s="5" t="s">
        <v>82</v>
      </c>
      <c r="V10" s="9">
        <v>1</v>
      </c>
      <c r="W10" s="4">
        <v>3</v>
      </c>
      <c r="X10" s="2" t="s">
        <v>82</v>
      </c>
      <c r="Y10" s="45">
        <v>90</v>
      </c>
      <c r="Z10" s="10">
        <v>18</v>
      </c>
    </row>
    <row r="11" spans="1:26" ht="13.5" customHeight="1" x14ac:dyDescent="0.2">
      <c r="A11" s="6" t="s">
        <v>141</v>
      </c>
      <c r="B11" s="42" t="s">
        <v>142</v>
      </c>
      <c r="C11" s="7"/>
      <c r="D11" s="7" t="s">
        <v>85</v>
      </c>
      <c r="E11" s="7" t="s">
        <v>89</v>
      </c>
      <c r="F11" s="8">
        <v>45</v>
      </c>
      <c r="G11" s="9">
        <v>1</v>
      </c>
      <c r="H11" s="4">
        <v>1</v>
      </c>
      <c r="I11" s="5" t="s">
        <v>82</v>
      </c>
      <c r="J11" s="9">
        <v>1</v>
      </c>
      <c r="K11" s="4">
        <v>1</v>
      </c>
      <c r="L11" s="2" t="s">
        <v>82</v>
      </c>
      <c r="M11" s="9">
        <v>1</v>
      </c>
      <c r="N11" s="4">
        <v>1</v>
      </c>
      <c r="O11" s="5" t="s">
        <v>82</v>
      </c>
      <c r="P11" s="9">
        <v>1</v>
      </c>
      <c r="Q11" s="4">
        <v>1</v>
      </c>
      <c r="R11" s="2" t="s">
        <v>82</v>
      </c>
      <c r="S11" s="9">
        <v>1</v>
      </c>
      <c r="T11" s="4">
        <v>1</v>
      </c>
      <c r="U11" s="5" t="s">
        <v>82</v>
      </c>
      <c r="V11" s="9">
        <v>1</v>
      </c>
      <c r="W11" s="4">
        <v>1</v>
      </c>
      <c r="X11" s="2" t="s">
        <v>143</v>
      </c>
      <c r="Y11" s="45">
        <f t="shared" si="0"/>
        <v>90</v>
      </c>
      <c r="Z11" s="10">
        <f t="shared" si="1"/>
        <v>6</v>
      </c>
    </row>
    <row r="12" spans="1:26" ht="13.5" customHeight="1" x14ac:dyDescent="0.2">
      <c r="A12" s="6" t="s">
        <v>144</v>
      </c>
      <c r="B12" s="42" t="s">
        <v>145</v>
      </c>
      <c r="C12" s="7" t="s">
        <v>676</v>
      </c>
      <c r="D12" s="7" t="s">
        <v>85</v>
      </c>
      <c r="E12" s="7" t="s">
        <v>89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82</v>
      </c>
      <c r="S12" s="9">
        <v>1</v>
      </c>
      <c r="T12" s="4">
        <v>2</v>
      </c>
      <c r="U12" s="5" t="s">
        <v>82</v>
      </c>
      <c r="V12" s="9">
        <v>1</v>
      </c>
      <c r="W12" s="4">
        <v>2</v>
      </c>
      <c r="X12" s="2" t="s">
        <v>82</v>
      </c>
      <c r="Y12" s="45">
        <f t="shared" si="0"/>
        <v>60</v>
      </c>
      <c r="Z12" s="10">
        <f t="shared" si="1"/>
        <v>8</v>
      </c>
    </row>
    <row r="13" spans="1:26" ht="13.5" customHeight="1" x14ac:dyDescent="0.2">
      <c r="A13" s="6" t="s">
        <v>146</v>
      </c>
      <c r="B13" s="42" t="s">
        <v>147</v>
      </c>
      <c r="C13" s="7" t="s">
        <v>677</v>
      </c>
      <c r="D13" s="7" t="s">
        <v>81</v>
      </c>
      <c r="E13" s="7" t="s">
        <v>82</v>
      </c>
      <c r="F13" s="8">
        <v>60</v>
      </c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>
        <v>0.5</v>
      </c>
      <c r="T13" s="4">
        <v>1</v>
      </c>
      <c r="U13" s="5" t="s">
        <v>82</v>
      </c>
      <c r="V13" s="9">
        <v>0.5</v>
      </c>
      <c r="W13" s="4">
        <v>1</v>
      </c>
      <c r="X13" s="2" t="s">
        <v>143</v>
      </c>
      <c r="Y13" s="45">
        <f t="shared" si="0"/>
        <v>15</v>
      </c>
      <c r="Z13" s="10">
        <f t="shared" si="1"/>
        <v>2</v>
      </c>
    </row>
    <row r="14" spans="1:26" ht="13.5" customHeight="1" x14ac:dyDescent="0.2">
      <c r="A14" s="32" t="s">
        <v>4</v>
      </c>
      <c r="B14" s="33" t="s">
        <v>148</v>
      </c>
      <c r="C14" s="34" t="s">
        <v>80</v>
      </c>
      <c r="D14" s="34" t="s">
        <v>81</v>
      </c>
      <c r="E14" s="34" t="s">
        <v>82</v>
      </c>
      <c r="F14" s="35">
        <v>60</v>
      </c>
      <c r="G14" s="29">
        <v>0.5</v>
      </c>
      <c r="H14" s="30">
        <v>2</v>
      </c>
      <c r="I14" s="31" t="s">
        <v>82</v>
      </c>
      <c r="J14" s="29">
        <v>0.5</v>
      </c>
      <c r="K14" s="30">
        <v>2</v>
      </c>
      <c r="L14" s="3" t="s">
        <v>82</v>
      </c>
      <c r="M14" s="29">
        <v>0.5</v>
      </c>
      <c r="N14" s="30">
        <v>2</v>
      </c>
      <c r="O14" s="31" t="s">
        <v>82</v>
      </c>
      <c r="P14" s="29">
        <v>0.5</v>
      </c>
      <c r="Q14" s="30">
        <v>2</v>
      </c>
      <c r="R14" s="3" t="s">
        <v>82</v>
      </c>
      <c r="S14" s="29">
        <v>0.5</v>
      </c>
      <c r="T14" s="30">
        <v>2</v>
      </c>
      <c r="U14" s="31" t="s">
        <v>82</v>
      </c>
      <c r="V14" s="29">
        <v>0.5</v>
      </c>
      <c r="W14" s="30">
        <v>2</v>
      </c>
      <c r="X14" s="3" t="s">
        <v>83</v>
      </c>
      <c r="Y14" s="46">
        <f t="shared" ref="Y14" si="2">SUM(G14,J14,M14,P14,S14,V14)*15</f>
        <v>45</v>
      </c>
      <c r="Z14" s="37">
        <f t="shared" ref="Z14" si="3">SUM(H14,K14,N14,Q14,T14,W14)</f>
        <v>12</v>
      </c>
    </row>
    <row r="15" spans="1:26" ht="13.5" customHeight="1" x14ac:dyDescent="0.2">
      <c r="A15" s="32" t="s">
        <v>91</v>
      </c>
      <c r="B15" s="120" t="s">
        <v>149</v>
      </c>
      <c r="C15" s="34" t="s">
        <v>80</v>
      </c>
      <c r="D15" s="34" t="s">
        <v>85</v>
      </c>
      <c r="E15" s="34" t="s">
        <v>82</v>
      </c>
      <c r="F15" s="35">
        <v>45</v>
      </c>
      <c r="G15" s="29">
        <v>3</v>
      </c>
      <c r="H15" s="30">
        <v>1</v>
      </c>
      <c r="I15" s="31" t="s">
        <v>82</v>
      </c>
      <c r="J15" s="29">
        <v>3</v>
      </c>
      <c r="K15" s="30">
        <v>1</v>
      </c>
      <c r="L15" s="3" t="s">
        <v>82</v>
      </c>
      <c r="M15" s="29">
        <v>3</v>
      </c>
      <c r="N15" s="30">
        <v>1</v>
      </c>
      <c r="O15" s="31" t="s">
        <v>82</v>
      </c>
      <c r="P15" s="29">
        <v>3</v>
      </c>
      <c r="Q15" s="30">
        <v>1</v>
      </c>
      <c r="R15" s="3" t="s">
        <v>82</v>
      </c>
      <c r="S15" s="29">
        <v>3</v>
      </c>
      <c r="T15" s="30">
        <v>1</v>
      </c>
      <c r="U15" s="31" t="s">
        <v>82</v>
      </c>
      <c r="V15" s="29">
        <v>3</v>
      </c>
      <c r="W15" s="30">
        <v>1</v>
      </c>
      <c r="X15" s="3" t="s">
        <v>82</v>
      </c>
      <c r="Y15" s="46">
        <f t="shared" si="0"/>
        <v>270</v>
      </c>
      <c r="Z15" s="37">
        <f t="shared" si="1"/>
        <v>6</v>
      </c>
    </row>
    <row r="16" spans="1:26" ht="13.5" customHeight="1" x14ac:dyDescent="0.2">
      <c r="A16" s="21" t="s">
        <v>93</v>
      </c>
      <c r="B16" s="22" t="s">
        <v>150</v>
      </c>
      <c r="C16" s="221" t="s">
        <v>80</v>
      </c>
      <c r="D16" s="23" t="s">
        <v>85</v>
      </c>
      <c r="E16" s="23" t="s">
        <v>89</v>
      </c>
      <c r="F16" s="24">
        <v>45</v>
      </c>
      <c r="G16" s="25">
        <v>2</v>
      </c>
      <c r="H16" s="26">
        <v>2</v>
      </c>
      <c r="I16" s="1" t="s">
        <v>82</v>
      </c>
      <c r="J16" s="25">
        <v>2</v>
      </c>
      <c r="K16" s="26">
        <v>2</v>
      </c>
      <c r="L16" s="1" t="s">
        <v>83</v>
      </c>
      <c r="M16" s="25">
        <v>1</v>
      </c>
      <c r="N16" s="26">
        <v>1</v>
      </c>
      <c r="O16" s="1" t="s">
        <v>82</v>
      </c>
      <c r="P16" s="25">
        <v>1</v>
      </c>
      <c r="Q16" s="26">
        <v>1</v>
      </c>
      <c r="R16" s="1" t="s">
        <v>83</v>
      </c>
      <c r="S16" s="25">
        <v>1</v>
      </c>
      <c r="T16" s="26">
        <v>1</v>
      </c>
      <c r="U16" s="1" t="s">
        <v>82</v>
      </c>
      <c r="V16" s="25">
        <v>1</v>
      </c>
      <c r="W16" s="26">
        <v>1</v>
      </c>
      <c r="X16" s="1" t="s">
        <v>83</v>
      </c>
      <c r="Y16" s="56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94</v>
      </c>
      <c r="B17" s="42" t="s">
        <v>151</v>
      </c>
      <c r="C17" s="220" t="s">
        <v>80</v>
      </c>
      <c r="D17" s="7" t="s">
        <v>85</v>
      </c>
      <c r="E17" s="7" t="s">
        <v>89</v>
      </c>
      <c r="F17" s="8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83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83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83</v>
      </c>
      <c r="Y17" s="51">
        <f t="shared" ref="Y17:Y22" si="4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95</v>
      </c>
      <c r="B18" s="42" t="s">
        <v>152</v>
      </c>
      <c r="C18" s="220"/>
      <c r="D18" s="7" t="s">
        <v>85</v>
      </c>
      <c r="E18" s="7" t="s">
        <v>96</v>
      </c>
      <c r="F18" s="8">
        <v>45</v>
      </c>
      <c r="G18" s="9">
        <v>2</v>
      </c>
      <c r="H18" s="4">
        <v>2</v>
      </c>
      <c r="I18" s="2" t="s">
        <v>83</v>
      </c>
      <c r="J18" s="9">
        <v>2</v>
      </c>
      <c r="K18" s="4">
        <v>2</v>
      </c>
      <c r="L18" s="2" t="s">
        <v>83</v>
      </c>
      <c r="M18" s="9">
        <v>2</v>
      </c>
      <c r="N18" s="4">
        <v>2</v>
      </c>
      <c r="O18" s="2" t="s">
        <v>83</v>
      </c>
      <c r="P18" s="9">
        <v>2</v>
      </c>
      <c r="Q18" s="4">
        <v>2</v>
      </c>
      <c r="R18" s="2" t="s">
        <v>83</v>
      </c>
      <c r="S18" s="9">
        <v>2</v>
      </c>
      <c r="T18" s="4">
        <v>2</v>
      </c>
      <c r="U18" s="2" t="s">
        <v>83</v>
      </c>
      <c r="V18" s="9">
        <v>2</v>
      </c>
      <c r="W18" s="4">
        <v>2</v>
      </c>
      <c r="X18" s="2" t="s">
        <v>83</v>
      </c>
      <c r="Y18" s="51">
        <f t="shared" si="4"/>
        <v>180</v>
      </c>
      <c r="Z18" s="10">
        <f t="shared" ref="Z18:Z22" si="5">SUM(H18,K18,N18,Q18,T18,W18)</f>
        <v>12</v>
      </c>
    </row>
    <row r="19" spans="1:26" ht="13.5" customHeight="1" x14ac:dyDescent="0.2">
      <c r="A19" s="6" t="s">
        <v>97</v>
      </c>
      <c r="B19" s="42" t="s">
        <v>153</v>
      </c>
      <c r="C19" s="220"/>
      <c r="D19" s="7" t="s">
        <v>85</v>
      </c>
      <c r="E19" s="7" t="s">
        <v>96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83</v>
      </c>
      <c r="Y19" s="51">
        <f t="shared" si="4"/>
        <v>15</v>
      </c>
      <c r="Z19" s="10">
        <f t="shared" si="5"/>
        <v>2</v>
      </c>
    </row>
    <row r="20" spans="1:26" ht="13.5" customHeight="1" x14ac:dyDescent="0.2">
      <c r="A20" s="6" t="s">
        <v>98</v>
      </c>
      <c r="B20" s="42" t="s">
        <v>154</v>
      </c>
      <c r="C20" s="224" t="s">
        <v>80</v>
      </c>
      <c r="D20" s="7" t="s">
        <v>85</v>
      </c>
      <c r="E20" s="7" t="s">
        <v>96</v>
      </c>
      <c r="F20" s="8">
        <v>45</v>
      </c>
      <c r="G20" s="9">
        <v>1</v>
      </c>
      <c r="H20" s="4">
        <v>2</v>
      </c>
      <c r="I20" s="2" t="s">
        <v>82</v>
      </c>
      <c r="J20" s="9">
        <v>1</v>
      </c>
      <c r="K20" s="4">
        <v>2</v>
      </c>
      <c r="L20" s="2" t="s">
        <v>82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51">
        <f t="shared" si="4"/>
        <v>30</v>
      </c>
      <c r="Z20" s="10">
        <f t="shared" si="5"/>
        <v>4</v>
      </c>
    </row>
    <row r="21" spans="1:26" ht="13.5" customHeight="1" x14ac:dyDescent="0.2">
      <c r="A21" s="6" t="s">
        <v>99</v>
      </c>
      <c r="B21" s="42" t="s">
        <v>155</v>
      </c>
      <c r="C21" s="224" t="s">
        <v>80</v>
      </c>
      <c r="D21" s="7" t="s">
        <v>85</v>
      </c>
      <c r="E21" s="7" t="s">
        <v>96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82</v>
      </c>
      <c r="V21" s="9">
        <v>1</v>
      </c>
      <c r="W21" s="4">
        <v>1</v>
      </c>
      <c r="X21" s="2" t="s">
        <v>82</v>
      </c>
      <c r="Y21" s="51">
        <f t="shared" si="4"/>
        <v>30</v>
      </c>
      <c r="Z21" s="10">
        <f t="shared" si="5"/>
        <v>2</v>
      </c>
    </row>
    <row r="22" spans="1:26" ht="12.75" thickBot="1" x14ac:dyDescent="0.25">
      <c r="A22" s="193" t="s">
        <v>100</v>
      </c>
      <c r="B22" s="194" t="s">
        <v>671</v>
      </c>
      <c r="C22" s="214"/>
      <c r="D22" s="188" t="s">
        <v>85</v>
      </c>
      <c r="E22" s="188" t="s">
        <v>96</v>
      </c>
      <c r="F22" s="189">
        <v>45</v>
      </c>
      <c r="G22" s="190"/>
      <c r="H22" s="191"/>
      <c r="I22" s="192"/>
      <c r="J22" s="190"/>
      <c r="K22" s="191"/>
      <c r="L22" s="192"/>
      <c r="M22" s="190">
        <v>1</v>
      </c>
      <c r="N22" s="191">
        <v>1</v>
      </c>
      <c r="O22" s="192" t="s">
        <v>83</v>
      </c>
      <c r="P22" s="9"/>
      <c r="Q22" s="4"/>
      <c r="R22" s="2"/>
      <c r="S22" s="9"/>
      <c r="T22" s="4"/>
      <c r="U22" s="2"/>
      <c r="V22" s="9"/>
      <c r="W22" s="4"/>
      <c r="X22" s="2"/>
      <c r="Y22" s="51">
        <f t="shared" si="4"/>
        <v>15</v>
      </c>
      <c r="Z22" s="10">
        <f t="shared" si="5"/>
        <v>1</v>
      </c>
    </row>
    <row r="23" spans="1:26" ht="13.5" customHeight="1" thickTop="1" thickBot="1" x14ac:dyDescent="0.25">
      <c r="A23" s="394" t="s">
        <v>101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7"/>
    </row>
    <row r="24" spans="1:26" ht="13.5" customHeight="1" thickBot="1" x14ac:dyDescent="0.25">
      <c r="A24" s="39" t="s">
        <v>102</v>
      </c>
      <c r="B24" s="58" t="s">
        <v>103</v>
      </c>
      <c r="C24" s="59"/>
      <c r="D24" s="59"/>
      <c r="E24" s="59"/>
      <c r="F24" s="60"/>
      <c r="G24" s="53"/>
      <c r="H24" s="54">
        <v>3</v>
      </c>
      <c r="I24" s="40"/>
      <c r="J24" s="53"/>
      <c r="K24" s="54">
        <v>4</v>
      </c>
      <c r="L24" s="40"/>
      <c r="M24" s="53"/>
      <c r="N24" s="54">
        <v>5</v>
      </c>
      <c r="O24" s="40"/>
      <c r="P24" s="53"/>
      <c r="Q24" s="54">
        <v>5</v>
      </c>
      <c r="R24" s="40"/>
      <c r="S24" s="53"/>
      <c r="T24" s="54">
        <v>2</v>
      </c>
      <c r="U24" s="40"/>
      <c r="V24" s="53"/>
      <c r="W24" s="54"/>
      <c r="X24" s="40"/>
      <c r="Y24" s="43"/>
      <c r="Z24" s="107">
        <f>SUM(H24,K24,N24,Q24,T24,W24)</f>
        <v>19</v>
      </c>
    </row>
    <row r="25" spans="1:26" ht="13.5" customHeight="1" thickTop="1" thickBot="1" x14ac:dyDescent="0.25">
      <c r="A25" s="41" t="s">
        <v>104</v>
      </c>
      <c r="B25" s="61" t="s">
        <v>105</v>
      </c>
      <c r="C25" s="62"/>
      <c r="D25" s="62"/>
      <c r="E25" s="62" t="s">
        <v>106</v>
      </c>
      <c r="F25" s="63"/>
      <c r="G25" s="64"/>
      <c r="H25" s="65"/>
      <c r="I25" s="66"/>
      <c r="J25" s="64"/>
      <c r="K25" s="65"/>
      <c r="L25" s="66"/>
      <c r="M25" s="64"/>
      <c r="N25" s="65"/>
      <c r="O25" s="66"/>
      <c r="P25" s="64"/>
      <c r="Q25" s="65"/>
      <c r="R25" s="66"/>
      <c r="S25" s="64">
        <v>0</v>
      </c>
      <c r="T25" s="65">
        <v>3</v>
      </c>
      <c r="U25" s="66" t="s">
        <v>82</v>
      </c>
      <c r="V25" s="64">
        <v>0</v>
      </c>
      <c r="W25" s="65">
        <v>3</v>
      </c>
      <c r="X25" s="66" t="s">
        <v>82</v>
      </c>
      <c r="Y25" s="44">
        <f>SUM(G25,J25,M25,P25,S25,V25)*15</f>
        <v>0</v>
      </c>
      <c r="Z25" s="67">
        <f>SUM(H25,K25,N25,Q25,T25,W25)</f>
        <v>6</v>
      </c>
    </row>
    <row r="26" spans="1:26" ht="13.5" customHeight="1" thickTop="1" thickBot="1" x14ac:dyDescent="0.25">
      <c r="A26" s="397" t="s">
        <v>107</v>
      </c>
      <c r="B26" s="398"/>
      <c r="C26" s="398"/>
      <c r="D26" s="398"/>
      <c r="E26" s="398"/>
      <c r="F26" s="399"/>
      <c r="G26" s="68">
        <f>SUM(G8:G25)</f>
        <v>15</v>
      </c>
      <c r="H26" s="69">
        <f t="shared" ref="H26:W26" si="6">SUM(H8:H25)</f>
        <v>29</v>
      </c>
      <c r="I26" s="70"/>
      <c r="J26" s="68">
        <f t="shared" si="6"/>
        <v>15</v>
      </c>
      <c r="K26" s="69">
        <f t="shared" si="6"/>
        <v>30</v>
      </c>
      <c r="L26" s="70"/>
      <c r="M26" s="68">
        <f t="shared" si="6"/>
        <v>14</v>
      </c>
      <c r="N26" s="69">
        <f t="shared" si="6"/>
        <v>30</v>
      </c>
      <c r="O26" s="70"/>
      <c r="P26" s="68">
        <f t="shared" si="6"/>
        <v>13</v>
      </c>
      <c r="Q26" s="69">
        <f t="shared" si="6"/>
        <v>29</v>
      </c>
      <c r="R26" s="70"/>
      <c r="S26" s="68">
        <f t="shared" si="6"/>
        <v>14.5</v>
      </c>
      <c r="T26" s="69">
        <f t="shared" si="6"/>
        <v>31</v>
      </c>
      <c r="U26" s="70"/>
      <c r="V26" s="68">
        <f t="shared" si="6"/>
        <v>15.5</v>
      </c>
      <c r="W26" s="69">
        <f t="shared" si="6"/>
        <v>31</v>
      </c>
      <c r="X26" s="70"/>
      <c r="Y26" s="71">
        <f>SUM(Y8:Y25)</f>
        <v>1305</v>
      </c>
      <c r="Z26" s="72">
        <f>SUM(Z8:Z25)</f>
        <v>180</v>
      </c>
    </row>
    <row r="27" spans="1:26" ht="13.5" customHeight="1" thickTop="1" x14ac:dyDescent="0.2"/>
    <row r="28" spans="1:26" ht="12" customHeight="1" x14ac:dyDescent="0.2">
      <c r="A28" s="36" t="s">
        <v>108</v>
      </c>
      <c r="U28" s="38"/>
    </row>
    <row r="29" spans="1:26" ht="12" customHeight="1" x14ac:dyDescent="0.2">
      <c r="A29" s="36" t="s">
        <v>109</v>
      </c>
      <c r="U29" s="38"/>
    </row>
    <row r="30" spans="1:26" ht="12" customHeight="1" x14ac:dyDescent="0.2">
      <c r="U30" s="38"/>
    </row>
    <row r="31" spans="1:26" ht="12" customHeight="1" x14ac:dyDescent="0.2">
      <c r="A31" s="73" t="s">
        <v>110</v>
      </c>
      <c r="U31" s="38"/>
    </row>
    <row r="32" spans="1:26" ht="12" customHeight="1" x14ac:dyDescent="0.2">
      <c r="A32" s="36" t="s">
        <v>111</v>
      </c>
      <c r="D32" s="36" t="s">
        <v>112</v>
      </c>
      <c r="G32" s="36" t="s">
        <v>113</v>
      </c>
      <c r="M32" s="36" t="s">
        <v>114</v>
      </c>
      <c r="R32" s="38"/>
      <c r="T32" s="38"/>
      <c r="U32" s="38"/>
    </row>
    <row r="33" spans="1:21" ht="12" customHeight="1" x14ac:dyDescent="0.2">
      <c r="A33" s="36" t="s">
        <v>115</v>
      </c>
      <c r="D33" s="36" t="s">
        <v>116</v>
      </c>
      <c r="G33" s="36" t="s">
        <v>117</v>
      </c>
      <c r="M33" s="36" t="s">
        <v>118</v>
      </c>
      <c r="R33" s="38"/>
      <c r="T33" s="38"/>
      <c r="U33" s="38"/>
    </row>
    <row r="34" spans="1:21" ht="12" customHeight="1" x14ac:dyDescent="0.2">
      <c r="A34" s="36" t="s">
        <v>119</v>
      </c>
      <c r="D34" s="36" t="s">
        <v>120</v>
      </c>
      <c r="G34" s="36" t="s">
        <v>121</v>
      </c>
      <c r="M34" s="36" t="s">
        <v>122</v>
      </c>
      <c r="R34" s="38"/>
      <c r="T34" s="38"/>
      <c r="U34" s="38"/>
    </row>
    <row r="35" spans="1:21" ht="12" customHeight="1" x14ac:dyDescent="0.2">
      <c r="A35" s="36" t="s">
        <v>123</v>
      </c>
      <c r="G35" s="36" t="s">
        <v>124</v>
      </c>
      <c r="R35" s="38"/>
      <c r="T35" s="38"/>
      <c r="U35" s="38"/>
    </row>
    <row r="36" spans="1:21" ht="12" customHeight="1" x14ac:dyDescent="0.2">
      <c r="A36" s="36" t="s">
        <v>125</v>
      </c>
      <c r="G36" s="36" t="s">
        <v>126</v>
      </c>
      <c r="R36" s="38"/>
      <c r="T36" s="38"/>
      <c r="U36" s="38"/>
    </row>
    <row r="37" spans="1:21" ht="12" customHeight="1" x14ac:dyDescent="0.2">
      <c r="A37" s="74" t="s">
        <v>127</v>
      </c>
      <c r="R37" s="38"/>
      <c r="T37" s="38"/>
      <c r="U37" s="38"/>
    </row>
    <row r="38" spans="1:21" ht="12" customHeight="1" x14ac:dyDescent="0.2">
      <c r="T38" s="38"/>
      <c r="U38" s="38"/>
    </row>
    <row r="39" spans="1:21" ht="12" customHeight="1" x14ac:dyDescent="0.2">
      <c r="A39" s="73" t="s">
        <v>128</v>
      </c>
      <c r="S39" s="38"/>
      <c r="T39" s="38"/>
    </row>
    <row r="40" spans="1:21" ht="12" customHeight="1" x14ac:dyDescent="0.2">
      <c r="A40" s="36" t="s">
        <v>129</v>
      </c>
    </row>
    <row r="41" spans="1:21" ht="12" customHeight="1" x14ac:dyDescent="0.2">
      <c r="A41" s="36" t="s">
        <v>130</v>
      </c>
    </row>
    <row r="42" spans="1:21" ht="12" customHeight="1" x14ac:dyDescent="0.2">
      <c r="A42" s="36" t="s">
        <v>131</v>
      </c>
    </row>
    <row r="43" spans="1:21" ht="12" customHeight="1" x14ac:dyDescent="0.2">
      <c r="A43" s="36" t="s">
        <v>132</v>
      </c>
    </row>
    <row r="44" spans="1:21" ht="12" customHeight="1" x14ac:dyDescent="0.2">
      <c r="A44" s="36" t="s">
        <v>133</v>
      </c>
    </row>
    <row r="45" spans="1:21" ht="13.5" customHeight="1" x14ac:dyDescent="0.2"/>
  </sheetData>
  <sheetProtection algorithmName="SHA-512" hashValue="23aj+3/7XlLqXPTuIUmOMHYM7Dk1s++FUbYVm2ItetSt4r8qDhJ4jo1zTaodrweyR0fa8/bV5dLo0cArfWU/4g==" saltValue="dYi8Jt2kERFMJV7qoYSN8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3:Z23"/>
    <mergeCell ref="A7:Z7"/>
    <mergeCell ref="A26:F26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2" tint="-0.249977111117893"/>
  </sheetPr>
  <dimension ref="A1:Z5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410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x14ac:dyDescent="0.2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x14ac:dyDescent="0.2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411</v>
      </c>
      <c r="B8" s="11" t="s">
        <v>624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7</v>
      </c>
      <c r="I8" s="19" t="s">
        <v>83</v>
      </c>
      <c r="J8" s="14">
        <v>2</v>
      </c>
      <c r="K8" s="15">
        <v>7</v>
      </c>
      <c r="L8" s="16" t="s">
        <v>83</v>
      </c>
      <c r="M8" s="14">
        <v>2</v>
      </c>
      <c r="N8" s="15">
        <v>7</v>
      </c>
      <c r="O8" s="19" t="s">
        <v>83</v>
      </c>
      <c r="P8" s="14">
        <v>2</v>
      </c>
      <c r="Q8" s="15">
        <v>7</v>
      </c>
      <c r="R8" s="16" t="s">
        <v>83</v>
      </c>
      <c r="S8" s="14">
        <v>2</v>
      </c>
      <c r="T8" s="15">
        <v>7</v>
      </c>
      <c r="U8" s="19" t="s">
        <v>83</v>
      </c>
      <c r="V8" s="14">
        <v>2</v>
      </c>
      <c r="W8" s="15">
        <v>7</v>
      </c>
      <c r="X8" s="16" t="s">
        <v>83</v>
      </c>
      <c r="Y8" s="4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18" t="s">
        <v>625</v>
      </c>
      <c r="B9" s="11" t="s">
        <v>627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45">
        <f t="shared" si="0"/>
        <v>90</v>
      </c>
      <c r="Z9" s="10">
        <f t="shared" si="1"/>
        <v>12</v>
      </c>
    </row>
    <row r="10" spans="1:26" ht="13.5" customHeight="1" x14ac:dyDescent="0.2">
      <c r="A10" s="6" t="s">
        <v>372</v>
      </c>
      <c r="B10" s="42" t="s">
        <v>373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45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374</v>
      </c>
      <c r="B11" s="33" t="s">
        <v>375</v>
      </c>
      <c r="C11" s="34" t="s">
        <v>80</v>
      </c>
      <c r="D11" s="34" t="s">
        <v>85</v>
      </c>
      <c r="E11" s="34" t="s">
        <v>82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46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376</v>
      </c>
      <c r="B12" s="33" t="s">
        <v>377</v>
      </c>
      <c r="C12" s="34" t="s">
        <v>80</v>
      </c>
      <c r="D12" s="34" t="s">
        <v>85</v>
      </c>
      <c r="E12" s="34" t="s">
        <v>82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46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378</v>
      </c>
      <c r="B13" s="42" t="s">
        <v>379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45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380</v>
      </c>
      <c r="B14" s="42" t="s">
        <v>637</v>
      </c>
      <c r="C14" s="7" t="s">
        <v>695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45">
        <f t="shared" ref="Y14:Y16" si="2">SUM(G14,J14,M14,P14,S14,V14)*15</f>
        <v>60</v>
      </c>
      <c r="Z14" s="10">
        <f t="shared" ref="Z14:Z16" si="3">SUM(H14,K14,N14,Q14,T14,W14)</f>
        <v>4</v>
      </c>
    </row>
    <row r="15" spans="1:26" ht="13.5" customHeight="1" x14ac:dyDescent="0.2">
      <c r="A15" s="32" t="s">
        <v>642</v>
      </c>
      <c r="B15" s="33" t="s">
        <v>647</v>
      </c>
      <c r="C15" s="7" t="s">
        <v>695</v>
      </c>
      <c r="D15" s="7" t="s">
        <v>85</v>
      </c>
      <c r="E15" s="7" t="s">
        <v>82</v>
      </c>
      <c r="F15" s="8">
        <v>60</v>
      </c>
      <c r="G15" s="143"/>
      <c r="H15" s="144"/>
      <c r="I15" s="145"/>
      <c r="J15" s="143"/>
      <c r="K15" s="144"/>
      <c r="L15" s="146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45">
        <f t="shared" si="2"/>
        <v>30</v>
      </c>
      <c r="Z15" s="10">
        <f t="shared" si="3"/>
        <v>2</v>
      </c>
    </row>
    <row r="16" spans="1:26" ht="13.5" customHeight="1" x14ac:dyDescent="0.2">
      <c r="A16" s="32" t="s">
        <v>381</v>
      </c>
      <c r="B16" s="33" t="s">
        <v>382</v>
      </c>
      <c r="C16" s="34" t="s">
        <v>80</v>
      </c>
      <c r="D16" s="34" t="s">
        <v>85</v>
      </c>
      <c r="E16" s="34" t="s">
        <v>89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46">
        <f t="shared" si="2"/>
        <v>120</v>
      </c>
      <c r="Z16" s="37">
        <f t="shared" si="3"/>
        <v>8</v>
      </c>
    </row>
    <row r="17" spans="1:26" ht="13.5" customHeight="1" x14ac:dyDescent="0.2">
      <c r="A17" s="32" t="s">
        <v>383</v>
      </c>
      <c r="B17" s="33" t="s">
        <v>384</v>
      </c>
      <c r="C17" s="34" t="s">
        <v>385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386</v>
      </c>
      <c r="S17" s="29"/>
      <c r="T17" s="30"/>
      <c r="U17" s="31"/>
      <c r="V17" s="29"/>
      <c r="W17" s="30"/>
      <c r="X17" s="3"/>
      <c r="Y17" s="46">
        <f>SUM(G17,J17,M17,P17,S17,V17)*15</f>
        <v>0</v>
      </c>
      <c r="Z17" s="37">
        <f>SUM(H17,K17,N17,Q17,T17,W17)</f>
        <v>1</v>
      </c>
    </row>
    <row r="18" spans="1:26" ht="13.5" customHeight="1" x14ac:dyDescent="0.2">
      <c r="A18" s="32" t="s">
        <v>387</v>
      </c>
      <c r="B18" s="33" t="s">
        <v>388</v>
      </c>
      <c r="C18" s="34" t="s">
        <v>80</v>
      </c>
      <c r="D18" s="34" t="s">
        <v>85</v>
      </c>
      <c r="E18" s="34" t="s">
        <v>96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46">
        <f t="shared" ref="Y18:Y22" si="4">SUM(G18,J18,M18,P18,S18,V18)*15</f>
        <v>150</v>
      </c>
      <c r="Z18" s="37">
        <f t="shared" ref="Z18:Z22" si="5">SUM(H18,K18,N18,Q18,T18,W18)</f>
        <v>10</v>
      </c>
    </row>
    <row r="19" spans="1:26" ht="13.5" customHeight="1" x14ac:dyDescent="0.2">
      <c r="A19" s="32" t="s">
        <v>389</v>
      </c>
      <c r="B19" s="33" t="s">
        <v>390</v>
      </c>
      <c r="C19" s="34" t="s">
        <v>391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386</v>
      </c>
      <c r="Y19" s="46">
        <f t="shared" si="4"/>
        <v>0</v>
      </c>
      <c r="Z19" s="37">
        <f t="shared" si="5"/>
        <v>1</v>
      </c>
    </row>
    <row r="20" spans="1:26" ht="13.5" customHeight="1" x14ac:dyDescent="0.2">
      <c r="A20" s="32" t="s">
        <v>392</v>
      </c>
      <c r="B20" s="33" t="s">
        <v>393</v>
      </c>
      <c r="C20" s="34" t="s">
        <v>696</v>
      </c>
      <c r="D20" s="34" t="s">
        <v>85</v>
      </c>
      <c r="E20" s="34" t="s">
        <v>96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46">
        <f t="shared" si="4"/>
        <v>30</v>
      </c>
      <c r="Z20" s="37">
        <f t="shared" si="5"/>
        <v>2</v>
      </c>
    </row>
    <row r="21" spans="1:26" ht="13.5" customHeight="1" x14ac:dyDescent="0.2">
      <c r="A21" s="32" t="s">
        <v>394</v>
      </c>
      <c r="B21" s="33" t="s">
        <v>622</v>
      </c>
      <c r="C21" s="34" t="s">
        <v>80</v>
      </c>
      <c r="D21" s="34" t="s">
        <v>85</v>
      </c>
      <c r="E21" s="34" t="s">
        <v>89</v>
      </c>
      <c r="F21" s="35">
        <v>60</v>
      </c>
      <c r="G21" s="29">
        <v>1</v>
      </c>
      <c r="H21" s="30">
        <v>2</v>
      </c>
      <c r="I21" s="31" t="s">
        <v>82</v>
      </c>
      <c r="J21" s="29">
        <v>1</v>
      </c>
      <c r="K21" s="30">
        <v>2</v>
      </c>
      <c r="L21" s="3" t="s">
        <v>82</v>
      </c>
      <c r="M21" s="29">
        <v>1</v>
      </c>
      <c r="N21" s="30">
        <v>2</v>
      </c>
      <c r="O21" s="31" t="s">
        <v>82</v>
      </c>
      <c r="P21" s="29">
        <v>1</v>
      </c>
      <c r="Q21" s="30">
        <v>2</v>
      </c>
      <c r="R21" s="3" t="s">
        <v>82</v>
      </c>
      <c r="S21" s="9"/>
      <c r="T21" s="4"/>
      <c r="U21" s="5"/>
      <c r="V21" s="9"/>
      <c r="W21" s="4"/>
      <c r="X21" s="2"/>
      <c r="Y21" s="46">
        <f t="shared" si="4"/>
        <v>60</v>
      </c>
      <c r="Z21" s="37">
        <f t="shared" si="5"/>
        <v>8</v>
      </c>
    </row>
    <row r="22" spans="1:26" ht="13.5" customHeight="1" thickBot="1" x14ac:dyDescent="0.25">
      <c r="A22" s="32" t="s">
        <v>4</v>
      </c>
      <c r="B22" s="33" t="s">
        <v>409</v>
      </c>
      <c r="C22" s="34" t="s">
        <v>80</v>
      </c>
      <c r="D22" s="34" t="s">
        <v>81</v>
      </c>
      <c r="E22" s="34" t="s">
        <v>82</v>
      </c>
      <c r="F22" s="35">
        <v>60</v>
      </c>
      <c r="G22" s="29">
        <v>0.5</v>
      </c>
      <c r="H22" s="30">
        <v>2</v>
      </c>
      <c r="I22" s="31" t="s">
        <v>82</v>
      </c>
      <c r="J22" s="29">
        <v>0.5</v>
      </c>
      <c r="K22" s="30">
        <v>2</v>
      </c>
      <c r="L22" s="3" t="s">
        <v>83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46">
        <f t="shared" si="4"/>
        <v>15</v>
      </c>
      <c r="Z22" s="37">
        <f t="shared" si="5"/>
        <v>4</v>
      </c>
    </row>
    <row r="23" spans="1:26" ht="13.5" customHeight="1" x14ac:dyDescent="0.2">
      <c r="A23" s="21" t="s">
        <v>397</v>
      </c>
      <c r="B23" s="22" t="s">
        <v>398</v>
      </c>
      <c r="C23" s="23" t="s">
        <v>80</v>
      </c>
      <c r="D23" s="23" t="s">
        <v>85</v>
      </c>
      <c r="E23" s="23" t="s">
        <v>89</v>
      </c>
      <c r="F23" s="24">
        <v>45</v>
      </c>
      <c r="G23" s="25">
        <v>1</v>
      </c>
      <c r="H23" s="26">
        <v>1</v>
      </c>
      <c r="I23" s="1" t="s">
        <v>83</v>
      </c>
      <c r="J23" s="25">
        <v>1</v>
      </c>
      <c r="K23" s="26">
        <v>1</v>
      </c>
      <c r="L23" s="1" t="s">
        <v>83</v>
      </c>
      <c r="M23" s="25">
        <v>1</v>
      </c>
      <c r="N23" s="26">
        <v>1</v>
      </c>
      <c r="O23" s="1" t="s">
        <v>83</v>
      </c>
      <c r="P23" s="25">
        <v>1</v>
      </c>
      <c r="Q23" s="26">
        <v>1</v>
      </c>
      <c r="R23" s="1" t="s">
        <v>83</v>
      </c>
      <c r="S23" s="25">
        <v>1</v>
      </c>
      <c r="T23" s="26">
        <v>1</v>
      </c>
      <c r="U23" s="1" t="s">
        <v>83</v>
      </c>
      <c r="V23" s="25">
        <v>1</v>
      </c>
      <c r="W23" s="26">
        <v>1</v>
      </c>
      <c r="X23" s="1" t="s">
        <v>82</v>
      </c>
      <c r="Y23" s="56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399</v>
      </c>
      <c r="B24" s="42" t="s">
        <v>400</v>
      </c>
      <c r="C24" s="7" t="s">
        <v>401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386</v>
      </c>
      <c r="Y24" s="51">
        <f t="shared" ref="Y24:Y31" si="6">SUM(G24,J24,M24,P24,S24,V24)*15</f>
        <v>0</v>
      </c>
      <c r="Z24" s="10">
        <f>SUM(H24,K24,N24,Q24,T24,W24)</f>
        <v>1</v>
      </c>
    </row>
    <row r="25" spans="1:26" ht="13.5" customHeight="1" x14ac:dyDescent="0.2">
      <c r="A25" s="6" t="s">
        <v>402</v>
      </c>
      <c r="B25" s="42" t="s">
        <v>403</v>
      </c>
      <c r="C25" s="7" t="s">
        <v>80</v>
      </c>
      <c r="D25" s="7" t="s">
        <v>85</v>
      </c>
      <c r="E25" s="7" t="s">
        <v>89</v>
      </c>
      <c r="F25" s="8">
        <v>45</v>
      </c>
      <c r="G25" s="9">
        <v>2</v>
      </c>
      <c r="H25" s="4">
        <v>2</v>
      </c>
      <c r="I25" s="2" t="s">
        <v>83</v>
      </c>
      <c r="J25" s="9">
        <v>2</v>
      </c>
      <c r="K25" s="4">
        <v>2</v>
      </c>
      <c r="L25" s="2" t="s">
        <v>83</v>
      </c>
      <c r="M25" s="9">
        <v>2</v>
      </c>
      <c r="N25" s="4">
        <v>2</v>
      </c>
      <c r="O25" s="2" t="s">
        <v>83</v>
      </c>
      <c r="P25" s="9">
        <v>2</v>
      </c>
      <c r="Q25" s="4">
        <v>2</v>
      </c>
      <c r="R25" s="2" t="s">
        <v>83</v>
      </c>
      <c r="S25" s="9">
        <v>2</v>
      </c>
      <c r="T25" s="4">
        <v>2</v>
      </c>
      <c r="U25" s="2" t="s">
        <v>83</v>
      </c>
      <c r="V25" s="9">
        <v>2</v>
      </c>
      <c r="W25" s="4">
        <v>2</v>
      </c>
      <c r="X25" s="2" t="s">
        <v>82</v>
      </c>
      <c r="Y25" s="51">
        <f t="shared" si="6"/>
        <v>180</v>
      </c>
      <c r="Z25" s="10">
        <f t="shared" ref="Z25:Z31" si="7">SUM(H25,K25,N25,Q25,T25,W25)</f>
        <v>12</v>
      </c>
    </row>
    <row r="26" spans="1:26" ht="13.5" customHeight="1" x14ac:dyDescent="0.2">
      <c r="A26" s="6" t="s">
        <v>404</v>
      </c>
      <c r="B26" s="42" t="s">
        <v>405</v>
      </c>
      <c r="C26" s="7" t="s">
        <v>406</v>
      </c>
      <c r="D26" s="7"/>
      <c r="E26" s="7"/>
      <c r="F26" s="8"/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0</v>
      </c>
      <c r="W26" s="4">
        <v>1</v>
      </c>
      <c r="X26" s="2" t="s">
        <v>386</v>
      </c>
      <c r="Y26" s="51">
        <f t="shared" si="6"/>
        <v>0</v>
      </c>
      <c r="Z26" s="10">
        <f t="shared" si="7"/>
        <v>1</v>
      </c>
    </row>
    <row r="27" spans="1:26" ht="13.5" customHeight="1" x14ac:dyDescent="0.2">
      <c r="A27" s="193" t="s">
        <v>95</v>
      </c>
      <c r="B27" s="194" t="s">
        <v>152</v>
      </c>
      <c r="C27" s="188"/>
      <c r="D27" s="188" t="s">
        <v>85</v>
      </c>
      <c r="E27" s="188" t="s">
        <v>96</v>
      </c>
      <c r="F27" s="189">
        <v>45</v>
      </c>
      <c r="G27" s="190">
        <v>2</v>
      </c>
      <c r="H27" s="191">
        <v>2</v>
      </c>
      <c r="I27" s="192" t="s">
        <v>83</v>
      </c>
      <c r="J27" s="190">
        <v>2</v>
      </c>
      <c r="K27" s="191">
        <v>2</v>
      </c>
      <c r="L27" s="192" t="s">
        <v>83</v>
      </c>
      <c r="M27" s="190">
        <v>2</v>
      </c>
      <c r="N27" s="191">
        <v>2</v>
      </c>
      <c r="O27" s="192" t="s">
        <v>83</v>
      </c>
      <c r="P27" s="9">
        <v>2</v>
      </c>
      <c r="Q27" s="4">
        <v>2</v>
      </c>
      <c r="R27" s="2" t="s">
        <v>83</v>
      </c>
      <c r="S27" s="9">
        <v>2</v>
      </c>
      <c r="T27" s="4">
        <v>2</v>
      </c>
      <c r="U27" s="2" t="s">
        <v>83</v>
      </c>
      <c r="V27" s="9">
        <v>2</v>
      </c>
      <c r="W27" s="4">
        <v>2</v>
      </c>
      <c r="X27" s="2" t="s">
        <v>83</v>
      </c>
      <c r="Y27" s="51">
        <f t="shared" si="6"/>
        <v>180</v>
      </c>
      <c r="Z27" s="10">
        <f t="shared" si="7"/>
        <v>12</v>
      </c>
    </row>
    <row r="28" spans="1:26" ht="13.5" customHeight="1" x14ac:dyDescent="0.2">
      <c r="A28" s="193" t="s">
        <v>97</v>
      </c>
      <c r="B28" s="194" t="s">
        <v>153</v>
      </c>
      <c r="C28" s="188"/>
      <c r="D28" s="188" t="s">
        <v>85</v>
      </c>
      <c r="E28" s="188" t="s">
        <v>96</v>
      </c>
      <c r="F28" s="189">
        <v>45</v>
      </c>
      <c r="G28" s="190"/>
      <c r="H28" s="191"/>
      <c r="I28" s="192"/>
      <c r="J28" s="190"/>
      <c r="K28" s="191"/>
      <c r="L28" s="192"/>
      <c r="M28" s="190"/>
      <c r="N28" s="191"/>
      <c r="O28" s="19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83</v>
      </c>
      <c r="Y28" s="51">
        <f t="shared" si="6"/>
        <v>15</v>
      </c>
      <c r="Z28" s="10">
        <f t="shared" si="7"/>
        <v>2</v>
      </c>
    </row>
    <row r="29" spans="1:26" ht="13.5" customHeight="1" x14ac:dyDescent="0.2">
      <c r="A29" s="193" t="s">
        <v>98</v>
      </c>
      <c r="B29" s="194" t="s">
        <v>154</v>
      </c>
      <c r="C29" s="224" t="s">
        <v>80</v>
      </c>
      <c r="D29" s="188" t="s">
        <v>85</v>
      </c>
      <c r="E29" s="188" t="s">
        <v>96</v>
      </c>
      <c r="F29" s="189">
        <v>45</v>
      </c>
      <c r="G29" s="190">
        <v>1</v>
      </c>
      <c r="H29" s="191">
        <v>2</v>
      </c>
      <c r="I29" s="192" t="s">
        <v>82</v>
      </c>
      <c r="J29" s="190">
        <v>1</v>
      </c>
      <c r="K29" s="191">
        <v>2</v>
      </c>
      <c r="L29" s="192" t="s">
        <v>82</v>
      </c>
      <c r="M29" s="190"/>
      <c r="N29" s="191"/>
      <c r="O29" s="192"/>
      <c r="P29" s="9"/>
      <c r="Q29" s="4"/>
      <c r="R29" s="2"/>
      <c r="S29" s="9"/>
      <c r="T29" s="4"/>
      <c r="U29" s="2"/>
      <c r="V29" s="9"/>
      <c r="W29" s="4"/>
      <c r="X29" s="2"/>
      <c r="Y29" s="51">
        <f t="shared" si="6"/>
        <v>30</v>
      </c>
      <c r="Z29" s="10">
        <f t="shared" si="7"/>
        <v>4</v>
      </c>
    </row>
    <row r="30" spans="1:26" ht="13.5" customHeight="1" x14ac:dyDescent="0.2">
      <c r="A30" s="193" t="s">
        <v>99</v>
      </c>
      <c r="B30" s="194" t="s">
        <v>155</v>
      </c>
      <c r="C30" s="224" t="s">
        <v>80</v>
      </c>
      <c r="D30" s="188" t="s">
        <v>85</v>
      </c>
      <c r="E30" s="188" t="s">
        <v>96</v>
      </c>
      <c r="F30" s="189">
        <v>45</v>
      </c>
      <c r="G30" s="190"/>
      <c r="H30" s="191"/>
      <c r="I30" s="192"/>
      <c r="J30" s="190"/>
      <c r="K30" s="191"/>
      <c r="L30" s="192"/>
      <c r="M30" s="190"/>
      <c r="N30" s="191"/>
      <c r="O30" s="192"/>
      <c r="P30" s="9"/>
      <c r="Q30" s="4"/>
      <c r="R30" s="2"/>
      <c r="S30" s="9">
        <v>1</v>
      </c>
      <c r="T30" s="4">
        <v>1</v>
      </c>
      <c r="U30" s="2" t="s">
        <v>82</v>
      </c>
      <c r="V30" s="9">
        <v>1</v>
      </c>
      <c r="W30" s="4">
        <v>1</v>
      </c>
      <c r="X30" s="2" t="s">
        <v>82</v>
      </c>
      <c r="Y30" s="51">
        <f t="shared" si="6"/>
        <v>30</v>
      </c>
      <c r="Z30" s="10">
        <f t="shared" si="7"/>
        <v>2</v>
      </c>
    </row>
    <row r="31" spans="1:26" ht="13.5" customHeight="1" thickBot="1" x14ac:dyDescent="0.25">
      <c r="A31" s="193" t="s">
        <v>100</v>
      </c>
      <c r="B31" s="194" t="s">
        <v>671</v>
      </c>
      <c r="C31" s="188"/>
      <c r="D31" s="188" t="s">
        <v>85</v>
      </c>
      <c r="E31" s="188" t="s">
        <v>96</v>
      </c>
      <c r="F31" s="189">
        <v>45</v>
      </c>
      <c r="G31" s="190"/>
      <c r="H31" s="191"/>
      <c r="I31" s="192"/>
      <c r="J31" s="190"/>
      <c r="K31" s="191"/>
      <c r="L31" s="192"/>
      <c r="M31" s="190">
        <v>1</v>
      </c>
      <c r="N31" s="191">
        <v>1</v>
      </c>
      <c r="O31" s="192" t="s">
        <v>83</v>
      </c>
      <c r="P31" s="9"/>
      <c r="Q31" s="4"/>
      <c r="R31" s="2"/>
      <c r="S31" s="9"/>
      <c r="T31" s="4"/>
      <c r="U31" s="2"/>
      <c r="V31" s="9"/>
      <c r="W31" s="4"/>
      <c r="X31" s="2"/>
      <c r="Y31" s="51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394" t="s">
        <v>101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7"/>
    </row>
    <row r="33" spans="1:26" ht="13.5" customHeight="1" thickBot="1" x14ac:dyDescent="0.25">
      <c r="A33" s="39" t="s">
        <v>102</v>
      </c>
      <c r="B33" s="58" t="s">
        <v>103</v>
      </c>
      <c r="C33" s="59"/>
      <c r="D33" s="59"/>
      <c r="E33" s="59"/>
      <c r="F33" s="60"/>
      <c r="G33" s="53"/>
      <c r="H33" s="54">
        <v>3</v>
      </c>
      <c r="I33" s="40"/>
      <c r="J33" s="53"/>
      <c r="K33" s="54">
        <v>3</v>
      </c>
      <c r="L33" s="40"/>
      <c r="M33" s="53"/>
      <c r="N33" s="54">
        <v>3</v>
      </c>
      <c r="O33" s="40"/>
      <c r="P33" s="53"/>
      <c r="Q33" s="54">
        <v>3</v>
      </c>
      <c r="R33" s="40"/>
      <c r="S33" s="53"/>
      <c r="T33" s="54">
        <v>3</v>
      </c>
      <c r="U33" s="40"/>
      <c r="V33" s="53"/>
      <c r="W33" s="54"/>
      <c r="X33" s="40"/>
      <c r="Y33" s="43"/>
      <c r="Z33" s="107">
        <f>SUM(H33,K33,N33,Q33,T33,W33)</f>
        <v>15</v>
      </c>
    </row>
    <row r="34" spans="1:26" ht="13.5" customHeight="1" thickTop="1" thickBot="1" x14ac:dyDescent="0.25">
      <c r="A34" s="41" t="s">
        <v>104</v>
      </c>
      <c r="B34" s="61" t="s">
        <v>105</v>
      </c>
      <c r="C34" s="62"/>
      <c r="D34" s="62"/>
      <c r="E34" s="62" t="s">
        <v>106</v>
      </c>
      <c r="F34" s="63"/>
      <c r="G34" s="64"/>
      <c r="H34" s="65"/>
      <c r="I34" s="66"/>
      <c r="J34" s="64"/>
      <c r="K34" s="65"/>
      <c r="L34" s="66"/>
      <c r="M34" s="64"/>
      <c r="N34" s="65"/>
      <c r="O34" s="66"/>
      <c r="P34" s="64"/>
      <c r="Q34" s="65"/>
      <c r="R34" s="66"/>
      <c r="S34" s="64">
        <v>0</v>
      </c>
      <c r="T34" s="65">
        <v>3</v>
      </c>
      <c r="U34" s="66" t="s">
        <v>82</v>
      </c>
      <c r="V34" s="64">
        <v>0</v>
      </c>
      <c r="W34" s="65">
        <v>3</v>
      </c>
      <c r="X34" s="66" t="s">
        <v>82</v>
      </c>
      <c r="Y34" s="44">
        <f>SUM(G34,J34,M34,P34,S34,V34)*15</f>
        <v>0</v>
      </c>
      <c r="Z34" s="67">
        <f>SUM(H34,K34,N34,Q34,T34,W34)</f>
        <v>6</v>
      </c>
    </row>
    <row r="35" spans="1:26" ht="13.5" customHeight="1" thickTop="1" thickBot="1" x14ac:dyDescent="0.25">
      <c r="A35" s="397" t="s">
        <v>107</v>
      </c>
      <c r="B35" s="398"/>
      <c r="C35" s="398"/>
      <c r="D35" s="398"/>
      <c r="E35" s="398"/>
      <c r="F35" s="399"/>
      <c r="G35" s="68">
        <f>SUM(G8:G34)</f>
        <v>18.5</v>
      </c>
      <c r="H35" s="69">
        <f t="shared" ref="H35:W35" si="8">SUM(H8:H34)</f>
        <v>31</v>
      </c>
      <c r="I35" s="70"/>
      <c r="J35" s="68">
        <f t="shared" si="8"/>
        <v>18.5</v>
      </c>
      <c r="K35" s="69">
        <f t="shared" si="8"/>
        <v>31</v>
      </c>
      <c r="L35" s="70"/>
      <c r="M35" s="68">
        <f t="shared" si="8"/>
        <v>19</v>
      </c>
      <c r="N35" s="69">
        <f t="shared" si="8"/>
        <v>29</v>
      </c>
      <c r="O35" s="70"/>
      <c r="P35" s="68">
        <f t="shared" si="8"/>
        <v>18</v>
      </c>
      <c r="Q35" s="69">
        <f t="shared" si="8"/>
        <v>29</v>
      </c>
      <c r="R35" s="70"/>
      <c r="S35" s="68">
        <f t="shared" si="8"/>
        <v>18</v>
      </c>
      <c r="T35" s="69">
        <f t="shared" si="8"/>
        <v>29</v>
      </c>
      <c r="U35" s="70"/>
      <c r="V35" s="68">
        <f t="shared" si="8"/>
        <v>19</v>
      </c>
      <c r="W35" s="69">
        <f t="shared" si="8"/>
        <v>31</v>
      </c>
      <c r="X35" s="70"/>
      <c r="Y35" s="71">
        <f>SUM(Y8:Y34)</f>
        <v>1665</v>
      </c>
      <c r="Z35" s="72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108</v>
      </c>
      <c r="U37" s="38"/>
    </row>
    <row r="38" spans="1:26" ht="12" customHeight="1" x14ac:dyDescent="0.2">
      <c r="A38" s="36" t="s">
        <v>109</v>
      </c>
      <c r="U38" s="38"/>
    </row>
    <row r="39" spans="1:26" ht="12" customHeight="1" x14ac:dyDescent="0.2">
      <c r="U39" s="38"/>
    </row>
    <row r="40" spans="1:26" ht="12" customHeight="1" x14ac:dyDescent="0.2">
      <c r="A40" s="73" t="s">
        <v>110</v>
      </c>
      <c r="U40" s="38"/>
    </row>
    <row r="41" spans="1:26" ht="12" customHeight="1" x14ac:dyDescent="0.2">
      <c r="A41" s="36" t="s">
        <v>111</v>
      </c>
      <c r="D41" s="36" t="s">
        <v>112</v>
      </c>
      <c r="G41" s="36" t="s">
        <v>113</v>
      </c>
      <c r="M41" s="36" t="s">
        <v>114</v>
      </c>
      <c r="R41" s="38"/>
      <c r="T41" s="38"/>
      <c r="U41" s="38"/>
    </row>
    <row r="42" spans="1:26" ht="12" customHeight="1" x14ac:dyDescent="0.2">
      <c r="A42" s="36" t="s">
        <v>115</v>
      </c>
      <c r="D42" s="36" t="s">
        <v>116</v>
      </c>
      <c r="G42" s="36" t="s">
        <v>117</v>
      </c>
      <c r="M42" s="36" t="s">
        <v>118</v>
      </c>
      <c r="R42" s="38"/>
      <c r="T42" s="38"/>
      <c r="U42" s="38"/>
    </row>
    <row r="43" spans="1:26" ht="12" customHeight="1" x14ac:dyDescent="0.2">
      <c r="A43" s="36" t="s">
        <v>119</v>
      </c>
      <c r="D43" s="36" t="s">
        <v>120</v>
      </c>
      <c r="G43" s="36" t="s">
        <v>121</v>
      </c>
      <c r="M43" s="36" t="s">
        <v>122</v>
      </c>
      <c r="R43" s="38"/>
      <c r="T43" s="38"/>
      <c r="U43" s="38"/>
    </row>
    <row r="44" spans="1:26" ht="12" customHeight="1" x14ac:dyDescent="0.2">
      <c r="A44" s="36" t="s">
        <v>123</v>
      </c>
      <c r="G44" s="36" t="s">
        <v>124</v>
      </c>
      <c r="R44" s="38"/>
      <c r="T44" s="38"/>
      <c r="U44" s="38"/>
    </row>
    <row r="45" spans="1:26" ht="12" customHeight="1" x14ac:dyDescent="0.2">
      <c r="A45" s="36" t="s">
        <v>125</v>
      </c>
      <c r="G45" s="36" t="s">
        <v>126</v>
      </c>
      <c r="R45" s="38"/>
      <c r="T45" s="38"/>
      <c r="U45" s="38"/>
    </row>
    <row r="46" spans="1:26" ht="12" customHeight="1" x14ac:dyDescent="0.2">
      <c r="A46" s="74" t="s">
        <v>127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73" t="s">
        <v>128</v>
      </c>
      <c r="S48" s="38"/>
      <c r="T48" s="38"/>
    </row>
    <row r="49" spans="1:1" ht="12" customHeight="1" x14ac:dyDescent="0.2">
      <c r="A49" s="36" t="s">
        <v>129</v>
      </c>
    </row>
    <row r="50" spans="1:1" ht="12" customHeight="1" x14ac:dyDescent="0.2">
      <c r="A50" s="36" t="s">
        <v>130</v>
      </c>
    </row>
    <row r="51" spans="1:1" ht="12" customHeight="1" x14ac:dyDescent="0.2">
      <c r="A51" s="36" t="s">
        <v>131</v>
      </c>
    </row>
    <row r="52" spans="1:1" ht="12" customHeight="1" x14ac:dyDescent="0.2">
      <c r="A52" s="36" t="s">
        <v>132</v>
      </c>
    </row>
    <row r="53" spans="1:1" ht="12" customHeight="1" x14ac:dyDescent="0.2">
      <c r="A53" s="36" t="s">
        <v>133</v>
      </c>
    </row>
    <row r="54" spans="1:1" ht="13.5" customHeight="1" x14ac:dyDescent="0.2"/>
  </sheetData>
  <sheetProtection algorithmName="SHA-512" hashValue="FGet3jWR9T70YqB/yPETaKfDj0MoDymDNiSOFZcnlCRSjYnB3RbuuxgDydXZ14d5q7LBbm1sWJuNqW/k27+tbw==" saltValue="nKGf2laiz3q2y84eF45Zl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249977111117893"/>
  </sheetPr>
  <dimension ref="A1:Z5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412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x14ac:dyDescent="0.2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x14ac:dyDescent="0.2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413</v>
      </c>
      <c r="B8" s="11" t="s">
        <v>414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7</v>
      </c>
      <c r="I8" s="19" t="s">
        <v>83</v>
      </c>
      <c r="J8" s="14">
        <v>2</v>
      </c>
      <c r="K8" s="15">
        <v>7</v>
      </c>
      <c r="L8" s="16" t="s">
        <v>83</v>
      </c>
      <c r="M8" s="14">
        <v>2</v>
      </c>
      <c r="N8" s="15">
        <v>7</v>
      </c>
      <c r="O8" s="19" t="s">
        <v>83</v>
      </c>
      <c r="P8" s="14">
        <v>2</v>
      </c>
      <c r="Q8" s="15">
        <v>7</v>
      </c>
      <c r="R8" s="16" t="s">
        <v>83</v>
      </c>
      <c r="S8" s="14">
        <v>2</v>
      </c>
      <c r="T8" s="15">
        <v>7</v>
      </c>
      <c r="U8" s="19" t="s">
        <v>83</v>
      </c>
      <c r="V8" s="14">
        <v>2</v>
      </c>
      <c r="W8" s="15">
        <v>7</v>
      </c>
      <c r="X8" s="16" t="s">
        <v>83</v>
      </c>
      <c r="Y8" s="4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18" t="s">
        <v>415</v>
      </c>
      <c r="B9" s="11" t="s">
        <v>629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49">
        <f t="shared" ref="Y9" si="2">SUM(G9,J9,M9,P9,S9,V9)*15</f>
        <v>90</v>
      </c>
      <c r="Z9" s="17">
        <f t="shared" ref="Z9" si="3">SUM(H9,K9,N9,Q9,T9,W9)</f>
        <v>12</v>
      </c>
    </row>
    <row r="10" spans="1:26" ht="13.5" customHeight="1" x14ac:dyDescent="0.2">
      <c r="A10" s="6" t="s">
        <v>372</v>
      </c>
      <c r="B10" s="42" t="s">
        <v>373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45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374</v>
      </c>
      <c r="B11" s="33" t="s">
        <v>375</v>
      </c>
      <c r="C11" s="34" t="s">
        <v>80</v>
      </c>
      <c r="D11" s="34" t="s">
        <v>85</v>
      </c>
      <c r="E11" s="34" t="s">
        <v>82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46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376</v>
      </c>
      <c r="B12" s="33" t="s">
        <v>377</v>
      </c>
      <c r="C12" s="34" t="s">
        <v>80</v>
      </c>
      <c r="D12" s="34" t="s">
        <v>85</v>
      </c>
      <c r="E12" s="34" t="s">
        <v>82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46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378</v>
      </c>
      <c r="B13" s="42" t="s">
        <v>379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45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380</v>
      </c>
      <c r="B14" s="42" t="s">
        <v>637</v>
      </c>
      <c r="C14" s="7" t="s">
        <v>695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45">
        <f t="shared" ref="Y14:Y16" si="4">SUM(G14,J14,M14,P14,S14,V14)*15</f>
        <v>60</v>
      </c>
      <c r="Z14" s="10">
        <f t="shared" ref="Z14:Z16" si="5">SUM(H14,K14,N14,Q14,T14,W14)</f>
        <v>4</v>
      </c>
    </row>
    <row r="15" spans="1:26" ht="13.5" customHeight="1" x14ac:dyDescent="0.2">
      <c r="A15" s="32" t="s">
        <v>642</v>
      </c>
      <c r="B15" s="33" t="s">
        <v>647</v>
      </c>
      <c r="C15" s="7" t="s">
        <v>695</v>
      </c>
      <c r="D15" s="7" t="s">
        <v>85</v>
      </c>
      <c r="E15" s="7" t="s">
        <v>82</v>
      </c>
      <c r="F15" s="8">
        <v>60</v>
      </c>
      <c r="G15" s="143"/>
      <c r="H15" s="144"/>
      <c r="I15" s="145"/>
      <c r="J15" s="143"/>
      <c r="K15" s="144"/>
      <c r="L15" s="146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45">
        <f t="shared" si="4"/>
        <v>30</v>
      </c>
      <c r="Z15" s="10">
        <f t="shared" si="5"/>
        <v>2</v>
      </c>
    </row>
    <row r="16" spans="1:26" ht="13.5" customHeight="1" x14ac:dyDescent="0.2">
      <c r="A16" s="32" t="s">
        <v>381</v>
      </c>
      <c r="B16" s="33" t="s">
        <v>382</v>
      </c>
      <c r="C16" s="34" t="s">
        <v>80</v>
      </c>
      <c r="D16" s="34" t="s">
        <v>85</v>
      </c>
      <c r="E16" s="34" t="s">
        <v>89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46">
        <f t="shared" si="4"/>
        <v>120</v>
      </c>
      <c r="Z16" s="37">
        <f t="shared" si="5"/>
        <v>8</v>
      </c>
    </row>
    <row r="17" spans="1:26" ht="13.5" customHeight="1" x14ac:dyDescent="0.2">
      <c r="A17" s="32" t="s">
        <v>383</v>
      </c>
      <c r="B17" s="33" t="s">
        <v>384</v>
      </c>
      <c r="C17" s="34" t="s">
        <v>385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386</v>
      </c>
      <c r="S17" s="29"/>
      <c r="T17" s="30"/>
      <c r="U17" s="31"/>
      <c r="V17" s="29"/>
      <c r="W17" s="30"/>
      <c r="X17" s="3"/>
      <c r="Y17" s="46">
        <f>SUM(G17,J17,M17,P17,S17,V17)*15</f>
        <v>0</v>
      </c>
      <c r="Z17" s="37">
        <f>SUM(H17,K17,N17,Q17,T17,W17)</f>
        <v>1</v>
      </c>
    </row>
    <row r="18" spans="1:26" ht="13.5" customHeight="1" x14ac:dyDescent="0.2">
      <c r="A18" s="32" t="s">
        <v>387</v>
      </c>
      <c r="B18" s="33" t="s">
        <v>388</v>
      </c>
      <c r="C18" s="34" t="s">
        <v>80</v>
      </c>
      <c r="D18" s="34" t="s">
        <v>85</v>
      </c>
      <c r="E18" s="34" t="s">
        <v>96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46">
        <f t="shared" ref="Y18:Y22" si="6">SUM(G18,J18,M18,P18,S18,V18)*15</f>
        <v>150</v>
      </c>
      <c r="Z18" s="37">
        <f t="shared" ref="Z18:Z22" si="7">SUM(H18,K18,N18,Q18,T18,W18)</f>
        <v>10</v>
      </c>
    </row>
    <row r="19" spans="1:26" ht="13.5" customHeight="1" x14ac:dyDescent="0.2">
      <c r="A19" s="32" t="s">
        <v>389</v>
      </c>
      <c r="B19" s="33" t="s">
        <v>390</v>
      </c>
      <c r="C19" s="34" t="s">
        <v>391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386</v>
      </c>
      <c r="Y19" s="46">
        <f t="shared" si="6"/>
        <v>0</v>
      </c>
      <c r="Z19" s="37">
        <f t="shared" si="7"/>
        <v>1</v>
      </c>
    </row>
    <row r="20" spans="1:26" ht="13.5" customHeight="1" x14ac:dyDescent="0.2">
      <c r="A20" s="32" t="s">
        <v>392</v>
      </c>
      <c r="B20" s="33" t="s">
        <v>393</v>
      </c>
      <c r="C20" s="34" t="s">
        <v>696</v>
      </c>
      <c r="D20" s="34" t="s">
        <v>85</v>
      </c>
      <c r="E20" s="34" t="s">
        <v>96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46">
        <f t="shared" si="6"/>
        <v>30</v>
      </c>
      <c r="Z20" s="37">
        <f t="shared" si="7"/>
        <v>2</v>
      </c>
    </row>
    <row r="21" spans="1:26" ht="13.5" customHeight="1" x14ac:dyDescent="0.2">
      <c r="A21" s="32" t="s">
        <v>394</v>
      </c>
      <c r="B21" s="33" t="s">
        <v>622</v>
      </c>
      <c r="C21" s="34" t="s">
        <v>80</v>
      </c>
      <c r="D21" s="34" t="s">
        <v>85</v>
      </c>
      <c r="E21" s="34" t="s">
        <v>89</v>
      </c>
      <c r="F21" s="35">
        <v>60</v>
      </c>
      <c r="G21" s="29">
        <v>1</v>
      </c>
      <c r="H21" s="30">
        <v>2</v>
      </c>
      <c r="I21" s="31" t="s">
        <v>82</v>
      </c>
      <c r="J21" s="29">
        <v>1</v>
      </c>
      <c r="K21" s="30">
        <v>2</v>
      </c>
      <c r="L21" s="3" t="s">
        <v>82</v>
      </c>
      <c r="M21" s="29">
        <v>1</v>
      </c>
      <c r="N21" s="30">
        <v>2</v>
      </c>
      <c r="O21" s="31" t="s">
        <v>82</v>
      </c>
      <c r="P21" s="29">
        <v>1</v>
      </c>
      <c r="Q21" s="30">
        <v>2</v>
      </c>
      <c r="R21" s="3" t="s">
        <v>82</v>
      </c>
      <c r="S21" s="9"/>
      <c r="T21" s="4"/>
      <c r="U21" s="5"/>
      <c r="V21" s="9"/>
      <c r="W21" s="4"/>
      <c r="X21" s="2"/>
      <c r="Y21" s="46">
        <f t="shared" si="6"/>
        <v>60</v>
      </c>
      <c r="Z21" s="37">
        <f t="shared" si="7"/>
        <v>8</v>
      </c>
    </row>
    <row r="22" spans="1:26" ht="13.5" customHeight="1" thickBot="1" x14ac:dyDescent="0.25">
      <c r="A22" s="32" t="s">
        <v>4</v>
      </c>
      <c r="B22" s="33" t="s">
        <v>409</v>
      </c>
      <c r="C22" s="34" t="s">
        <v>80</v>
      </c>
      <c r="D22" s="34" t="s">
        <v>81</v>
      </c>
      <c r="E22" s="34" t="s">
        <v>82</v>
      </c>
      <c r="F22" s="35">
        <v>60</v>
      </c>
      <c r="G22" s="29">
        <v>0.5</v>
      </c>
      <c r="H22" s="30">
        <v>2</v>
      </c>
      <c r="I22" s="31" t="s">
        <v>82</v>
      </c>
      <c r="J22" s="29">
        <v>0.5</v>
      </c>
      <c r="K22" s="30">
        <v>2</v>
      </c>
      <c r="L22" s="3" t="s">
        <v>83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46">
        <f t="shared" si="6"/>
        <v>15</v>
      </c>
      <c r="Z22" s="37">
        <f t="shared" si="7"/>
        <v>4</v>
      </c>
    </row>
    <row r="23" spans="1:26" ht="13.5" customHeight="1" x14ac:dyDescent="0.2">
      <c r="A23" s="21" t="s">
        <v>397</v>
      </c>
      <c r="B23" s="22" t="s">
        <v>398</v>
      </c>
      <c r="C23" s="23" t="s">
        <v>80</v>
      </c>
      <c r="D23" s="23" t="s">
        <v>85</v>
      </c>
      <c r="E23" s="23" t="s">
        <v>89</v>
      </c>
      <c r="F23" s="24">
        <v>45</v>
      </c>
      <c r="G23" s="25">
        <v>1</v>
      </c>
      <c r="H23" s="26">
        <v>1</v>
      </c>
      <c r="I23" s="1" t="s">
        <v>83</v>
      </c>
      <c r="J23" s="25">
        <v>1</v>
      </c>
      <c r="K23" s="26">
        <v>1</v>
      </c>
      <c r="L23" s="1" t="s">
        <v>83</v>
      </c>
      <c r="M23" s="25">
        <v>1</v>
      </c>
      <c r="N23" s="26">
        <v>1</v>
      </c>
      <c r="O23" s="1" t="s">
        <v>83</v>
      </c>
      <c r="P23" s="25">
        <v>1</v>
      </c>
      <c r="Q23" s="26">
        <v>1</v>
      </c>
      <c r="R23" s="1" t="s">
        <v>83</v>
      </c>
      <c r="S23" s="25">
        <v>1</v>
      </c>
      <c r="T23" s="26">
        <v>1</v>
      </c>
      <c r="U23" s="1" t="s">
        <v>83</v>
      </c>
      <c r="V23" s="25">
        <v>1</v>
      </c>
      <c r="W23" s="26">
        <v>1</v>
      </c>
      <c r="X23" s="1" t="s">
        <v>82</v>
      </c>
      <c r="Y23" s="56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399</v>
      </c>
      <c r="B24" s="42" t="s">
        <v>400</v>
      </c>
      <c r="C24" s="7" t="s">
        <v>401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386</v>
      </c>
      <c r="Y24" s="51">
        <f t="shared" ref="Y24:Y31" si="8">SUM(G24,J24,M24,P24,S24,V24)*15</f>
        <v>0</v>
      </c>
      <c r="Z24" s="10">
        <f>SUM(H24,K24,N24,Q24,T24,W24)</f>
        <v>1</v>
      </c>
    </row>
    <row r="25" spans="1:26" ht="13.5" customHeight="1" x14ac:dyDescent="0.2">
      <c r="A25" s="6" t="s">
        <v>402</v>
      </c>
      <c r="B25" s="42" t="s">
        <v>403</v>
      </c>
      <c r="C25" s="7" t="s">
        <v>80</v>
      </c>
      <c r="D25" s="7" t="s">
        <v>85</v>
      </c>
      <c r="E25" s="7" t="s">
        <v>89</v>
      </c>
      <c r="F25" s="8">
        <v>45</v>
      </c>
      <c r="G25" s="9">
        <v>2</v>
      </c>
      <c r="H25" s="4">
        <v>2</v>
      </c>
      <c r="I25" s="2" t="s">
        <v>83</v>
      </c>
      <c r="J25" s="9">
        <v>2</v>
      </c>
      <c r="K25" s="4">
        <v>2</v>
      </c>
      <c r="L25" s="2" t="s">
        <v>83</v>
      </c>
      <c r="M25" s="9">
        <v>2</v>
      </c>
      <c r="N25" s="4">
        <v>2</v>
      </c>
      <c r="O25" s="2" t="s">
        <v>83</v>
      </c>
      <c r="P25" s="9">
        <v>2</v>
      </c>
      <c r="Q25" s="4">
        <v>2</v>
      </c>
      <c r="R25" s="2" t="s">
        <v>83</v>
      </c>
      <c r="S25" s="9">
        <v>2</v>
      </c>
      <c r="T25" s="4">
        <v>2</v>
      </c>
      <c r="U25" s="2" t="s">
        <v>83</v>
      </c>
      <c r="V25" s="9">
        <v>2</v>
      </c>
      <c r="W25" s="4">
        <v>2</v>
      </c>
      <c r="X25" s="2" t="s">
        <v>82</v>
      </c>
      <c r="Y25" s="51">
        <f t="shared" si="8"/>
        <v>180</v>
      </c>
      <c r="Z25" s="10">
        <f t="shared" ref="Z25:Z31" si="9">SUM(H25,K25,N25,Q25,T25,W25)</f>
        <v>12</v>
      </c>
    </row>
    <row r="26" spans="1:26" ht="13.5" customHeight="1" x14ac:dyDescent="0.2">
      <c r="A26" s="6" t="s">
        <v>404</v>
      </c>
      <c r="B26" s="42" t="s">
        <v>405</v>
      </c>
      <c r="C26" s="7" t="s">
        <v>406</v>
      </c>
      <c r="D26" s="7"/>
      <c r="E26" s="7"/>
      <c r="F26" s="8"/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0</v>
      </c>
      <c r="W26" s="4">
        <v>1</v>
      </c>
      <c r="X26" s="2" t="s">
        <v>386</v>
      </c>
      <c r="Y26" s="51">
        <f t="shared" si="8"/>
        <v>0</v>
      </c>
      <c r="Z26" s="10">
        <f t="shared" si="9"/>
        <v>1</v>
      </c>
    </row>
    <row r="27" spans="1:26" ht="13.5" customHeight="1" x14ac:dyDescent="0.2">
      <c r="A27" s="6" t="s">
        <v>95</v>
      </c>
      <c r="B27" s="42" t="s">
        <v>152</v>
      </c>
      <c r="C27" s="7"/>
      <c r="D27" s="7" t="s">
        <v>85</v>
      </c>
      <c r="E27" s="7" t="s">
        <v>96</v>
      </c>
      <c r="F27" s="8">
        <v>45</v>
      </c>
      <c r="G27" s="9">
        <v>2</v>
      </c>
      <c r="H27" s="4">
        <v>2</v>
      </c>
      <c r="I27" s="2" t="s">
        <v>83</v>
      </c>
      <c r="J27" s="9">
        <v>2</v>
      </c>
      <c r="K27" s="4">
        <v>2</v>
      </c>
      <c r="L27" s="2" t="s">
        <v>83</v>
      </c>
      <c r="M27" s="9">
        <v>2</v>
      </c>
      <c r="N27" s="4">
        <v>2</v>
      </c>
      <c r="O27" s="2" t="s">
        <v>83</v>
      </c>
      <c r="P27" s="9">
        <v>2</v>
      </c>
      <c r="Q27" s="4">
        <v>2</v>
      </c>
      <c r="R27" s="2" t="s">
        <v>83</v>
      </c>
      <c r="S27" s="9">
        <v>2</v>
      </c>
      <c r="T27" s="4">
        <v>2</v>
      </c>
      <c r="U27" s="2" t="s">
        <v>83</v>
      </c>
      <c r="V27" s="9">
        <v>2</v>
      </c>
      <c r="W27" s="4">
        <v>2</v>
      </c>
      <c r="X27" s="2" t="s">
        <v>83</v>
      </c>
      <c r="Y27" s="51">
        <f t="shared" si="8"/>
        <v>180</v>
      </c>
      <c r="Z27" s="10">
        <f t="shared" si="9"/>
        <v>12</v>
      </c>
    </row>
    <row r="28" spans="1:26" ht="13.5" customHeight="1" x14ac:dyDescent="0.2">
      <c r="A28" s="6" t="s">
        <v>97</v>
      </c>
      <c r="B28" s="42" t="s">
        <v>153</v>
      </c>
      <c r="C28" s="188"/>
      <c r="D28" s="7" t="s">
        <v>85</v>
      </c>
      <c r="E28" s="7" t="s">
        <v>96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83</v>
      </c>
      <c r="Y28" s="51">
        <f t="shared" si="8"/>
        <v>15</v>
      </c>
      <c r="Z28" s="10">
        <f t="shared" si="9"/>
        <v>2</v>
      </c>
    </row>
    <row r="29" spans="1:26" ht="13.5" customHeight="1" x14ac:dyDescent="0.2">
      <c r="A29" s="193" t="s">
        <v>98</v>
      </c>
      <c r="B29" s="194" t="s">
        <v>154</v>
      </c>
      <c r="C29" s="224" t="s">
        <v>80</v>
      </c>
      <c r="D29" s="188" t="s">
        <v>85</v>
      </c>
      <c r="E29" s="188" t="s">
        <v>96</v>
      </c>
      <c r="F29" s="189">
        <v>45</v>
      </c>
      <c r="G29" s="190">
        <v>1</v>
      </c>
      <c r="H29" s="191">
        <v>2</v>
      </c>
      <c r="I29" s="192" t="s">
        <v>82</v>
      </c>
      <c r="J29" s="190">
        <v>1</v>
      </c>
      <c r="K29" s="191">
        <v>2</v>
      </c>
      <c r="L29" s="192" t="s">
        <v>82</v>
      </c>
      <c r="M29" s="190"/>
      <c r="N29" s="191"/>
      <c r="O29" s="192"/>
      <c r="P29" s="190"/>
      <c r="Q29" s="191"/>
      <c r="R29" s="192"/>
      <c r="S29" s="190"/>
      <c r="T29" s="191"/>
      <c r="U29" s="192"/>
      <c r="V29" s="190"/>
      <c r="W29" s="191"/>
      <c r="X29" s="192"/>
      <c r="Y29" s="205">
        <f t="shared" si="8"/>
        <v>30</v>
      </c>
      <c r="Z29" s="206">
        <f t="shared" si="9"/>
        <v>4</v>
      </c>
    </row>
    <row r="30" spans="1:26" ht="13.5" customHeight="1" x14ac:dyDescent="0.2">
      <c r="A30" s="193" t="s">
        <v>99</v>
      </c>
      <c r="B30" s="194" t="s">
        <v>155</v>
      </c>
      <c r="C30" s="224" t="s">
        <v>80</v>
      </c>
      <c r="D30" s="188" t="s">
        <v>85</v>
      </c>
      <c r="E30" s="188" t="s">
        <v>96</v>
      </c>
      <c r="F30" s="189">
        <v>45</v>
      </c>
      <c r="G30" s="190"/>
      <c r="H30" s="191"/>
      <c r="I30" s="192"/>
      <c r="J30" s="190"/>
      <c r="K30" s="191"/>
      <c r="L30" s="192"/>
      <c r="M30" s="190"/>
      <c r="N30" s="191"/>
      <c r="O30" s="192"/>
      <c r="P30" s="190"/>
      <c r="Q30" s="191"/>
      <c r="R30" s="192"/>
      <c r="S30" s="190">
        <v>1</v>
      </c>
      <c r="T30" s="191">
        <v>1</v>
      </c>
      <c r="U30" s="192" t="s">
        <v>82</v>
      </c>
      <c r="V30" s="190">
        <v>1</v>
      </c>
      <c r="W30" s="191">
        <v>1</v>
      </c>
      <c r="X30" s="192" t="s">
        <v>82</v>
      </c>
      <c r="Y30" s="205">
        <f t="shared" si="8"/>
        <v>30</v>
      </c>
      <c r="Z30" s="206">
        <f t="shared" si="9"/>
        <v>2</v>
      </c>
    </row>
    <row r="31" spans="1:26" ht="13.5" customHeight="1" thickBot="1" x14ac:dyDescent="0.25">
      <c r="A31" s="193" t="s">
        <v>100</v>
      </c>
      <c r="B31" s="194" t="s">
        <v>671</v>
      </c>
      <c r="C31" s="188"/>
      <c r="D31" s="188" t="s">
        <v>85</v>
      </c>
      <c r="E31" s="188" t="s">
        <v>96</v>
      </c>
      <c r="F31" s="189">
        <v>45</v>
      </c>
      <c r="G31" s="190"/>
      <c r="H31" s="191"/>
      <c r="I31" s="192"/>
      <c r="J31" s="190"/>
      <c r="K31" s="191"/>
      <c r="L31" s="192"/>
      <c r="M31" s="190">
        <v>1</v>
      </c>
      <c r="N31" s="191">
        <v>1</v>
      </c>
      <c r="O31" s="192" t="s">
        <v>83</v>
      </c>
      <c r="P31" s="190"/>
      <c r="Q31" s="191"/>
      <c r="R31" s="192"/>
      <c r="S31" s="190"/>
      <c r="T31" s="191"/>
      <c r="U31" s="192"/>
      <c r="V31" s="190"/>
      <c r="W31" s="191"/>
      <c r="X31" s="192"/>
      <c r="Y31" s="205">
        <f t="shared" si="8"/>
        <v>15</v>
      </c>
      <c r="Z31" s="206">
        <f t="shared" si="9"/>
        <v>1</v>
      </c>
    </row>
    <row r="32" spans="1:26" ht="13.5" customHeight="1" thickTop="1" thickBot="1" x14ac:dyDescent="0.25">
      <c r="A32" s="430" t="s">
        <v>101</v>
      </c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1:26" ht="13.5" customHeight="1" thickBot="1" x14ac:dyDescent="0.25">
      <c r="A33" s="39" t="s">
        <v>102</v>
      </c>
      <c r="B33" s="58" t="s">
        <v>103</v>
      </c>
      <c r="C33" s="59"/>
      <c r="D33" s="59"/>
      <c r="E33" s="59"/>
      <c r="F33" s="60"/>
      <c r="G33" s="53"/>
      <c r="H33" s="54">
        <v>3</v>
      </c>
      <c r="I33" s="40"/>
      <c r="J33" s="53"/>
      <c r="K33" s="54">
        <v>3</v>
      </c>
      <c r="L33" s="40"/>
      <c r="M33" s="53"/>
      <c r="N33" s="54">
        <v>3</v>
      </c>
      <c r="O33" s="40"/>
      <c r="P33" s="53"/>
      <c r="Q33" s="54">
        <v>3</v>
      </c>
      <c r="R33" s="40"/>
      <c r="S33" s="53"/>
      <c r="T33" s="54">
        <v>3</v>
      </c>
      <c r="U33" s="40"/>
      <c r="V33" s="53"/>
      <c r="W33" s="54"/>
      <c r="X33" s="40"/>
      <c r="Y33" s="43"/>
      <c r="Z33" s="107">
        <f>SUM(H33,K33,N33,Q33,T33,W33)</f>
        <v>15</v>
      </c>
    </row>
    <row r="34" spans="1:26" ht="13.5" customHeight="1" thickTop="1" thickBot="1" x14ac:dyDescent="0.25">
      <c r="A34" s="41" t="s">
        <v>104</v>
      </c>
      <c r="B34" s="61" t="s">
        <v>105</v>
      </c>
      <c r="C34" s="62"/>
      <c r="D34" s="62"/>
      <c r="E34" s="62" t="s">
        <v>106</v>
      </c>
      <c r="F34" s="63"/>
      <c r="G34" s="64"/>
      <c r="H34" s="65"/>
      <c r="I34" s="66"/>
      <c r="J34" s="64"/>
      <c r="K34" s="65"/>
      <c r="L34" s="66"/>
      <c r="M34" s="64"/>
      <c r="N34" s="65"/>
      <c r="O34" s="66"/>
      <c r="P34" s="64"/>
      <c r="Q34" s="65"/>
      <c r="R34" s="66"/>
      <c r="S34" s="64">
        <v>0</v>
      </c>
      <c r="T34" s="65">
        <v>3</v>
      </c>
      <c r="U34" s="66" t="s">
        <v>82</v>
      </c>
      <c r="V34" s="64">
        <v>0</v>
      </c>
      <c r="W34" s="65">
        <v>3</v>
      </c>
      <c r="X34" s="66" t="s">
        <v>82</v>
      </c>
      <c r="Y34" s="44">
        <f>SUM(G34,J34,M34,P34,S34,V34)*15</f>
        <v>0</v>
      </c>
      <c r="Z34" s="67">
        <f>SUM(H34,K34,N34,Q34,T34,W34)</f>
        <v>6</v>
      </c>
    </row>
    <row r="35" spans="1:26" ht="13.5" customHeight="1" thickTop="1" thickBot="1" x14ac:dyDescent="0.25">
      <c r="A35" s="397" t="s">
        <v>107</v>
      </c>
      <c r="B35" s="398"/>
      <c r="C35" s="398"/>
      <c r="D35" s="398"/>
      <c r="E35" s="398"/>
      <c r="F35" s="399"/>
      <c r="G35" s="68">
        <f>SUM(G8:G34)</f>
        <v>18.5</v>
      </c>
      <c r="H35" s="69">
        <f t="shared" ref="H35:W35" si="10">SUM(H8:H34)</f>
        <v>31</v>
      </c>
      <c r="I35" s="70"/>
      <c r="J35" s="68">
        <f t="shared" si="10"/>
        <v>18.5</v>
      </c>
      <c r="K35" s="69">
        <f t="shared" si="10"/>
        <v>31</v>
      </c>
      <c r="L35" s="70"/>
      <c r="M35" s="68">
        <f t="shared" si="10"/>
        <v>19</v>
      </c>
      <c r="N35" s="69">
        <f t="shared" si="10"/>
        <v>29</v>
      </c>
      <c r="O35" s="70"/>
      <c r="P35" s="68">
        <f t="shared" si="10"/>
        <v>18</v>
      </c>
      <c r="Q35" s="69">
        <f t="shared" si="10"/>
        <v>29</v>
      </c>
      <c r="R35" s="70"/>
      <c r="S35" s="68">
        <f t="shared" si="10"/>
        <v>18</v>
      </c>
      <c r="T35" s="69">
        <f t="shared" si="10"/>
        <v>29</v>
      </c>
      <c r="U35" s="70"/>
      <c r="V35" s="68">
        <f t="shared" si="10"/>
        <v>19</v>
      </c>
      <c r="W35" s="69">
        <f t="shared" si="10"/>
        <v>31</v>
      </c>
      <c r="X35" s="70"/>
      <c r="Y35" s="71">
        <f>SUM(Y8:Y34)</f>
        <v>1665</v>
      </c>
      <c r="Z35" s="72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108</v>
      </c>
      <c r="U37" s="38"/>
    </row>
    <row r="38" spans="1:26" ht="12" customHeight="1" x14ac:dyDescent="0.2">
      <c r="A38" s="36" t="s">
        <v>109</v>
      </c>
      <c r="U38" s="38"/>
    </row>
    <row r="39" spans="1:26" ht="12" customHeight="1" x14ac:dyDescent="0.2">
      <c r="U39" s="38"/>
    </row>
    <row r="40" spans="1:26" ht="12" customHeight="1" x14ac:dyDescent="0.2">
      <c r="A40" s="73" t="s">
        <v>110</v>
      </c>
      <c r="U40" s="38"/>
    </row>
    <row r="41" spans="1:26" ht="12" customHeight="1" x14ac:dyDescent="0.2">
      <c r="A41" s="36" t="s">
        <v>111</v>
      </c>
      <c r="D41" s="36" t="s">
        <v>112</v>
      </c>
      <c r="G41" s="36" t="s">
        <v>113</v>
      </c>
      <c r="M41" s="36" t="s">
        <v>114</v>
      </c>
      <c r="R41" s="38"/>
      <c r="T41" s="38"/>
      <c r="U41" s="38"/>
    </row>
    <row r="42" spans="1:26" ht="12" customHeight="1" x14ac:dyDescent="0.2">
      <c r="A42" s="36" t="s">
        <v>115</v>
      </c>
      <c r="D42" s="36" t="s">
        <v>116</v>
      </c>
      <c r="G42" s="36" t="s">
        <v>117</v>
      </c>
      <c r="M42" s="36" t="s">
        <v>118</v>
      </c>
      <c r="R42" s="38"/>
      <c r="T42" s="38"/>
      <c r="U42" s="38"/>
    </row>
    <row r="43" spans="1:26" ht="12" customHeight="1" x14ac:dyDescent="0.2">
      <c r="A43" s="36" t="s">
        <v>119</v>
      </c>
      <c r="D43" s="36" t="s">
        <v>120</v>
      </c>
      <c r="G43" s="36" t="s">
        <v>121</v>
      </c>
      <c r="M43" s="36" t="s">
        <v>122</v>
      </c>
      <c r="R43" s="38"/>
      <c r="T43" s="38"/>
      <c r="U43" s="38"/>
    </row>
    <row r="44" spans="1:26" ht="12" customHeight="1" x14ac:dyDescent="0.2">
      <c r="A44" s="36" t="s">
        <v>123</v>
      </c>
      <c r="G44" s="36" t="s">
        <v>124</v>
      </c>
      <c r="R44" s="38"/>
      <c r="T44" s="38"/>
      <c r="U44" s="38"/>
    </row>
    <row r="45" spans="1:26" ht="12" customHeight="1" x14ac:dyDescent="0.2">
      <c r="A45" s="36" t="s">
        <v>125</v>
      </c>
      <c r="G45" s="36" t="s">
        <v>126</v>
      </c>
      <c r="R45" s="38"/>
      <c r="T45" s="38"/>
      <c r="U45" s="38"/>
    </row>
    <row r="46" spans="1:26" ht="12" customHeight="1" x14ac:dyDescent="0.2">
      <c r="A46" s="74" t="s">
        <v>127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73" t="s">
        <v>128</v>
      </c>
      <c r="S48" s="38"/>
      <c r="T48" s="38"/>
    </row>
    <row r="49" spans="1:1" ht="12" customHeight="1" x14ac:dyDescent="0.2">
      <c r="A49" s="36" t="s">
        <v>129</v>
      </c>
    </row>
    <row r="50" spans="1:1" ht="12" customHeight="1" x14ac:dyDescent="0.2">
      <c r="A50" s="36" t="s">
        <v>130</v>
      </c>
    </row>
    <row r="51" spans="1:1" ht="12" customHeight="1" x14ac:dyDescent="0.2">
      <c r="A51" s="36" t="s">
        <v>131</v>
      </c>
    </row>
    <row r="52" spans="1:1" ht="12" customHeight="1" x14ac:dyDescent="0.2">
      <c r="A52" s="36" t="s">
        <v>132</v>
      </c>
    </row>
    <row r="53" spans="1:1" ht="12" customHeight="1" x14ac:dyDescent="0.2">
      <c r="A53" s="36" t="s">
        <v>133</v>
      </c>
    </row>
    <row r="54" spans="1:1" ht="13.5" customHeight="1" x14ac:dyDescent="0.2"/>
  </sheetData>
  <sheetProtection algorithmName="SHA-512" hashValue="AB+t60RJYrXDVxiS0PJeTcCWYxP5vNcTROg6q57sEp4UgKOd/g9neGcZKcjJazJQuPjCq0NkNJLvJfcJWnHpew==" saltValue="ISzpkCKjMFIpEscCEw83Kw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2" tint="-0.249977111117893"/>
  </sheetPr>
  <dimension ref="A1:Z56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416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x14ac:dyDescent="0.2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x14ac:dyDescent="0.2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417</v>
      </c>
      <c r="B8" s="11" t="s">
        <v>643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6</v>
      </c>
      <c r="I8" s="19" t="s">
        <v>83</v>
      </c>
      <c r="J8" s="14">
        <v>2</v>
      </c>
      <c r="K8" s="15">
        <v>6</v>
      </c>
      <c r="L8" s="16" t="s">
        <v>83</v>
      </c>
      <c r="M8" s="14">
        <v>2</v>
      </c>
      <c r="N8" s="15">
        <v>6</v>
      </c>
      <c r="O8" s="19" t="s">
        <v>83</v>
      </c>
      <c r="P8" s="14">
        <v>2</v>
      </c>
      <c r="Q8" s="15">
        <v>6</v>
      </c>
      <c r="R8" s="16" t="s">
        <v>83</v>
      </c>
      <c r="S8" s="14">
        <v>2</v>
      </c>
      <c r="T8" s="15">
        <v>6</v>
      </c>
      <c r="U8" s="19" t="s">
        <v>83</v>
      </c>
      <c r="V8" s="14">
        <v>2</v>
      </c>
      <c r="W8" s="15">
        <v>6</v>
      </c>
      <c r="X8" s="16" t="s">
        <v>83</v>
      </c>
      <c r="Y8" s="49">
        <f t="shared" ref="Y8:Y9" si="0">SUM(G8,J8,M8,P8,S8,V8)*15</f>
        <v>180</v>
      </c>
      <c r="Z8" s="17">
        <f t="shared" ref="Z8:Z9" si="1">SUM(H8,K8,N8,Q8,T8,W8)</f>
        <v>36</v>
      </c>
    </row>
    <row r="9" spans="1:26" ht="13.5" customHeight="1" x14ac:dyDescent="0.2">
      <c r="A9" s="6" t="s">
        <v>372</v>
      </c>
      <c r="B9" s="42" t="s">
        <v>373</v>
      </c>
      <c r="C9" s="7" t="s">
        <v>80</v>
      </c>
      <c r="D9" s="7" t="s">
        <v>85</v>
      </c>
      <c r="E9" s="7" t="s">
        <v>82</v>
      </c>
      <c r="F9" s="8">
        <v>60</v>
      </c>
      <c r="G9" s="9">
        <v>2</v>
      </c>
      <c r="H9" s="4">
        <v>2</v>
      </c>
      <c r="I9" s="5" t="s">
        <v>82</v>
      </c>
      <c r="J9" s="9">
        <v>2</v>
      </c>
      <c r="K9" s="4">
        <v>2</v>
      </c>
      <c r="L9" s="2" t="s">
        <v>82</v>
      </c>
      <c r="M9" s="9">
        <v>2</v>
      </c>
      <c r="N9" s="4">
        <v>2</v>
      </c>
      <c r="O9" s="5" t="s">
        <v>82</v>
      </c>
      <c r="P9" s="9">
        <v>2</v>
      </c>
      <c r="Q9" s="4">
        <v>2</v>
      </c>
      <c r="R9" s="2" t="s">
        <v>82</v>
      </c>
      <c r="S9" s="9">
        <v>2</v>
      </c>
      <c r="T9" s="4">
        <v>2</v>
      </c>
      <c r="U9" s="5" t="s">
        <v>82</v>
      </c>
      <c r="V9" s="9">
        <v>2</v>
      </c>
      <c r="W9" s="4">
        <v>2</v>
      </c>
      <c r="X9" s="2" t="s">
        <v>82</v>
      </c>
      <c r="Y9" s="45">
        <f t="shared" si="0"/>
        <v>180</v>
      </c>
      <c r="Z9" s="10">
        <f t="shared" si="1"/>
        <v>12</v>
      </c>
    </row>
    <row r="10" spans="1:26" ht="13.5" customHeight="1" x14ac:dyDescent="0.2">
      <c r="A10" s="32" t="s">
        <v>374</v>
      </c>
      <c r="B10" s="33" t="s">
        <v>375</v>
      </c>
      <c r="C10" s="34" t="s">
        <v>80</v>
      </c>
      <c r="D10" s="34" t="s">
        <v>85</v>
      </c>
      <c r="E10" s="34" t="s">
        <v>82</v>
      </c>
      <c r="F10" s="35">
        <v>60</v>
      </c>
      <c r="G10" s="29">
        <v>2</v>
      </c>
      <c r="H10" s="30">
        <v>1</v>
      </c>
      <c r="I10" s="31" t="s">
        <v>82</v>
      </c>
      <c r="J10" s="29">
        <v>2</v>
      </c>
      <c r="K10" s="30">
        <v>1</v>
      </c>
      <c r="L10" s="3" t="s">
        <v>82</v>
      </c>
      <c r="M10" s="29">
        <v>2</v>
      </c>
      <c r="N10" s="30">
        <v>1</v>
      </c>
      <c r="O10" s="31" t="s">
        <v>82</v>
      </c>
      <c r="P10" s="29">
        <v>2</v>
      </c>
      <c r="Q10" s="30">
        <v>1</v>
      </c>
      <c r="R10" s="3" t="s">
        <v>82</v>
      </c>
      <c r="S10" s="29">
        <v>2</v>
      </c>
      <c r="T10" s="30">
        <v>1</v>
      </c>
      <c r="U10" s="31" t="s">
        <v>82</v>
      </c>
      <c r="V10" s="29">
        <v>2</v>
      </c>
      <c r="W10" s="30">
        <v>1</v>
      </c>
      <c r="X10" s="3" t="s">
        <v>82</v>
      </c>
      <c r="Y10" s="46">
        <f>SUM(G10,J10,M10,P10,S10,V10)*15</f>
        <v>180</v>
      </c>
      <c r="Z10" s="37">
        <f>SUM(H10,K10,N10,Q10,T10,W10)</f>
        <v>6</v>
      </c>
    </row>
    <row r="11" spans="1:26" ht="13.5" customHeight="1" x14ac:dyDescent="0.2">
      <c r="A11" s="32" t="s">
        <v>376</v>
      </c>
      <c r="B11" s="33" t="s">
        <v>377</v>
      </c>
      <c r="C11" s="34" t="s">
        <v>80</v>
      </c>
      <c r="D11" s="34" t="s">
        <v>85</v>
      </c>
      <c r="E11" s="34" t="s">
        <v>82</v>
      </c>
      <c r="F11" s="35">
        <v>60</v>
      </c>
      <c r="G11" s="29">
        <v>1</v>
      </c>
      <c r="H11" s="30">
        <v>1</v>
      </c>
      <c r="I11" s="31" t="s">
        <v>82</v>
      </c>
      <c r="J11" s="29">
        <v>1</v>
      </c>
      <c r="K11" s="30">
        <v>1</v>
      </c>
      <c r="L11" s="3" t="s">
        <v>82</v>
      </c>
      <c r="M11" s="29">
        <v>1</v>
      </c>
      <c r="N11" s="30">
        <v>1</v>
      </c>
      <c r="O11" s="31" t="s">
        <v>82</v>
      </c>
      <c r="P11" s="29">
        <v>1</v>
      </c>
      <c r="Q11" s="30">
        <v>1</v>
      </c>
      <c r="R11" s="3" t="s">
        <v>82</v>
      </c>
      <c r="S11" s="29">
        <v>1</v>
      </c>
      <c r="T11" s="30">
        <v>1</v>
      </c>
      <c r="U11" s="31" t="s">
        <v>82</v>
      </c>
      <c r="V11" s="29">
        <v>1</v>
      </c>
      <c r="W11" s="30">
        <v>1</v>
      </c>
      <c r="X11" s="3" t="s">
        <v>82</v>
      </c>
      <c r="Y11" s="46">
        <f>SUM(G11,J11,M11,P11,S11,V11)*15</f>
        <v>90</v>
      </c>
      <c r="Z11" s="37">
        <f>SUM(H11,K11,N11,Q11,T11,W11)</f>
        <v>6</v>
      </c>
    </row>
    <row r="12" spans="1:26" ht="13.5" customHeight="1" x14ac:dyDescent="0.2">
      <c r="A12" s="6" t="s">
        <v>378</v>
      </c>
      <c r="B12" s="42" t="s">
        <v>379</v>
      </c>
      <c r="C12" s="7" t="s">
        <v>80</v>
      </c>
      <c r="D12" s="7" t="s">
        <v>85</v>
      </c>
      <c r="E12" s="7" t="s">
        <v>82</v>
      </c>
      <c r="F12" s="8">
        <v>60</v>
      </c>
      <c r="G12" s="9">
        <v>2</v>
      </c>
      <c r="H12" s="4">
        <v>2</v>
      </c>
      <c r="I12" s="5" t="s">
        <v>82</v>
      </c>
      <c r="J12" s="9">
        <v>2</v>
      </c>
      <c r="K12" s="4">
        <v>2</v>
      </c>
      <c r="L12" s="2" t="s">
        <v>82</v>
      </c>
      <c r="M12" s="9">
        <v>2</v>
      </c>
      <c r="N12" s="4">
        <v>2</v>
      </c>
      <c r="O12" s="5" t="s">
        <v>82</v>
      </c>
      <c r="P12" s="9">
        <v>2</v>
      </c>
      <c r="Q12" s="4">
        <v>2</v>
      </c>
      <c r="R12" s="2" t="s">
        <v>82</v>
      </c>
      <c r="S12" s="9"/>
      <c r="T12" s="4"/>
      <c r="U12" s="5"/>
      <c r="V12" s="9"/>
      <c r="W12" s="4"/>
      <c r="X12" s="2"/>
      <c r="Y12" s="45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380</v>
      </c>
      <c r="B13" s="42" t="s">
        <v>637</v>
      </c>
      <c r="C13" s="7" t="s">
        <v>695</v>
      </c>
      <c r="D13" s="7" t="s">
        <v>85</v>
      </c>
      <c r="E13" s="7" t="s">
        <v>82</v>
      </c>
      <c r="F13" s="8">
        <v>60</v>
      </c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>
        <v>2</v>
      </c>
      <c r="T13" s="4">
        <v>2</v>
      </c>
      <c r="U13" s="5" t="s">
        <v>82</v>
      </c>
      <c r="V13" s="9">
        <v>2</v>
      </c>
      <c r="W13" s="4">
        <v>2</v>
      </c>
      <c r="X13" s="2" t="s">
        <v>82</v>
      </c>
      <c r="Y13" s="45">
        <f t="shared" ref="Y13:Y16" si="2">SUM(G13,J13,M13,P13,S13,V13)*15</f>
        <v>60</v>
      </c>
      <c r="Z13" s="10">
        <f t="shared" ref="Z13:Z16" si="3">SUM(H13,K13,N13,Q13,T13,W13)</f>
        <v>4</v>
      </c>
    </row>
    <row r="14" spans="1:26" ht="13.5" customHeight="1" x14ac:dyDescent="0.2">
      <c r="A14" s="32" t="s">
        <v>642</v>
      </c>
      <c r="B14" s="33" t="s">
        <v>647</v>
      </c>
      <c r="C14" s="7" t="s">
        <v>695</v>
      </c>
      <c r="D14" s="7" t="s">
        <v>85</v>
      </c>
      <c r="E14" s="7" t="s">
        <v>82</v>
      </c>
      <c r="F14" s="8">
        <v>60</v>
      </c>
      <c r="G14" s="143"/>
      <c r="H14" s="144"/>
      <c r="I14" s="145"/>
      <c r="J14" s="143"/>
      <c r="K14" s="144"/>
      <c r="L14" s="146"/>
      <c r="M14" s="29"/>
      <c r="N14" s="30"/>
      <c r="O14" s="31"/>
      <c r="P14" s="29"/>
      <c r="Q14" s="30"/>
      <c r="R14" s="3"/>
      <c r="S14" s="29">
        <v>1</v>
      </c>
      <c r="T14" s="30">
        <v>1</v>
      </c>
      <c r="U14" s="31" t="s">
        <v>82</v>
      </c>
      <c r="V14" s="29">
        <v>1</v>
      </c>
      <c r="W14" s="30">
        <v>1</v>
      </c>
      <c r="X14" s="3" t="s">
        <v>82</v>
      </c>
      <c r="Y14" s="45">
        <f t="shared" si="2"/>
        <v>30</v>
      </c>
      <c r="Z14" s="10">
        <f t="shared" si="3"/>
        <v>2</v>
      </c>
    </row>
    <row r="15" spans="1:26" ht="13.5" customHeight="1" x14ac:dyDescent="0.2">
      <c r="A15" s="32" t="s">
        <v>381</v>
      </c>
      <c r="B15" s="33" t="s">
        <v>382</v>
      </c>
      <c r="C15" s="34" t="s">
        <v>80</v>
      </c>
      <c r="D15" s="34" t="s">
        <v>85</v>
      </c>
      <c r="E15" s="34" t="s">
        <v>89</v>
      </c>
      <c r="F15" s="35">
        <v>45</v>
      </c>
      <c r="G15" s="29">
        <v>2</v>
      </c>
      <c r="H15" s="30">
        <v>2</v>
      </c>
      <c r="I15" s="31" t="s">
        <v>83</v>
      </c>
      <c r="J15" s="29">
        <v>2</v>
      </c>
      <c r="K15" s="30">
        <v>2</v>
      </c>
      <c r="L15" s="3" t="s">
        <v>83</v>
      </c>
      <c r="M15" s="29">
        <v>2</v>
      </c>
      <c r="N15" s="30">
        <v>2</v>
      </c>
      <c r="O15" s="31" t="s">
        <v>83</v>
      </c>
      <c r="P15" s="29">
        <v>2</v>
      </c>
      <c r="Q15" s="30">
        <v>2</v>
      </c>
      <c r="R15" s="3" t="s">
        <v>82</v>
      </c>
      <c r="S15" s="29"/>
      <c r="T15" s="30"/>
      <c r="U15" s="31"/>
      <c r="V15" s="29"/>
      <c r="W15" s="30"/>
      <c r="X15" s="3"/>
      <c r="Y15" s="46">
        <f t="shared" si="2"/>
        <v>120</v>
      </c>
      <c r="Z15" s="37">
        <f t="shared" si="3"/>
        <v>8</v>
      </c>
    </row>
    <row r="16" spans="1:26" ht="13.5" customHeight="1" x14ac:dyDescent="0.2">
      <c r="A16" s="32" t="s">
        <v>383</v>
      </c>
      <c r="B16" s="33" t="s">
        <v>384</v>
      </c>
      <c r="C16" s="34" t="s">
        <v>385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386</v>
      </c>
      <c r="S16" s="29"/>
      <c r="T16" s="30"/>
      <c r="U16" s="31"/>
      <c r="V16" s="29"/>
      <c r="W16" s="30"/>
      <c r="X16" s="3"/>
      <c r="Y16" s="46">
        <f t="shared" si="2"/>
        <v>0</v>
      </c>
      <c r="Z16" s="37">
        <f t="shared" si="3"/>
        <v>1</v>
      </c>
    </row>
    <row r="17" spans="1:26" ht="13.5" customHeight="1" x14ac:dyDescent="0.2">
      <c r="A17" s="32" t="s">
        <v>387</v>
      </c>
      <c r="B17" s="33" t="s">
        <v>388</v>
      </c>
      <c r="C17" s="34" t="s">
        <v>80</v>
      </c>
      <c r="D17" s="34" t="s">
        <v>85</v>
      </c>
      <c r="E17" s="34" t="s">
        <v>96</v>
      </c>
      <c r="F17" s="35">
        <v>45</v>
      </c>
      <c r="G17" s="29">
        <v>2</v>
      </c>
      <c r="H17" s="30">
        <v>2</v>
      </c>
      <c r="I17" s="31" t="s">
        <v>83</v>
      </c>
      <c r="J17" s="29">
        <v>2</v>
      </c>
      <c r="K17" s="30">
        <v>2</v>
      </c>
      <c r="L17" s="3" t="s">
        <v>83</v>
      </c>
      <c r="M17" s="29">
        <v>2</v>
      </c>
      <c r="N17" s="30">
        <v>2</v>
      </c>
      <c r="O17" s="31" t="s">
        <v>83</v>
      </c>
      <c r="P17" s="29">
        <v>2</v>
      </c>
      <c r="Q17" s="30">
        <v>2</v>
      </c>
      <c r="R17" s="3" t="s">
        <v>83</v>
      </c>
      <c r="S17" s="29">
        <v>1</v>
      </c>
      <c r="T17" s="30">
        <v>1</v>
      </c>
      <c r="U17" s="31" t="s">
        <v>83</v>
      </c>
      <c r="V17" s="29">
        <v>1</v>
      </c>
      <c r="W17" s="30">
        <v>1</v>
      </c>
      <c r="X17" s="3" t="s">
        <v>82</v>
      </c>
      <c r="Y17" s="46">
        <f t="shared" ref="Y17:Y21" si="4">SUM(G17,J17,M17,P17,S17,V17)*15</f>
        <v>150</v>
      </c>
      <c r="Z17" s="37">
        <f t="shared" ref="Z17:Z21" si="5">SUM(H17,K17,N17,Q17,T17,W17)</f>
        <v>10</v>
      </c>
    </row>
    <row r="18" spans="1:26" ht="13.5" customHeight="1" x14ac:dyDescent="0.2">
      <c r="A18" s="32" t="s">
        <v>389</v>
      </c>
      <c r="B18" s="33" t="s">
        <v>390</v>
      </c>
      <c r="C18" s="34" t="s">
        <v>391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386</v>
      </c>
      <c r="Y18" s="46">
        <f t="shared" si="4"/>
        <v>0</v>
      </c>
      <c r="Z18" s="37">
        <f t="shared" si="5"/>
        <v>1</v>
      </c>
    </row>
    <row r="19" spans="1:26" ht="13.5" customHeight="1" x14ac:dyDescent="0.2">
      <c r="A19" s="32" t="s">
        <v>392</v>
      </c>
      <c r="B19" s="33" t="s">
        <v>393</v>
      </c>
      <c r="C19" s="34" t="s">
        <v>696</v>
      </c>
      <c r="D19" s="34" t="s">
        <v>85</v>
      </c>
      <c r="E19" s="34" t="s">
        <v>96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83</v>
      </c>
      <c r="P19" s="29">
        <v>1</v>
      </c>
      <c r="Q19" s="30">
        <v>1</v>
      </c>
      <c r="R19" s="3" t="s">
        <v>83</v>
      </c>
      <c r="S19" s="29"/>
      <c r="T19" s="30"/>
      <c r="U19" s="31"/>
      <c r="V19" s="29"/>
      <c r="W19" s="30"/>
      <c r="X19" s="3"/>
      <c r="Y19" s="46">
        <f t="shared" si="4"/>
        <v>30</v>
      </c>
      <c r="Z19" s="37">
        <f t="shared" si="5"/>
        <v>2</v>
      </c>
    </row>
    <row r="20" spans="1:26" ht="13.5" customHeight="1" x14ac:dyDescent="0.2">
      <c r="A20" s="32" t="s">
        <v>394</v>
      </c>
      <c r="B20" s="33" t="s">
        <v>622</v>
      </c>
      <c r="C20" s="34" t="s">
        <v>80</v>
      </c>
      <c r="D20" s="34" t="s">
        <v>85</v>
      </c>
      <c r="E20" s="34" t="s">
        <v>89</v>
      </c>
      <c r="F20" s="35">
        <v>60</v>
      </c>
      <c r="G20" s="29">
        <v>1</v>
      </c>
      <c r="H20" s="30">
        <v>2</v>
      </c>
      <c r="I20" s="31" t="s">
        <v>82</v>
      </c>
      <c r="J20" s="29">
        <v>1</v>
      </c>
      <c r="K20" s="30">
        <v>2</v>
      </c>
      <c r="L20" s="3" t="s">
        <v>82</v>
      </c>
      <c r="M20" s="29">
        <v>1</v>
      </c>
      <c r="N20" s="30">
        <v>2</v>
      </c>
      <c r="O20" s="31" t="s">
        <v>82</v>
      </c>
      <c r="P20" s="29">
        <v>1</v>
      </c>
      <c r="Q20" s="30">
        <v>2</v>
      </c>
      <c r="R20" s="3" t="s">
        <v>82</v>
      </c>
      <c r="S20" s="9"/>
      <c r="T20" s="4"/>
      <c r="U20" s="5"/>
      <c r="V20" s="9"/>
      <c r="W20" s="4"/>
      <c r="X20" s="2"/>
      <c r="Y20" s="46">
        <f t="shared" si="4"/>
        <v>60</v>
      </c>
      <c r="Z20" s="37">
        <f t="shared" si="5"/>
        <v>8</v>
      </c>
    </row>
    <row r="21" spans="1:26" ht="13.5" customHeight="1" thickBot="1" x14ac:dyDescent="0.25">
      <c r="A21" s="32" t="s">
        <v>4</v>
      </c>
      <c r="B21" s="33" t="s">
        <v>409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83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4"/>
        <v>15</v>
      </c>
      <c r="Z21" s="37">
        <f t="shared" si="5"/>
        <v>4</v>
      </c>
    </row>
    <row r="22" spans="1:26" ht="13.5" customHeight="1" x14ac:dyDescent="0.2">
      <c r="A22" s="21" t="s">
        <v>397</v>
      </c>
      <c r="B22" s="22" t="s">
        <v>398</v>
      </c>
      <c r="C22" s="23" t="s">
        <v>80</v>
      </c>
      <c r="D22" s="23" t="s">
        <v>85</v>
      </c>
      <c r="E22" s="23" t="s">
        <v>89</v>
      </c>
      <c r="F22" s="24">
        <v>45</v>
      </c>
      <c r="G22" s="25">
        <v>1</v>
      </c>
      <c r="H22" s="26">
        <v>1</v>
      </c>
      <c r="I22" s="1" t="s">
        <v>83</v>
      </c>
      <c r="J22" s="25">
        <v>1</v>
      </c>
      <c r="K22" s="26">
        <v>1</v>
      </c>
      <c r="L22" s="1" t="s">
        <v>83</v>
      </c>
      <c r="M22" s="25">
        <v>1</v>
      </c>
      <c r="N22" s="26">
        <v>1</v>
      </c>
      <c r="O22" s="1" t="s">
        <v>83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83</v>
      </c>
      <c r="V22" s="25">
        <v>1</v>
      </c>
      <c r="W22" s="26">
        <v>1</v>
      </c>
      <c r="X22" s="1" t="s">
        <v>82</v>
      </c>
      <c r="Y22" s="56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399</v>
      </c>
      <c r="B23" s="42" t="s">
        <v>400</v>
      </c>
      <c r="C23" s="7" t="s">
        <v>401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386</v>
      </c>
      <c r="Y23" s="51">
        <f t="shared" ref="Y23:Y30" si="6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402</v>
      </c>
      <c r="B24" s="42" t="s">
        <v>403</v>
      </c>
      <c r="C24" s="7" t="s">
        <v>80</v>
      </c>
      <c r="D24" s="7" t="s">
        <v>85</v>
      </c>
      <c r="E24" s="7" t="s">
        <v>89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82</v>
      </c>
      <c r="Y24" s="51">
        <f t="shared" si="6"/>
        <v>180</v>
      </c>
      <c r="Z24" s="10">
        <f t="shared" ref="Z24:Z30" si="7">SUM(H24,K24,N24,Q24,T24,W24)</f>
        <v>12</v>
      </c>
    </row>
    <row r="25" spans="1:26" ht="13.5" customHeight="1" x14ac:dyDescent="0.2">
      <c r="A25" s="6" t="s">
        <v>404</v>
      </c>
      <c r="B25" s="42" t="s">
        <v>405</v>
      </c>
      <c r="C25" s="7" t="s">
        <v>406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386</v>
      </c>
      <c r="Y25" s="51">
        <f t="shared" si="6"/>
        <v>0</v>
      </c>
      <c r="Z25" s="10">
        <f t="shared" si="7"/>
        <v>1</v>
      </c>
    </row>
    <row r="26" spans="1:26" ht="13.5" customHeight="1" x14ac:dyDescent="0.2">
      <c r="A26" s="6" t="s">
        <v>95</v>
      </c>
      <c r="B26" s="42" t="s">
        <v>152</v>
      </c>
      <c r="C26" s="7"/>
      <c r="D26" s="7" t="s">
        <v>85</v>
      </c>
      <c r="E26" s="7" t="s">
        <v>96</v>
      </c>
      <c r="F26" s="8">
        <v>45</v>
      </c>
      <c r="G26" s="9">
        <v>2</v>
      </c>
      <c r="H26" s="4">
        <v>2</v>
      </c>
      <c r="I26" s="2" t="s">
        <v>83</v>
      </c>
      <c r="J26" s="9">
        <v>2</v>
      </c>
      <c r="K26" s="4">
        <v>2</v>
      </c>
      <c r="L26" s="2" t="s">
        <v>83</v>
      </c>
      <c r="M26" s="9">
        <v>2</v>
      </c>
      <c r="N26" s="4">
        <v>2</v>
      </c>
      <c r="O26" s="2" t="s">
        <v>83</v>
      </c>
      <c r="P26" s="9">
        <v>2</v>
      </c>
      <c r="Q26" s="4">
        <v>2</v>
      </c>
      <c r="R26" s="2" t="s">
        <v>83</v>
      </c>
      <c r="S26" s="9">
        <v>2</v>
      </c>
      <c r="T26" s="4">
        <v>2</v>
      </c>
      <c r="U26" s="2" t="s">
        <v>83</v>
      </c>
      <c r="V26" s="9">
        <v>2</v>
      </c>
      <c r="W26" s="4">
        <v>2</v>
      </c>
      <c r="X26" s="2" t="s">
        <v>83</v>
      </c>
      <c r="Y26" s="51">
        <f t="shared" si="6"/>
        <v>180</v>
      </c>
      <c r="Z26" s="10">
        <f t="shared" si="7"/>
        <v>12</v>
      </c>
    </row>
    <row r="27" spans="1:26" ht="13.5" customHeight="1" x14ac:dyDescent="0.2">
      <c r="A27" s="193" t="s">
        <v>97</v>
      </c>
      <c r="B27" s="194" t="s">
        <v>153</v>
      </c>
      <c r="C27" s="188"/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/>
      <c r="N27" s="191"/>
      <c r="O27" s="192"/>
      <c r="P27" s="190"/>
      <c r="Q27" s="191"/>
      <c r="R27" s="192"/>
      <c r="S27" s="190"/>
      <c r="T27" s="191"/>
      <c r="U27" s="192"/>
      <c r="V27" s="190">
        <v>1</v>
      </c>
      <c r="W27" s="191">
        <v>2</v>
      </c>
      <c r="X27" s="192" t="s">
        <v>83</v>
      </c>
      <c r="Y27" s="205">
        <f t="shared" si="6"/>
        <v>15</v>
      </c>
      <c r="Z27" s="206">
        <f t="shared" si="7"/>
        <v>2</v>
      </c>
    </row>
    <row r="28" spans="1:26" ht="13.5" customHeight="1" x14ac:dyDescent="0.2">
      <c r="A28" s="193" t="s">
        <v>98</v>
      </c>
      <c r="B28" s="194" t="s">
        <v>154</v>
      </c>
      <c r="C28" s="224" t="s">
        <v>80</v>
      </c>
      <c r="D28" s="188" t="s">
        <v>85</v>
      </c>
      <c r="E28" s="188" t="s">
        <v>96</v>
      </c>
      <c r="F28" s="189">
        <v>45</v>
      </c>
      <c r="G28" s="190">
        <v>1</v>
      </c>
      <c r="H28" s="191">
        <v>2</v>
      </c>
      <c r="I28" s="192" t="s">
        <v>82</v>
      </c>
      <c r="J28" s="190">
        <v>1</v>
      </c>
      <c r="K28" s="191">
        <v>2</v>
      </c>
      <c r="L28" s="192" t="s">
        <v>82</v>
      </c>
      <c r="M28" s="190"/>
      <c r="N28" s="191"/>
      <c r="O28" s="192"/>
      <c r="P28" s="190"/>
      <c r="Q28" s="191"/>
      <c r="R28" s="192"/>
      <c r="S28" s="190"/>
      <c r="T28" s="191"/>
      <c r="U28" s="192"/>
      <c r="V28" s="190"/>
      <c r="W28" s="191"/>
      <c r="X28" s="192"/>
      <c r="Y28" s="205">
        <f t="shared" si="6"/>
        <v>30</v>
      </c>
      <c r="Z28" s="206">
        <f t="shared" si="7"/>
        <v>4</v>
      </c>
    </row>
    <row r="29" spans="1:26" ht="13.5" customHeight="1" x14ac:dyDescent="0.2">
      <c r="A29" s="193" t="s">
        <v>99</v>
      </c>
      <c r="B29" s="194" t="s">
        <v>155</v>
      </c>
      <c r="C29" s="224" t="s">
        <v>80</v>
      </c>
      <c r="D29" s="188" t="s">
        <v>85</v>
      </c>
      <c r="E29" s="188" t="s">
        <v>96</v>
      </c>
      <c r="F29" s="189">
        <v>45</v>
      </c>
      <c r="G29" s="190"/>
      <c r="H29" s="191"/>
      <c r="I29" s="192"/>
      <c r="J29" s="190"/>
      <c r="K29" s="191"/>
      <c r="L29" s="192"/>
      <c r="M29" s="190"/>
      <c r="N29" s="191"/>
      <c r="O29" s="192"/>
      <c r="P29" s="190"/>
      <c r="Q29" s="191"/>
      <c r="R29" s="192"/>
      <c r="S29" s="190">
        <v>1</v>
      </c>
      <c r="T29" s="191">
        <v>1</v>
      </c>
      <c r="U29" s="192" t="s">
        <v>82</v>
      </c>
      <c r="V29" s="190">
        <v>1</v>
      </c>
      <c r="W29" s="191">
        <v>1</v>
      </c>
      <c r="X29" s="192" t="s">
        <v>82</v>
      </c>
      <c r="Y29" s="205">
        <f t="shared" si="6"/>
        <v>30</v>
      </c>
      <c r="Z29" s="206">
        <f t="shared" si="7"/>
        <v>2</v>
      </c>
    </row>
    <row r="30" spans="1:26" ht="13.5" customHeight="1" thickBot="1" x14ac:dyDescent="0.25">
      <c r="A30" s="193" t="s">
        <v>100</v>
      </c>
      <c r="B30" s="194" t="s">
        <v>671</v>
      </c>
      <c r="C30" s="188"/>
      <c r="D30" s="188" t="s">
        <v>85</v>
      </c>
      <c r="E30" s="188" t="s">
        <v>96</v>
      </c>
      <c r="F30" s="189">
        <v>45</v>
      </c>
      <c r="G30" s="190"/>
      <c r="H30" s="191"/>
      <c r="I30" s="192"/>
      <c r="J30" s="190"/>
      <c r="K30" s="191"/>
      <c r="L30" s="192"/>
      <c r="M30" s="190">
        <v>1</v>
      </c>
      <c r="N30" s="191">
        <v>1</v>
      </c>
      <c r="O30" s="192" t="s">
        <v>83</v>
      </c>
      <c r="P30" s="190"/>
      <c r="Q30" s="191"/>
      <c r="R30" s="192"/>
      <c r="S30" s="190"/>
      <c r="T30" s="191"/>
      <c r="U30" s="192"/>
      <c r="V30" s="190"/>
      <c r="W30" s="191"/>
      <c r="X30" s="192"/>
      <c r="Y30" s="205">
        <f t="shared" si="6"/>
        <v>15</v>
      </c>
      <c r="Z30" s="206">
        <f t="shared" si="7"/>
        <v>1</v>
      </c>
    </row>
    <row r="31" spans="1:26" ht="13.5" customHeight="1" thickTop="1" thickBot="1" x14ac:dyDescent="0.25">
      <c r="A31" s="430" t="s">
        <v>418</v>
      </c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1:26" ht="13.5" customHeight="1" x14ac:dyDescent="0.2">
      <c r="A32" s="6" t="s">
        <v>419</v>
      </c>
      <c r="B32" s="42" t="s">
        <v>630</v>
      </c>
      <c r="C32" s="7"/>
      <c r="D32" s="7" t="s">
        <v>81</v>
      </c>
      <c r="E32" s="7" t="s">
        <v>82</v>
      </c>
      <c r="F32" s="8">
        <v>60</v>
      </c>
      <c r="G32" s="9">
        <v>1</v>
      </c>
      <c r="H32" s="4">
        <v>2</v>
      </c>
      <c r="I32" s="5" t="s">
        <v>83</v>
      </c>
      <c r="J32" s="9">
        <v>1</v>
      </c>
      <c r="K32" s="4">
        <v>2</v>
      </c>
      <c r="L32" s="5" t="s">
        <v>83</v>
      </c>
      <c r="M32" s="9">
        <v>1</v>
      </c>
      <c r="N32" s="4">
        <v>2</v>
      </c>
      <c r="O32" s="5" t="s">
        <v>83</v>
      </c>
      <c r="P32" s="9">
        <v>1</v>
      </c>
      <c r="Q32" s="4">
        <v>2</v>
      </c>
      <c r="R32" s="5" t="s">
        <v>83</v>
      </c>
      <c r="S32" s="9">
        <v>1</v>
      </c>
      <c r="T32" s="4">
        <v>2</v>
      </c>
      <c r="U32" s="5" t="s">
        <v>83</v>
      </c>
      <c r="V32" s="9">
        <v>1</v>
      </c>
      <c r="W32" s="4">
        <v>2</v>
      </c>
      <c r="X32" s="5" t="s">
        <v>83</v>
      </c>
      <c r="Y32" s="45">
        <f t="shared" ref="Y32" si="8">SUM(G32,J32,M32,P32,S32,V32)*15</f>
        <v>90</v>
      </c>
      <c r="Z32" s="10">
        <f t="shared" ref="Z32" si="9">SUM(H32,K32,N32,Q32,T32,W32)</f>
        <v>12</v>
      </c>
    </row>
    <row r="33" spans="1:26" ht="13.5" customHeight="1" thickBot="1" x14ac:dyDescent="0.25">
      <c r="A33" s="6" t="s">
        <v>420</v>
      </c>
      <c r="B33" s="42" t="s">
        <v>631</v>
      </c>
      <c r="C33" s="7"/>
      <c r="D33" s="7" t="s">
        <v>81</v>
      </c>
      <c r="E33" s="7" t="s">
        <v>82</v>
      </c>
      <c r="F33" s="8">
        <v>60</v>
      </c>
      <c r="G33" s="9">
        <v>1</v>
      </c>
      <c r="H33" s="4">
        <v>2</v>
      </c>
      <c r="I33" s="5" t="s">
        <v>83</v>
      </c>
      <c r="J33" s="9">
        <v>1</v>
      </c>
      <c r="K33" s="4">
        <v>2</v>
      </c>
      <c r="L33" s="5" t="s">
        <v>83</v>
      </c>
      <c r="M33" s="9">
        <v>1</v>
      </c>
      <c r="N33" s="4">
        <v>2</v>
      </c>
      <c r="O33" s="5" t="s">
        <v>83</v>
      </c>
      <c r="P33" s="9">
        <v>1</v>
      </c>
      <c r="Q33" s="4">
        <v>2</v>
      </c>
      <c r="R33" s="5" t="s">
        <v>83</v>
      </c>
      <c r="S33" s="9">
        <v>1</v>
      </c>
      <c r="T33" s="4">
        <v>2</v>
      </c>
      <c r="U33" s="5" t="s">
        <v>83</v>
      </c>
      <c r="V33" s="9">
        <v>1</v>
      </c>
      <c r="W33" s="4">
        <v>2</v>
      </c>
      <c r="X33" s="5" t="s">
        <v>83</v>
      </c>
      <c r="Y33" s="45">
        <f>SUM(G33,J33,M33,P33,S33,V33)*15</f>
        <v>90</v>
      </c>
      <c r="Z33" s="10">
        <f>SUM(H33,K33,N33,Q33,T33,W33)</f>
        <v>12</v>
      </c>
    </row>
    <row r="34" spans="1:26" ht="13.5" customHeight="1" thickTop="1" thickBot="1" x14ac:dyDescent="0.25">
      <c r="A34" s="394" t="s">
        <v>101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7"/>
    </row>
    <row r="35" spans="1:26" ht="13.5" customHeight="1" thickBot="1" x14ac:dyDescent="0.25">
      <c r="A35" s="39" t="s">
        <v>102</v>
      </c>
      <c r="B35" s="58" t="s">
        <v>103</v>
      </c>
      <c r="C35" s="59"/>
      <c r="D35" s="59"/>
      <c r="E35" s="59"/>
      <c r="F35" s="60"/>
      <c r="G35" s="53"/>
      <c r="H35" s="54"/>
      <c r="I35" s="40"/>
      <c r="J35" s="53"/>
      <c r="K35" s="54"/>
      <c r="L35" s="40"/>
      <c r="M35" s="53"/>
      <c r="N35" s="54">
        <v>4</v>
      </c>
      <c r="O35" s="40"/>
      <c r="P35" s="53"/>
      <c r="Q35" s="54">
        <v>4</v>
      </c>
      <c r="R35" s="40"/>
      <c r="S35" s="53"/>
      <c r="T35" s="54">
        <v>5</v>
      </c>
      <c r="U35" s="40"/>
      <c r="V35" s="53"/>
      <c r="W35" s="54"/>
      <c r="X35" s="40"/>
      <c r="Y35" s="43"/>
      <c r="Z35" s="107">
        <f>SUM(H35,K35,N35,Q35,T35,W35)</f>
        <v>13</v>
      </c>
    </row>
    <row r="36" spans="1:26" ht="13.5" customHeight="1" thickTop="1" thickBot="1" x14ac:dyDescent="0.25">
      <c r="A36" s="41" t="s">
        <v>104</v>
      </c>
      <c r="B36" s="61" t="s">
        <v>105</v>
      </c>
      <c r="C36" s="62"/>
      <c r="D36" s="62"/>
      <c r="E36" s="62" t="s">
        <v>106</v>
      </c>
      <c r="F36" s="63"/>
      <c r="G36" s="64"/>
      <c r="H36" s="65"/>
      <c r="I36" s="66"/>
      <c r="J36" s="64"/>
      <c r="K36" s="65"/>
      <c r="L36" s="66"/>
      <c r="M36" s="64"/>
      <c r="N36" s="65"/>
      <c r="O36" s="66"/>
      <c r="P36" s="64"/>
      <c r="Q36" s="65"/>
      <c r="R36" s="66"/>
      <c r="S36" s="64">
        <v>0</v>
      </c>
      <c r="T36" s="65">
        <v>3</v>
      </c>
      <c r="U36" s="66" t="s">
        <v>82</v>
      </c>
      <c r="V36" s="64">
        <v>0</v>
      </c>
      <c r="W36" s="65">
        <v>3</v>
      </c>
      <c r="X36" s="66" t="s">
        <v>82</v>
      </c>
      <c r="Y36" s="44">
        <f>SUM(G36,J36,M36,P36,S36,V36)*15</f>
        <v>0</v>
      </c>
      <c r="Z36" s="67">
        <f>SUM(H36,K36,N36,Q36,T36,W36)</f>
        <v>6</v>
      </c>
    </row>
    <row r="37" spans="1:26" ht="13.5" customHeight="1" thickTop="1" thickBot="1" x14ac:dyDescent="0.25">
      <c r="A37" s="397" t="s">
        <v>107</v>
      </c>
      <c r="B37" s="398"/>
      <c r="C37" s="398"/>
      <c r="D37" s="398"/>
      <c r="E37" s="398"/>
      <c r="F37" s="399"/>
      <c r="G37" s="68">
        <f>SUM(G8:G32,G35,G36)</f>
        <v>21.5</v>
      </c>
      <c r="H37" s="69">
        <f>SUM(H8:H32,H35,H36)</f>
        <v>29</v>
      </c>
      <c r="I37" s="70"/>
      <c r="J37" s="68">
        <f>SUM(J8:J32,J35,J36)</f>
        <v>21.5</v>
      </c>
      <c r="K37" s="69">
        <f>SUM(K8:K32,K35,K36)</f>
        <v>29</v>
      </c>
      <c r="L37" s="70"/>
      <c r="M37" s="68">
        <f>SUM(M8:M32,M35,M36)</f>
        <v>22</v>
      </c>
      <c r="N37" s="69">
        <f>SUM(N8:N32,N35,N36)</f>
        <v>31</v>
      </c>
      <c r="O37" s="70"/>
      <c r="P37" s="68">
        <f>SUM(P8:P32,P35,P36)</f>
        <v>21</v>
      </c>
      <c r="Q37" s="69">
        <f>SUM(Q8:Q32,Q35,Q36)</f>
        <v>31</v>
      </c>
      <c r="R37" s="70"/>
      <c r="S37" s="68">
        <f>SUM(S8:S32,S35,S36)</f>
        <v>18</v>
      </c>
      <c r="T37" s="69">
        <f>SUM(T8:T32,T35,T36)</f>
        <v>30</v>
      </c>
      <c r="U37" s="70"/>
      <c r="V37" s="68">
        <f>SUM(V8:V32,V35,V36)</f>
        <v>19</v>
      </c>
      <c r="W37" s="69">
        <f>SUM(W8:W32,W35,W36)</f>
        <v>30</v>
      </c>
      <c r="X37" s="70"/>
      <c r="Y37" s="71">
        <f>SUM(Y8:Y32,Y35,Y36)</f>
        <v>1845</v>
      </c>
      <c r="Z37" s="72">
        <f>SUM(Z8:Z32,Z35,Z36)</f>
        <v>180</v>
      </c>
    </row>
    <row r="38" spans="1:26" ht="13.5" customHeight="1" thickTop="1" x14ac:dyDescent="0.2"/>
    <row r="39" spans="1:26" ht="12" customHeight="1" x14ac:dyDescent="0.2">
      <c r="A39" s="36" t="s">
        <v>108</v>
      </c>
      <c r="U39" s="38"/>
    </row>
    <row r="40" spans="1:26" ht="12" customHeight="1" x14ac:dyDescent="0.2">
      <c r="A40" s="36" t="s">
        <v>109</v>
      </c>
      <c r="U40" s="38"/>
    </row>
    <row r="41" spans="1:26" ht="12" customHeight="1" x14ac:dyDescent="0.2">
      <c r="U41" s="38"/>
    </row>
    <row r="42" spans="1:26" ht="12" customHeight="1" x14ac:dyDescent="0.2">
      <c r="A42" s="73" t="s">
        <v>110</v>
      </c>
      <c r="U42" s="38"/>
    </row>
    <row r="43" spans="1:26" ht="12" customHeight="1" x14ac:dyDescent="0.2">
      <c r="A43" s="36" t="s">
        <v>111</v>
      </c>
      <c r="D43" s="36" t="s">
        <v>112</v>
      </c>
      <c r="G43" s="36" t="s">
        <v>113</v>
      </c>
      <c r="M43" s="36" t="s">
        <v>114</v>
      </c>
      <c r="R43" s="38"/>
      <c r="T43" s="38"/>
      <c r="U43" s="38"/>
    </row>
    <row r="44" spans="1:26" ht="12" customHeight="1" x14ac:dyDescent="0.2">
      <c r="A44" s="36" t="s">
        <v>115</v>
      </c>
      <c r="D44" s="36" t="s">
        <v>116</v>
      </c>
      <c r="G44" s="36" t="s">
        <v>117</v>
      </c>
      <c r="M44" s="36" t="s">
        <v>118</v>
      </c>
      <c r="R44" s="38"/>
      <c r="T44" s="38"/>
      <c r="U44" s="38"/>
    </row>
    <row r="45" spans="1:26" ht="12" customHeight="1" x14ac:dyDescent="0.2">
      <c r="A45" s="36" t="s">
        <v>119</v>
      </c>
      <c r="D45" s="36" t="s">
        <v>120</v>
      </c>
      <c r="G45" s="36" t="s">
        <v>121</v>
      </c>
      <c r="M45" s="36" t="s">
        <v>122</v>
      </c>
      <c r="R45" s="38"/>
      <c r="T45" s="38"/>
      <c r="U45" s="38"/>
    </row>
    <row r="46" spans="1:26" ht="12" customHeight="1" x14ac:dyDescent="0.2">
      <c r="A46" s="36" t="s">
        <v>123</v>
      </c>
      <c r="G46" s="36" t="s">
        <v>124</v>
      </c>
      <c r="R46" s="38"/>
      <c r="T46" s="38"/>
      <c r="U46" s="38"/>
    </row>
    <row r="47" spans="1:26" ht="12" customHeight="1" x14ac:dyDescent="0.2">
      <c r="A47" s="36" t="s">
        <v>125</v>
      </c>
      <c r="G47" s="36" t="s">
        <v>126</v>
      </c>
      <c r="R47" s="38"/>
      <c r="T47" s="38"/>
      <c r="U47" s="38"/>
    </row>
    <row r="48" spans="1:26" ht="12" customHeight="1" x14ac:dyDescent="0.2">
      <c r="A48" s="74" t="s">
        <v>127</v>
      </c>
      <c r="R48" s="38"/>
      <c r="T48" s="38"/>
      <c r="U48" s="38"/>
    </row>
    <row r="49" spans="1:21" ht="12" customHeight="1" x14ac:dyDescent="0.2">
      <c r="T49" s="38"/>
      <c r="U49" s="38"/>
    </row>
    <row r="50" spans="1:21" ht="12" customHeight="1" x14ac:dyDescent="0.2">
      <c r="A50" s="73" t="s">
        <v>128</v>
      </c>
      <c r="S50" s="38"/>
      <c r="T50" s="38"/>
    </row>
    <row r="51" spans="1:21" ht="12" customHeight="1" x14ac:dyDescent="0.2">
      <c r="A51" s="36" t="s">
        <v>193</v>
      </c>
    </row>
    <row r="52" spans="1:21" ht="12" customHeight="1" x14ac:dyDescent="0.2">
      <c r="A52" s="36" t="s">
        <v>130</v>
      </c>
    </row>
    <row r="53" spans="1:21" ht="12" customHeight="1" x14ac:dyDescent="0.2">
      <c r="A53" s="36" t="s">
        <v>131</v>
      </c>
    </row>
    <row r="54" spans="1:21" ht="12" customHeight="1" x14ac:dyDescent="0.2">
      <c r="A54" s="36" t="s">
        <v>132</v>
      </c>
    </row>
    <row r="55" spans="1:21" ht="12" customHeight="1" x14ac:dyDescent="0.2">
      <c r="A55" s="36" t="s">
        <v>133</v>
      </c>
    </row>
    <row r="56" spans="1:21" ht="13.5" customHeight="1" x14ac:dyDescent="0.2"/>
  </sheetData>
  <sheetProtection algorithmName="SHA-512" hashValue="nEA0rXZ0L0K5H3oboSj807XK8eloFVB5mRDmMgp0M1ssbpuPg94VlP0mIE8HLIwgLT8Ei3Q24aSTmmVy96RTug==" saltValue="Hm+IKVfdzYGaIaToUlj1pw==" spinCount="100000" sheet="1" objects="1" scenarios="1"/>
  <customSheetViews>
    <customSheetView guid="{91A788A7-EA05-4A67-A5D3-2A427F0AB55D}">
      <selection activeCell="Y38" sqref="Y38"/>
      <pageMargins left="0" right="0" top="0" bottom="0" header="0" footer="0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75" orientation="landscape" horizontalDpi="300" r:id="rId2"/>
    </customSheetView>
  </customSheetViews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4:Z34"/>
    <mergeCell ref="A37:F37"/>
    <mergeCell ref="A31:Z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G37:H37 J37:K37 M37:N37 P37:Q37 S37:T37 V37:W37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2" tint="-0.249977111117893"/>
  </sheetPr>
  <dimension ref="A1:Z5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421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x14ac:dyDescent="0.2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x14ac:dyDescent="0.2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422</v>
      </c>
      <c r="B8" s="11" t="s">
        <v>644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6</v>
      </c>
      <c r="I8" s="19" t="s">
        <v>83</v>
      </c>
      <c r="J8" s="14">
        <v>2</v>
      </c>
      <c r="K8" s="15">
        <v>6</v>
      </c>
      <c r="L8" s="16" t="s">
        <v>83</v>
      </c>
      <c r="M8" s="14">
        <v>2</v>
      </c>
      <c r="N8" s="15">
        <v>6</v>
      </c>
      <c r="O8" s="19" t="s">
        <v>83</v>
      </c>
      <c r="P8" s="14">
        <v>2</v>
      </c>
      <c r="Q8" s="15">
        <v>6</v>
      </c>
      <c r="R8" s="16" t="s">
        <v>83</v>
      </c>
      <c r="S8" s="14">
        <v>2</v>
      </c>
      <c r="T8" s="15">
        <v>6</v>
      </c>
      <c r="U8" s="19" t="s">
        <v>83</v>
      </c>
      <c r="V8" s="14">
        <v>2</v>
      </c>
      <c r="W8" s="15">
        <v>6</v>
      </c>
      <c r="X8" s="16" t="s">
        <v>83</v>
      </c>
      <c r="Y8" s="49">
        <f t="shared" ref="Y8:Y10" si="0">SUM(G8,J8,M8,P8,S8,V8)*15</f>
        <v>180</v>
      </c>
      <c r="Z8" s="17">
        <f t="shared" ref="Z8:Z10" si="1">SUM(H8,K8,N8,Q8,T8,W8)</f>
        <v>36</v>
      </c>
    </row>
    <row r="9" spans="1:26" ht="13.5" customHeight="1" x14ac:dyDescent="0.2">
      <c r="A9" s="18" t="s">
        <v>423</v>
      </c>
      <c r="B9" s="11" t="s">
        <v>632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49">
        <f t="shared" si="0"/>
        <v>90</v>
      </c>
      <c r="Z9" s="17">
        <f t="shared" si="1"/>
        <v>12</v>
      </c>
    </row>
    <row r="10" spans="1:26" ht="13.5" customHeight="1" x14ac:dyDescent="0.2">
      <c r="A10" s="6" t="s">
        <v>372</v>
      </c>
      <c r="B10" s="42" t="s">
        <v>373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45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374</v>
      </c>
      <c r="B11" s="33" t="s">
        <v>375</v>
      </c>
      <c r="C11" s="34" t="s">
        <v>80</v>
      </c>
      <c r="D11" s="34" t="s">
        <v>85</v>
      </c>
      <c r="E11" s="34" t="s">
        <v>82</v>
      </c>
      <c r="F11" s="35">
        <v>60</v>
      </c>
      <c r="G11" s="29">
        <v>2</v>
      </c>
      <c r="H11" s="30">
        <v>1</v>
      </c>
      <c r="I11" s="31" t="s">
        <v>82</v>
      </c>
      <c r="J11" s="29">
        <v>2</v>
      </c>
      <c r="K11" s="30">
        <v>1</v>
      </c>
      <c r="L11" s="3" t="s">
        <v>82</v>
      </c>
      <c r="M11" s="29">
        <v>2</v>
      </c>
      <c r="N11" s="30">
        <v>1</v>
      </c>
      <c r="O11" s="31" t="s">
        <v>82</v>
      </c>
      <c r="P11" s="29">
        <v>2</v>
      </c>
      <c r="Q11" s="30">
        <v>1</v>
      </c>
      <c r="R11" s="3" t="s">
        <v>82</v>
      </c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46">
        <f>SUM(G11,J11,M11,P11,S11,V11)*15</f>
        <v>180</v>
      </c>
      <c r="Z11" s="37">
        <f>SUM(H11,K11,N11,Q11,T11,W11)</f>
        <v>6</v>
      </c>
    </row>
    <row r="12" spans="1:26" ht="13.5" customHeight="1" x14ac:dyDescent="0.2">
      <c r="A12" s="32" t="s">
        <v>376</v>
      </c>
      <c r="B12" s="33" t="s">
        <v>377</v>
      </c>
      <c r="C12" s="34" t="s">
        <v>80</v>
      </c>
      <c r="D12" s="34" t="s">
        <v>85</v>
      </c>
      <c r="E12" s="34" t="s">
        <v>82</v>
      </c>
      <c r="F12" s="35">
        <v>60</v>
      </c>
      <c r="G12" s="29">
        <v>1</v>
      </c>
      <c r="H12" s="30">
        <v>1</v>
      </c>
      <c r="I12" s="31" t="s">
        <v>82</v>
      </c>
      <c r="J12" s="29">
        <v>1</v>
      </c>
      <c r="K12" s="30">
        <v>1</v>
      </c>
      <c r="L12" s="3" t="s">
        <v>82</v>
      </c>
      <c r="M12" s="29">
        <v>1</v>
      </c>
      <c r="N12" s="30">
        <v>1</v>
      </c>
      <c r="O12" s="31" t="s">
        <v>82</v>
      </c>
      <c r="P12" s="29">
        <v>1</v>
      </c>
      <c r="Q12" s="30">
        <v>1</v>
      </c>
      <c r="R12" s="3" t="s">
        <v>82</v>
      </c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46">
        <f>SUM(G12,J12,M12,P12,S12,V12)*15</f>
        <v>90</v>
      </c>
      <c r="Z12" s="37">
        <f>SUM(H12,K12,N12,Q12,T12,W12)</f>
        <v>6</v>
      </c>
    </row>
    <row r="13" spans="1:26" ht="13.5" customHeight="1" x14ac:dyDescent="0.2">
      <c r="A13" s="6" t="s">
        <v>378</v>
      </c>
      <c r="B13" s="42" t="s">
        <v>379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45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380</v>
      </c>
      <c r="B14" s="42" t="s">
        <v>637</v>
      </c>
      <c r="C14" s="7" t="s">
        <v>695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45">
        <f t="shared" ref="Y14:Y17" si="2">SUM(G14,J14,M14,P14,S14,V14)*15</f>
        <v>60</v>
      </c>
      <c r="Z14" s="10">
        <f t="shared" ref="Z14:Z17" si="3">SUM(H14,K14,N14,Q14,T14,W14)</f>
        <v>4</v>
      </c>
    </row>
    <row r="15" spans="1:26" ht="13.5" customHeight="1" x14ac:dyDescent="0.2">
      <c r="A15" s="32" t="s">
        <v>642</v>
      </c>
      <c r="B15" s="33" t="s">
        <v>647</v>
      </c>
      <c r="C15" s="7" t="s">
        <v>695</v>
      </c>
      <c r="D15" s="7" t="s">
        <v>85</v>
      </c>
      <c r="E15" s="7" t="s">
        <v>82</v>
      </c>
      <c r="F15" s="8">
        <v>60</v>
      </c>
      <c r="G15" s="143"/>
      <c r="H15" s="144"/>
      <c r="I15" s="145"/>
      <c r="J15" s="143"/>
      <c r="K15" s="144"/>
      <c r="L15" s="146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45">
        <f t="shared" si="2"/>
        <v>30</v>
      </c>
      <c r="Z15" s="10">
        <f t="shared" si="3"/>
        <v>2</v>
      </c>
    </row>
    <row r="16" spans="1:26" ht="13.5" customHeight="1" x14ac:dyDescent="0.2">
      <c r="A16" s="32" t="s">
        <v>381</v>
      </c>
      <c r="B16" s="33" t="s">
        <v>382</v>
      </c>
      <c r="C16" s="34" t="s">
        <v>80</v>
      </c>
      <c r="D16" s="34" t="s">
        <v>85</v>
      </c>
      <c r="E16" s="34" t="s">
        <v>89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46">
        <f t="shared" si="2"/>
        <v>120</v>
      </c>
      <c r="Z16" s="37">
        <f t="shared" si="3"/>
        <v>8</v>
      </c>
    </row>
    <row r="17" spans="1:26" ht="13.5" customHeight="1" x14ac:dyDescent="0.2">
      <c r="A17" s="32" t="s">
        <v>383</v>
      </c>
      <c r="B17" s="33" t="s">
        <v>384</v>
      </c>
      <c r="C17" s="34" t="s">
        <v>385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386</v>
      </c>
      <c r="S17" s="29"/>
      <c r="T17" s="30"/>
      <c r="U17" s="31"/>
      <c r="V17" s="29"/>
      <c r="W17" s="30"/>
      <c r="X17" s="3"/>
      <c r="Y17" s="46">
        <f t="shared" si="2"/>
        <v>0</v>
      </c>
      <c r="Z17" s="37">
        <f t="shared" si="3"/>
        <v>1</v>
      </c>
    </row>
    <row r="18" spans="1:26" ht="13.5" customHeight="1" x14ac:dyDescent="0.2">
      <c r="A18" s="32" t="s">
        <v>387</v>
      </c>
      <c r="B18" s="33" t="s">
        <v>388</v>
      </c>
      <c r="C18" s="34" t="s">
        <v>80</v>
      </c>
      <c r="D18" s="34" t="s">
        <v>85</v>
      </c>
      <c r="E18" s="34" t="s">
        <v>96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46">
        <f t="shared" ref="Y18:Y22" si="4">SUM(G18,J18,M18,P18,S18,V18)*15</f>
        <v>150</v>
      </c>
      <c r="Z18" s="37">
        <f t="shared" ref="Z18:Z22" si="5">SUM(H18,K18,N18,Q18,T18,W18)</f>
        <v>10</v>
      </c>
    </row>
    <row r="19" spans="1:26" ht="13.5" customHeight="1" x14ac:dyDescent="0.2">
      <c r="A19" s="32" t="s">
        <v>389</v>
      </c>
      <c r="B19" s="33" t="s">
        <v>390</v>
      </c>
      <c r="C19" s="34" t="s">
        <v>391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386</v>
      </c>
      <c r="Y19" s="46">
        <f t="shared" si="4"/>
        <v>0</v>
      </c>
      <c r="Z19" s="37">
        <f t="shared" si="5"/>
        <v>1</v>
      </c>
    </row>
    <row r="20" spans="1:26" ht="13.5" customHeight="1" x14ac:dyDescent="0.2">
      <c r="A20" s="32" t="s">
        <v>392</v>
      </c>
      <c r="B20" s="33" t="s">
        <v>393</v>
      </c>
      <c r="C20" s="34" t="s">
        <v>696</v>
      </c>
      <c r="D20" s="34" t="s">
        <v>85</v>
      </c>
      <c r="E20" s="34" t="s">
        <v>96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46">
        <f t="shared" si="4"/>
        <v>30</v>
      </c>
      <c r="Z20" s="37">
        <f t="shared" si="5"/>
        <v>2</v>
      </c>
    </row>
    <row r="21" spans="1:26" ht="13.5" customHeight="1" x14ac:dyDescent="0.2">
      <c r="A21" s="32" t="s">
        <v>394</v>
      </c>
      <c r="B21" s="33" t="s">
        <v>622</v>
      </c>
      <c r="C21" s="34" t="s">
        <v>80</v>
      </c>
      <c r="D21" s="34" t="s">
        <v>85</v>
      </c>
      <c r="E21" s="34" t="s">
        <v>89</v>
      </c>
      <c r="F21" s="35">
        <v>60</v>
      </c>
      <c r="G21" s="29">
        <v>1</v>
      </c>
      <c r="H21" s="30">
        <v>2</v>
      </c>
      <c r="I21" s="31" t="s">
        <v>82</v>
      </c>
      <c r="J21" s="29">
        <v>1</v>
      </c>
      <c r="K21" s="30">
        <v>2</v>
      </c>
      <c r="L21" s="3" t="s">
        <v>82</v>
      </c>
      <c r="M21" s="29">
        <v>1</v>
      </c>
      <c r="N21" s="30">
        <v>2</v>
      </c>
      <c r="O21" s="31" t="s">
        <v>82</v>
      </c>
      <c r="P21" s="29">
        <v>1</v>
      </c>
      <c r="Q21" s="30">
        <v>2</v>
      </c>
      <c r="R21" s="3" t="s">
        <v>82</v>
      </c>
      <c r="S21" s="9"/>
      <c r="T21" s="4"/>
      <c r="U21" s="5"/>
      <c r="V21" s="9"/>
      <c r="W21" s="4"/>
      <c r="X21" s="2"/>
      <c r="Y21" s="46">
        <f t="shared" si="4"/>
        <v>60</v>
      </c>
      <c r="Z21" s="37">
        <f t="shared" si="5"/>
        <v>8</v>
      </c>
    </row>
    <row r="22" spans="1:26" ht="13.5" customHeight="1" thickBot="1" x14ac:dyDescent="0.25">
      <c r="A22" s="32" t="s">
        <v>4</v>
      </c>
      <c r="B22" s="33" t="s">
        <v>409</v>
      </c>
      <c r="C22" s="34" t="s">
        <v>80</v>
      </c>
      <c r="D22" s="34" t="s">
        <v>81</v>
      </c>
      <c r="E22" s="34" t="s">
        <v>82</v>
      </c>
      <c r="F22" s="35">
        <v>60</v>
      </c>
      <c r="G22" s="29">
        <v>0.5</v>
      </c>
      <c r="H22" s="30">
        <v>2</v>
      </c>
      <c r="I22" s="31" t="s">
        <v>82</v>
      </c>
      <c r="J22" s="29">
        <v>0.5</v>
      </c>
      <c r="K22" s="30">
        <v>2</v>
      </c>
      <c r="L22" s="3" t="s">
        <v>83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46">
        <f t="shared" si="4"/>
        <v>15</v>
      </c>
      <c r="Z22" s="37">
        <f t="shared" si="5"/>
        <v>4</v>
      </c>
    </row>
    <row r="23" spans="1:26" ht="13.5" customHeight="1" x14ac:dyDescent="0.2">
      <c r="A23" s="21" t="s">
        <v>397</v>
      </c>
      <c r="B23" s="22" t="s">
        <v>398</v>
      </c>
      <c r="C23" s="23" t="s">
        <v>80</v>
      </c>
      <c r="D23" s="23" t="s">
        <v>85</v>
      </c>
      <c r="E23" s="23" t="s">
        <v>89</v>
      </c>
      <c r="F23" s="24">
        <v>45</v>
      </c>
      <c r="G23" s="25">
        <v>1</v>
      </c>
      <c r="H23" s="26">
        <v>1</v>
      </c>
      <c r="I23" s="1" t="s">
        <v>83</v>
      </c>
      <c r="J23" s="25">
        <v>1</v>
      </c>
      <c r="K23" s="26">
        <v>1</v>
      </c>
      <c r="L23" s="1" t="s">
        <v>83</v>
      </c>
      <c r="M23" s="25">
        <v>1</v>
      </c>
      <c r="N23" s="26">
        <v>1</v>
      </c>
      <c r="O23" s="1" t="s">
        <v>83</v>
      </c>
      <c r="P23" s="25">
        <v>1</v>
      </c>
      <c r="Q23" s="26">
        <v>1</v>
      </c>
      <c r="R23" s="1" t="s">
        <v>83</v>
      </c>
      <c r="S23" s="25">
        <v>1</v>
      </c>
      <c r="T23" s="26">
        <v>1</v>
      </c>
      <c r="U23" s="1" t="s">
        <v>83</v>
      </c>
      <c r="V23" s="25">
        <v>1</v>
      </c>
      <c r="W23" s="26">
        <v>1</v>
      </c>
      <c r="X23" s="1" t="s">
        <v>82</v>
      </c>
      <c r="Y23" s="56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399</v>
      </c>
      <c r="B24" s="42" t="s">
        <v>400</v>
      </c>
      <c r="C24" s="7" t="s">
        <v>401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386</v>
      </c>
      <c r="Y24" s="51">
        <f t="shared" ref="Y24:Y31" si="6">SUM(G24,J24,M24,P24,S24,V24)*15</f>
        <v>0</v>
      </c>
      <c r="Z24" s="10">
        <f>SUM(H24,K24,N24,Q24,T24,W24)</f>
        <v>1</v>
      </c>
    </row>
    <row r="25" spans="1:26" ht="13.5" customHeight="1" x14ac:dyDescent="0.2">
      <c r="A25" s="6" t="s">
        <v>402</v>
      </c>
      <c r="B25" s="42" t="s">
        <v>403</v>
      </c>
      <c r="C25" s="7" t="s">
        <v>80</v>
      </c>
      <c r="D25" s="7" t="s">
        <v>85</v>
      </c>
      <c r="E25" s="7" t="s">
        <v>89</v>
      </c>
      <c r="F25" s="8">
        <v>45</v>
      </c>
      <c r="G25" s="9">
        <v>2</v>
      </c>
      <c r="H25" s="4">
        <v>2</v>
      </c>
      <c r="I25" s="2" t="s">
        <v>83</v>
      </c>
      <c r="J25" s="9">
        <v>2</v>
      </c>
      <c r="K25" s="4">
        <v>2</v>
      </c>
      <c r="L25" s="2" t="s">
        <v>83</v>
      </c>
      <c r="M25" s="9">
        <v>2</v>
      </c>
      <c r="N25" s="4">
        <v>2</v>
      </c>
      <c r="O25" s="2" t="s">
        <v>83</v>
      </c>
      <c r="P25" s="9">
        <v>2</v>
      </c>
      <c r="Q25" s="4">
        <v>2</v>
      </c>
      <c r="R25" s="2" t="s">
        <v>83</v>
      </c>
      <c r="S25" s="9">
        <v>2</v>
      </c>
      <c r="T25" s="4">
        <v>2</v>
      </c>
      <c r="U25" s="2" t="s">
        <v>83</v>
      </c>
      <c r="V25" s="9">
        <v>2</v>
      </c>
      <c r="W25" s="4">
        <v>2</v>
      </c>
      <c r="X25" s="2" t="s">
        <v>82</v>
      </c>
      <c r="Y25" s="51">
        <f t="shared" si="6"/>
        <v>180</v>
      </c>
      <c r="Z25" s="10">
        <f t="shared" ref="Z25:Z31" si="7">SUM(H25,K25,N25,Q25,T25,W25)</f>
        <v>12</v>
      </c>
    </row>
    <row r="26" spans="1:26" ht="13.5" customHeight="1" x14ac:dyDescent="0.2">
      <c r="A26" s="6" t="s">
        <v>404</v>
      </c>
      <c r="B26" s="42" t="s">
        <v>405</v>
      </c>
      <c r="C26" s="7" t="s">
        <v>406</v>
      </c>
      <c r="D26" s="7"/>
      <c r="E26" s="7"/>
      <c r="F26" s="8"/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0</v>
      </c>
      <c r="W26" s="4">
        <v>1</v>
      </c>
      <c r="X26" s="2" t="s">
        <v>386</v>
      </c>
      <c r="Y26" s="51">
        <f t="shared" si="6"/>
        <v>0</v>
      </c>
      <c r="Z26" s="10">
        <f t="shared" si="7"/>
        <v>1</v>
      </c>
    </row>
    <row r="27" spans="1:26" ht="13.5" customHeight="1" x14ac:dyDescent="0.2">
      <c r="A27" s="6" t="s">
        <v>95</v>
      </c>
      <c r="B27" s="42" t="s">
        <v>152</v>
      </c>
      <c r="C27" s="7"/>
      <c r="D27" s="7" t="s">
        <v>85</v>
      </c>
      <c r="E27" s="7" t="s">
        <v>96</v>
      </c>
      <c r="F27" s="8">
        <v>45</v>
      </c>
      <c r="G27" s="9">
        <v>2</v>
      </c>
      <c r="H27" s="4">
        <v>2</v>
      </c>
      <c r="I27" s="2" t="s">
        <v>83</v>
      </c>
      <c r="J27" s="9">
        <v>2</v>
      </c>
      <c r="K27" s="4">
        <v>2</v>
      </c>
      <c r="L27" s="2" t="s">
        <v>83</v>
      </c>
      <c r="M27" s="9">
        <v>2</v>
      </c>
      <c r="N27" s="4">
        <v>2</v>
      </c>
      <c r="O27" s="2" t="s">
        <v>83</v>
      </c>
      <c r="P27" s="9">
        <v>2</v>
      </c>
      <c r="Q27" s="4">
        <v>2</v>
      </c>
      <c r="R27" s="2" t="s">
        <v>83</v>
      </c>
      <c r="S27" s="9">
        <v>2</v>
      </c>
      <c r="T27" s="4">
        <v>2</v>
      </c>
      <c r="U27" s="2" t="s">
        <v>83</v>
      </c>
      <c r="V27" s="9">
        <v>2</v>
      </c>
      <c r="W27" s="4">
        <v>2</v>
      </c>
      <c r="X27" s="2" t="s">
        <v>83</v>
      </c>
      <c r="Y27" s="51">
        <f t="shared" si="6"/>
        <v>180</v>
      </c>
      <c r="Z27" s="10">
        <f t="shared" si="7"/>
        <v>12</v>
      </c>
    </row>
    <row r="28" spans="1:26" ht="13.5" customHeight="1" x14ac:dyDescent="0.2">
      <c r="A28" s="6" t="s">
        <v>97</v>
      </c>
      <c r="B28" s="42" t="s">
        <v>153</v>
      </c>
      <c r="C28" s="188"/>
      <c r="D28" s="7" t="s">
        <v>85</v>
      </c>
      <c r="E28" s="7" t="s">
        <v>96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83</v>
      </c>
      <c r="Y28" s="51">
        <f t="shared" si="6"/>
        <v>15</v>
      </c>
      <c r="Z28" s="10">
        <f t="shared" si="7"/>
        <v>2</v>
      </c>
    </row>
    <row r="29" spans="1:26" ht="13.5" customHeight="1" x14ac:dyDescent="0.2">
      <c r="A29" s="193" t="s">
        <v>98</v>
      </c>
      <c r="B29" s="194" t="s">
        <v>154</v>
      </c>
      <c r="C29" s="224" t="s">
        <v>80</v>
      </c>
      <c r="D29" s="188" t="s">
        <v>85</v>
      </c>
      <c r="E29" s="188" t="s">
        <v>96</v>
      </c>
      <c r="F29" s="189">
        <v>45</v>
      </c>
      <c r="G29" s="190">
        <v>1</v>
      </c>
      <c r="H29" s="191">
        <v>2</v>
      </c>
      <c r="I29" s="192" t="s">
        <v>82</v>
      </c>
      <c r="J29" s="190">
        <v>1</v>
      </c>
      <c r="K29" s="191">
        <v>2</v>
      </c>
      <c r="L29" s="192" t="s">
        <v>82</v>
      </c>
      <c r="M29" s="190"/>
      <c r="N29" s="191"/>
      <c r="O29" s="192"/>
      <c r="P29" s="190"/>
      <c r="Q29" s="191"/>
      <c r="R29" s="192"/>
      <c r="S29" s="190"/>
      <c r="T29" s="191"/>
      <c r="U29" s="2"/>
      <c r="V29" s="9"/>
      <c r="W29" s="4"/>
      <c r="X29" s="2"/>
      <c r="Y29" s="51">
        <f t="shared" si="6"/>
        <v>30</v>
      </c>
      <c r="Z29" s="10">
        <f t="shared" si="7"/>
        <v>4</v>
      </c>
    </row>
    <row r="30" spans="1:26" ht="13.5" customHeight="1" x14ac:dyDescent="0.2">
      <c r="A30" s="193" t="s">
        <v>99</v>
      </c>
      <c r="B30" s="194" t="s">
        <v>155</v>
      </c>
      <c r="C30" s="224" t="s">
        <v>80</v>
      </c>
      <c r="D30" s="188" t="s">
        <v>85</v>
      </c>
      <c r="E30" s="188" t="s">
        <v>96</v>
      </c>
      <c r="F30" s="189">
        <v>45</v>
      </c>
      <c r="G30" s="190"/>
      <c r="H30" s="191"/>
      <c r="I30" s="192"/>
      <c r="J30" s="190"/>
      <c r="K30" s="191"/>
      <c r="L30" s="192"/>
      <c r="M30" s="190"/>
      <c r="N30" s="191"/>
      <c r="O30" s="192"/>
      <c r="P30" s="190"/>
      <c r="Q30" s="191"/>
      <c r="R30" s="192"/>
      <c r="S30" s="190">
        <v>1</v>
      </c>
      <c r="T30" s="191">
        <v>1</v>
      </c>
      <c r="U30" s="2" t="s">
        <v>82</v>
      </c>
      <c r="V30" s="9">
        <v>1</v>
      </c>
      <c r="W30" s="4">
        <v>1</v>
      </c>
      <c r="X30" s="2" t="s">
        <v>82</v>
      </c>
      <c r="Y30" s="51">
        <f t="shared" si="6"/>
        <v>30</v>
      </c>
      <c r="Z30" s="10">
        <f t="shared" si="7"/>
        <v>2</v>
      </c>
    </row>
    <row r="31" spans="1:26" ht="13.5" customHeight="1" thickBot="1" x14ac:dyDescent="0.25">
      <c r="A31" s="193" t="s">
        <v>100</v>
      </c>
      <c r="B31" s="194" t="s">
        <v>671</v>
      </c>
      <c r="C31" s="188"/>
      <c r="D31" s="188" t="s">
        <v>85</v>
      </c>
      <c r="E31" s="188" t="s">
        <v>96</v>
      </c>
      <c r="F31" s="189">
        <v>45</v>
      </c>
      <c r="G31" s="190"/>
      <c r="H31" s="191"/>
      <c r="I31" s="192"/>
      <c r="J31" s="190"/>
      <c r="K31" s="191"/>
      <c r="L31" s="192"/>
      <c r="M31" s="190">
        <v>1</v>
      </c>
      <c r="N31" s="191">
        <v>1</v>
      </c>
      <c r="O31" s="192" t="s">
        <v>83</v>
      </c>
      <c r="P31" s="190"/>
      <c r="Q31" s="191"/>
      <c r="R31" s="192"/>
      <c r="S31" s="190"/>
      <c r="T31" s="191"/>
      <c r="U31" s="2"/>
      <c r="V31" s="9"/>
      <c r="W31" s="4"/>
      <c r="X31" s="2"/>
      <c r="Y31" s="51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394" t="s">
        <v>101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7"/>
    </row>
    <row r="33" spans="1:26" ht="13.5" customHeight="1" thickBot="1" x14ac:dyDescent="0.25">
      <c r="A33" s="39" t="s">
        <v>102</v>
      </c>
      <c r="B33" s="58" t="s">
        <v>103</v>
      </c>
      <c r="C33" s="59"/>
      <c r="D33" s="59"/>
      <c r="E33" s="59"/>
      <c r="F33" s="60"/>
      <c r="G33" s="53"/>
      <c r="H33" s="54"/>
      <c r="I33" s="40"/>
      <c r="J33" s="53"/>
      <c r="K33" s="54"/>
      <c r="L33" s="40"/>
      <c r="M33" s="53"/>
      <c r="N33" s="54">
        <v>4</v>
      </c>
      <c r="O33" s="40"/>
      <c r="P33" s="53"/>
      <c r="Q33" s="54">
        <v>4</v>
      </c>
      <c r="R33" s="40"/>
      <c r="S33" s="53"/>
      <c r="T33" s="54">
        <v>5</v>
      </c>
      <c r="U33" s="40"/>
      <c r="V33" s="53"/>
      <c r="W33" s="54"/>
      <c r="X33" s="40"/>
      <c r="Y33" s="43"/>
      <c r="Z33" s="107">
        <f>SUM(H33,K33,N33,Q33,T33,W33)</f>
        <v>13</v>
      </c>
    </row>
    <row r="34" spans="1:26" ht="13.5" customHeight="1" thickTop="1" thickBot="1" x14ac:dyDescent="0.25">
      <c r="A34" s="41" t="s">
        <v>104</v>
      </c>
      <c r="B34" s="61" t="s">
        <v>105</v>
      </c>
      <c r="C34" s="62"/>
      <c r="D34" s="62"/>
      <c r="E34" s="62" t="s">
        <v>106</v>
      </c>
      <c r="F34" s="63"/>
      <c r="G34" s="64"/>
      <c r="H34" s="65"/>
      <c r="I34" s="66"/>
      <c r="J34" s="64"/>
      <c r="K34" s="65"/>
      <c r="L34" s="66"/>
      <c r="M34" s="64"/>
      <c r="N34" s="65"/>
      <c r="O34" s="66"/>
      <c r="P34" s="64"/>
      <c r="Q34" s="65"/>
      <c r="R34" s="66"/>
      <c r="S34" s="64">
        <v>0</v>
      </c>
      <c r="T34" s="65">
        <v>3</v>
      </c>
      <c r="U34" s="66" t="s">
        <v>82</v>
      </c>
      <c r="V34" s="64">
        <v>0</v>
      </c>
      <c r="W34" s="65">
        <v>3</v>
      </c>
      <c r="X34" s="66" t="s">
        <v>82</v>
      </c>
      <c r="Y34" s="44">
        <f>SUM(G34,J34,M34,P34,S34,V34)*15</f>
        <v>0</v>
      </c>
      <c r="Z34" s="67">
        <f>SUM(H34,K34,N34,Q34,T34,W34)</f>
        <v>6</v>
      </c>
    </row>
    <row r="35" spans="1:26" ht="13.5" customHeight="1" thickTop="1" thickBot="1" x14ac:dyDescent="0.25">
      <c r="A35" s="397" t="s">
        <v>107</v>
      </c>
      <c r="B35" s="398"/>
      <c r="C35" s="398"/>
      <c r="D35" s="398"/>
      <c r="E35" s="398"/>
      <c r="F35" s="399"/>
      <c r="G35" s="68">
        <f>SUM(G8:G34)</f>
        <v>21.5</v>
      </c>
      <c r="H35" s="69">
        <f t="shared" ref="H35:W35" si="8">SUM(H8:H34)</f>
        <v>29</v>
      </c>
      <c r="I35" s="70"/>
      <c r="J35" s="68">
        <f t="shared" si="8"/>
        <v>21.5</v>
      </c>
      <c r="K35" s="69">
        <f t="shared" si="8"/>
        <v>29</v>
      </c>
      <c r="L35" s="70"/>
      <c r="M35" s="68">
        <f t="shared" si="8"/>
        <v>22</v>
      </c>
      <c r="N35" s="69">
        <f t="shared" si="8"/>
        <v>31</v>
      </c>
      <c r="O35" s="70"/>
      <c r="P35" s="68">
        <f t="shared" si="8"/>
        <v>21</v>
      </c>
      <c r="Q35" s="69">
        <f t="shared" si="8"/>
        <v>31</v>
      </c>
      <c r="R35" s="70"/>
      <c r="S35" s="68">
        <f t="shared" si="8"/>
        <v>18</v>
      </c>
      <c r="T35" s="69">
        <f t="shared" si="8"/>
        <v>30</v>
      </c>
      <c r="U35" s="70"/>
      <c r="V35" s="68">
        <f t="shared" si="8"/>
        <v>19</v>
      </c>
      <c r="W35" s="69">
        <f t="shared" si="8"/>
        <v>30</v>
      </c>
      <c r="X35" s="70"/>
      <c r="Y35" s="71">
        <f>SUM(Y8:Y34)</f>
        <v>1845</v>
      </c>
      <c r="Z35" s="72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108</v>
      </c>
      <c r="U37" s="38"/>
    </row>
    <row r="38" spans="1:26" ht="12" customHeight="1" x14ac:dyDescent="0.2">
      <c r="A38" s="36" t="s">
        <v>109</v>
      </c>
      <c r="U38" s="38"/>
    </row>
    <row r="39" spans="1:26" ht="12" customHeight="1" x14ac:dyDescent="0.2">
      <c r="U39" s="38"/>
    </row>
    <row r="40" spans="1:26" ht="12" customHeight="1" x14ac:dyDescent="0.2">
      <c r="A40" s="73" t="s">
        <v>110</v>
      </c>
      <c r="U40" s="38"/>
    </row>
    <row r="41" spans="1:26" ht="12" customHeight="1" x14ac:dyDescent="0.2">
      <c r="A41" s="36" t="s">
        <v>111</v>
      </c>
      <c r="D41" s="36" t="s">
        <v>112</v>
      </c>
      <c r="G41" s="36" t="s">
        <v>113</v>
      </c>
      <c r="M41" s="36" t="s">
        <v>114</v>
      </c>
      <c r="R41" s="38"/>
      <c r="T41" s="38"/>
      <c r="U41" s="38"/>
    </row>
    <row r="42" spans="1:26" ht="12" customHeight="1" x14ac:dyDescent="0.2">
      <c r="A42" s="36" t="s">
        <v>115</v>
      </c>
      <c r="D42" s="36" t="s">
        <v>116</v>
      </c>
      <c r="G42" s="36" t="s">
        <v>117</v>
      </c>
      <c r="M42" s="36" t="s">
        <v>118</v>
      </c>
      <c r="R42" s="38"/>
      <c r="T42" s="38"/>
      <c r="U42" s="38"/>
    </row>
    <row r="43" spans="1:26" ht="12" customHeight="1" x14ac:dyDescent="0.2">
      <c r="A43" s="36" t="s">
        <v>119</v>
      </c>
      <c r="D43" s="36" t="s">
        <v>120</v>
      </c>
      <c r="G43" s="36" t="s">
        <v>121</v>
      </c>
      <c r="M43" s="36" t="s">
        <v>122</v>
      </c>
      <c r="R43" s="38"/>
      <c r="T43" s="38"/>
      <c r="U43" s="38"/>
    </row>
    <row r="44" spans="1:26" ht="12" customHeight="1" x14ac:dyDescent="0.2">
      <c r="A44" s="36" t="s">
        <v>123</v>
      </c>
      <c r="G44" s="36" t="s">
        <v>124</v>
      </c>
      <c r="R44" s="38"/>
      <c r="T44" s="38"/>
      <c r="U44" s="38"/>
    </row>
    <row r="45" spans="1:26" ht="12" customHeight="1" x14ac:dyDescent="0.2">
      <c r="A45" s="36" t="s">
        <v>125</v>
      </c>
      <c r="G45" s="36" t="s">
        <v>126</v>
      </c>
      <c r="R45" s="38"/>
      <c r="T45" s="38"/>
      <c r="U45" s="38"/>
    </row>
    <row r="46" spans="1:26" ht="12" customHeight="1" x14ac:dyDescent="0.2">
      <c r="A46" s="74" t="s">
        <v>127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73" t="s">
        <v>128</v>
      </c>
      <c r="S48" s="38"/>
      <c r="T48" s="38"/>
    </row>
    <row r="49" spans="1:1" ht="12" customHeight="1" x14ac:dyDescent="0.2">
      <c r="A49" s="36" t="s">
        <v>129</v>
      </c>
    </row>
    <row r="50" spans="1:1" ht="12" customHeight="1" x14ac:dyDescent="0.2">
      <c r="A50" s="36" t="s">
        <v>130</v>
      </c>
    </row>
    <row r="51" spans="1:1" ht="12" customHeight="1" x14ac:dyDescent="0.2">
      <c r="A51" s="36" t="s">
        <v>131</v>
      </c>
    </row>
    <row r="52" spans="1:1" ht="12" customHeight="1" x14ac:dyDescent="0.2">
      <c r="A52" s="36" t="s">
        <v>132</v>
      </c>
    </row>
    <row r="53" spans="1:1" ht="12" customHeight="1" x14ac:dyDescent="0.2">
      <c r="A53" s="36" t="s">
        <v>133</v>
      </c>
    </row>
    <row r="54" spans="1:1" ht="13.5" customHeight="1" x14ac:dyDescent="0.2"/>
  </sheetData>
  <sheetProtection algorithmName="SHA-512" hashValue="MXdfGyl/tRkfMs1UMkIZsRc7FG663kAr1lfhz2i2xhPI4jGxB2wjGBwdJLLH762HIhdqbjzvmN8KQAXFG+kJTQ==" saltValue="XGG7DSUUZyTyvfzjPT2z6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2" tint="-0.249977111117893"/>
  </sheetPr>
  <dimension ref="A1:Z5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424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425</v>
      </c>
      <c r="B8" s="11" t="s">
        <v>645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6</v>
      </c>
      <c r="I8" s="19" t="s">
        <v>83</v>
      </c>
      <c r="J8" s="14">
        <v>2</v>
      </c>
      <c r="K8" s="15">
        <v>6</v>
      </c>
      <c r="L8" s="16" t="s">
        <v>83</v>
      </c>
      <c r="M8" s="14">
        <v>2</v>
      </c>
      <c r="N8" s="15">
        <v>6</v>
      </c>
      <c r="O8" s="19" t="s">
        <v>83</v>
      </c>
      <c r="P8" s="14">
        <v>2</v>
      </c>
      <c r="Q8" s="15">
        <v>6</v>
      </c>
      <c r="R8" s="16" t="s">
        <v>83</v>
      </c>
      <c r="S8" s="14">
        <v>2</v>
      </c>
      <c r="T8" s="15">
        <v>6</v>
      </c>
      <c r="U8" s="19" t="s">
        <v>83</v>
      </c>
      <c r="V8" s="14">
        <v>2</v>
      </c>
      <c r="W8" s="15">
        <v>6</v>
      </c>
      <c r="X8" s="16" t="s">
        <v>83</v>
      </c>
      <c r="Y8" s="49">
        <f t="shared" ref="Y8:Y10" si="0">SUM(G8,J8,M8,P8,S8,V8)*15</f>
        <v>180</v>
      </c>
      <c r="Z8" s="17">
        <f t="shared" ref="Z8:Z10" si="1">SUM(H8,K8,N8,Q8,T8,W8)</f>
        <v>36</v>
      </c>
    </row>
    <row r="9" spans="1:26" ht="13.5" customHeight="1" x14ac:dyDescent="0.2">
      <c r="A9" s="18" t="s">
        <v>426</v>
      </c>
      <c r="B9" s="11" t="s">
        <v>633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49">
        <f t="shared" si="0"/>
        <v>90</v>
      </c>
      <c r="Z9" s="17">
        <f t="shared" si="1"/>
        <v>12</v>
      </c>
    </row>
    <row r="10" spans="1:26" ht="13.5" customHeight="1" x14ac:dyDescent="0.2">
      <c r="A10" s="6" t="s">
        <v>372</v>
      </c>
      <c r="B10" s="42" t="s">
        <v>373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45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374</v>
      </c>
      <c r="B11" s="33" t="s">
        <v>375</v>
      </c>
      <c r="C11" s="34" t="s">
        <v>80</v>
      </c>
      <c r="D11" s="34" t="s">
        <v>85</v>
      </c>
      <c r="E11" s="34" t="s">
        <v>82</v>
      </c>
      <c r="F11" s="35">
        <v>60</v>
      </c>
      <c r="G11" s="29">
        <v>2</v>
      </c>
      <c r="H11" s="30">
        <v>1</v>
      </c>
      <c r="I11" s="31" t="s">
        <v>82</v>
      </c>
      <c r="J11" s="29">
        <v>2</v>
      </c>
      <c r="K11" s="30">
        <v>1</v>
      </c>
      <c r="L11" s="3" t="s">
        <v>82</v>
      </c>
      <c r="M11" s="29">
        <v>2</v>
      </c>
      <c r="N11" s="30">
        <v>1</v>
      </c>
      <c r="O11" s="31" t="s">
        <v>82</v>
      </c>
      <c r="P11" s="29">
        <v>2</v>
      </c>
      <c r="Q11" s="30">
        <v>1</v>
      </c>
      <c r="R11" s="3" t="s">
        <v>82</v>
      </c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46">
        <f>SUM(G11,J11,M11,P11,S11,V11)*15</f>
        <v>180</v>
      </c>
      <c r="Z11" s="37">
        <f>SUM(H11,K11,N11,Q11,T11,W11)</f>
        <v>6</v>
      </c>
    </row>
    <row r="12" spans="1:26" ht="13.5" customHeight="1" x14ac:dyDescent="0.2">
      <c r="A12" s="32" t="s">
        <v>376</v>
      </c>
      <c r="B12" s="33" t="s">
        <v>377</v>
      </c>
      <c r="C12" s="34" t="s">
        <v>80</v>
      </c>
      <c r="D12" s="34" t="s">
        <v>85</v>
      </c>
      <c r="E12" s="34" t="s">
        <v>82</v>
      </c>
      <c r="F12" s="35">
        <v>60</v>
      </c>
      <c r="G12" s="29">
        <v>1</v>
      </c>
      <c r="H12" s="30">
        <v>1</v>
      </c>
      <c r="I12" s="31" t="s">
        <v>82</v>
      </c>
      <c r="J12" s="29">
        <v>1</v>
      </c>
      <c r="K12" s="30">
        <v>1</v>
      </c>
      <c r="L12" s="3" t="s">
        <v>82</v>
      </c>
      <c r="M12" s="29">
        <v>1</v>
      </c>
      <c r="N12" s="30">
        <v>1</v>
      </c>
      <c r="O12" s="31" t="s">
        <v>82</v>
      </c>
      <c r="P12" s="29">
        <v>1</v>
      </c>
      <c r="Q12" s="30">
        <v>1</v>
      </c>
      <c r="R12" s="3" t="s">
        <v>82</v>
      </c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46">
        <f>SUM(G12,J12,M12,P12,S12,V12)*15</f>
        <v>90</v>
      </c>
      <c r="Z12" s="37">
        <f>SUM(H12,K12,N12,Q12,T12,W12)</f>
        <v>6</v>
      </c>
    </row>
    <row r="13" spans="1:26" ht="13.5" customHeight="1" x14ac:dyDescent="0.2">
      <c r="A13" s="6" t="s">
        <v>378</v>
      </c>
      <c r="B13" s="42" t="s">
        <v>379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45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380</v>
      </c>
      <c r="B14" s="42" t="s">
        <v>637</v>
      </c>
      <c r="C14" s="7" t="s">
        <v>695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45">
        <f t="shared" ref="Y14:Y17" si="2">SUM(G14,J14,M14,P14,S14,V14)*15</f>
        <v>60</v>
      </c>
      <c r="Z14" s="10">
        <f t="shared" ref="Z14:Z17" si="3">SUM(H14,K14,N14,Q14,T14,W14)</f>
        <v>4</v>
      </c>
    </row>
    <row r="15" spans="1:26" ht="13.5" customHeight="1" x14ac:dyDescent="0.2">
      <c r="A15" s="32" t="s">
        <v>642</v>
      </c>
      <c r="B15" s="33" t="s">
        <v>647</v>
      </c>
      <c r="C15" s="7" t="s">
        <v>695</v>
      </c>
      <c r="D15" s="7" t="s">
        <v>85</v>
      </c>
      <c r="E15" s="7" t="s">
        <v>82</v>
      </c>
      <c r="F15" s="8">
        <v>60</v>
      </c>
      <c r="G15" s="143"/>
      <c r="H15" s="144"/>
      <c r="I15" s="145"/>
      <c r="J15" s="143"/>
      <c r="K15" s="144"/>
      <c r="L15" s="146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45">
        <f t="shared" si="2"/>
        <v>30</v>
      </c>
      <c r="Z15" s="10">
        <f t="shared" si="3"/>
        <v>2</v>
      </c>
    </row>
    <row r="16" spans="1:26" ht="13.5" customHeight="1" x14ac:dyDescent="0.2">
      <c r="A16" s="32" t="s">
        <v>381</v>
      </c>
      <c r="B16" s="33" t="s">
        <v>382</v>
      </c>
      <c r="C16" s="34" t="s">
        <v>80</v>
      </c>
      <c r="D16" s="34" t="s">
        <v>85</v>
      </c>
      <c r="E16" s="34" t="s">
        <v>89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46">
        <f t="shared" si="2"/>
        <v>120</v>
      </c>
      <c r="Z16" s="37">
        <f t="shared" si="3"/>
        <v>8</v>
      </c>
    </row>
    <row r="17" spans="1:26" ht="13.5" customHeight="1" x14ac:dyDescent="0.2">
      <c r="A17" s="32" t="s">
        <v>383</v>
      </c>
      <c r="B17" s="33" t="s">
        <v>384</v>
      </c>
      <c r="C17" s="34" t="s">
        <v>385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386</v>
      </c>
      <c r="S17" s="29"/>
      <c r="T17" s="30"/>
      <c r="U17" s="31"/>
      <c r="V17" s="29"/>
      <c r="W17" s="30"/>
      <c r="X17" s="3"/>
      <c r="Y17" s="46">
        <f t="shared" si="2"/>
        <v>0</v>
      </c>
      <c r="Z17" s="37">
        <f t="shared" si="3"/>
        <v>1</v>
      </c>
    </row>
    <row r="18" spans="1:26" ht="13.5" customHeight="1" x14ac:dyDescent="0.2">
      <c r="A18" s="32" t="s">
        <v>387</v>
      </c>
      <c r="B18" s="33" t="s">
        <v>388</v>
      </c>
      <c r="C18" s="34" t="s">
        <v>80</v>
      </c>
      <c r="D18" s="34" t="s">
        <v>85</v>
      </c>
      <c r="E18" s="34" t="s">
        <v>96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46">
        <f t="shared" ref="Y18:Y22" si="4">SUM(G18,J18,M18,P18,S18,V18)*15</f>
        <v>150</v>
      </c>
      <c r="Z18" s="37">
        <f t="shared" ref="Z18:Z22" si="5">SUM(H18,K18,N18,Q18,T18,W18)</f>
        <v>10</v>
      </c>
    </row>
    <row r="19" spans="1:26" ht="13.5" customHeight="1" x14ac:dyDescent="0.2">
      <c r="A19" s="32" t="s">
        <v>389</v>
      </c>
      <c r="B19" s="33" t="s">
        <v>390</v>
      </c>
      <c r="C19" s="34" t="s">
        <v>391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386</v>
      </c>
      <c r="Y19" s="46">
        <f t="shared" si="4"/>
        <v>0</v>
      </c>
      <c r="Z19" s="37">
        <f t="shared" si="5"/>
        <v>1</v>
      </c>
    </row>
    <row r="20" spans="1:26" ht="13.5" customHeight="1" x14ac:dyDescent="0.2">
      <c r="A20" s="32" t="s">
        <v>392</v>
      </c>
      <c r="B20" s="33" t="s">
        <v>393</v>
      </c>
      <c r="C20" s="34" t="s">
        <v>696</v>
      </c>
      <c r="D20" s="34" t="s">
        <v>85</v>
      </c>
      <c r="E20" s="34" t="s">
        <v>96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46">
        <f t="shared" si="4"/>
        <v>30</v>
      </c>
      <c r="Z20" s="37">
        <f t="shared" si="5"/>
        <v>2</v>
      </c>
    </row>
    <row r="21" spans="1:26" ht="13.5" customHeight="1" x14ac:dyDescent="0.2">
      <c r="A21" s="32" t="s">
        <v>394</v>
      </c>
      <c r="B21" s="33" t="s">
        <v>622</v>
      </c>
      <c r="C21" s="34" t="s">
        <v>80</v>
      </c>
      <c r="D21" s="34" t="s">
        <v>85</v>
      </c>
      <c r="E21" s="34" t="s">
        <v>89</v>
      </c>
      <c r="F21" s="35">
        <v>60</v>
      </c>
      <c r="G21" s="29">
        <v>1</v>
      </c>
      <c r="H21" s="30">
        <v>2</v>
      </c>
      <c r="I21" s="31" t="s">
        <v>82</v>
      </c>
      <c r="J21" s="29">
        <v>1</v>
      </c>
      <c r="K21" s="30">
        <v>2</v>
      </c>
      <c r="L21" s="3" t="s">
        <v>82</v>
      </c>
      <c r="M21" s="29">
        <v>1</v>
      </c>
      <c r="N21" s="30">
        <v>2</v>
      </c>
      <c r="O21" s="31" t="s">
        <v>82</v>
      </c>
      <c r="P21" s="29">
        <v>1</v>
      </c>
      <c r="Q21" s="30">
        <v>2</v>
      </c>
      <c r="R21" s="3" t="s">
        <v>82</v>
      </c>
      <c r="S21" s="9"/>
      <c r="T21" s="4"/>
      <c r="U21" s="5"/>
      <c r="V21" s="9"/>
      <c r="W21" s="4"/>
      <c r="X21" s="2"/>
      <c r="Y21" s="46">
        <f t="shared" si="4"/>
        <v>60</v>
      </c>
      <c r="Z21" s="37">
        <f t="shared" si="5"/>
        <v>8</v>
      </c>
    </row>
    <row r="22" spans="1:26" ht="13.5" customHeight="1" thickBot="1" x14ac:dyDescent="0.25">
      <c r="A22" s="32" t="s">
        <v>4</v>
      </c>
      <c r="B22" s="33" t="s">
        <v>409</v>
      </c>
      <c r="C22" s="34" t="s">
        <v>80</v>
      </c>
      <c r="D22" s="34" t="s">
        <v>81</v>
      </c>
      <c r="E22" s="34" t="s">
        <v>82</v>
      </c>
      <c r="F22" s="35">
        <v>60</v>
      </c>
      <c r="G22" s="29">
        <v>0.5</v>
      </c>
      <c r="H22" s="30">
        <v>2</v>
      </c>
      <c r="I22" s="31" t="s">
        <v>82</v>
      </c>
      <c r="J22" s="29">
        <v>0.5</v>
      </c>
      <c r="K22" s="30">
        <v>2</v>
      </c>
      <c r="L22" s="3" t="s">
        <v>83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46">
        <f t="shared" si="4"/>
        <v>15</v>
      </c>
      <c r="Z22" s="37">
        <f t="shared" si="5"/>
        <v>4</v>
      </c>
    </row>
    <row r="23" spans="1:26" ht="13.5" customHeight="1" x14ac:dyDescent="0.2">
      <c r="A23" s="21" t="s">
        <v>397</v>
      </c>
      <c r="B23" s="22" t="s">
        <v>398</v>
      </c>
      <c r="C23" s="23" t="s">
        <v>80</v>
      </c>
      <c r="D23" s="23" t="s">
        <v>85</v>
      </c>
      <c r="E23" s="23" t="s">
        <v>89</v>
      </c>
      <c r="F23" s="24">
        <v>45</v>
      </c>
      <c r="G23" s="25">
        <v>1</v>
      </c>
      <c r="H23" s="26">
        <v>1</v>
      </c>
      <c r="I23" s="1" t="s">
        <v>83</v>
      </c>
      <c r="J23" s="25">
        <v>1</v>
      </c>
      <c r="K23" s="26">
        <v>1</v>
      </c>
      <c r="L23" s="1" t="s">
        <v>83</v>
      </c>
      <c r="M23" s="25">
        <v>1</v>
      </c>
      <c r="N23" s="26">
        <v>1</v>
      </c>
      <c r="O23" s="1" t="s">
        <v>83</v>
      </c>
      <c r="P23" s="25">
        <v>1</v>
      </c>
      <c r="Q23" s="26">
        <v>1</v>
      </c>
      <c r="R23" s="1" t="s">
        <v>83</v>
      </c>
      <c r="S23" s="25">
        <v>1</v>
      </c>
      <c r="T23" s="26">
        <v>1</v>
      </c>
      <c r="U23" s="1" t="s">
        <v>83</v>
      </c>
      <c r="V23" s="25">
        <v>1</v>
      </c>
      <c r="W23" s="26">
        <v>1</v>
      </c>
      <c r="X23" s="1" t="s">
        <v>82</v>
      </c>
      <c r="Y23" s="56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399</v>
      </c>
      <c r="B24" s="42" t="s">
        <v>400</v>
      </c>
      <c r="C24" s="7" t="s">
        <v>401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386</v>
      </c>
      <c r="Y24" s="51">
        <f t="shared" ref="Y24:Y31" si="6">SUM(G24,J24,M24,P24,S24,V24)*15</f>
        <v>0</v>
      </c>
      <c r="Z24" s="10">
        <f>SUM(H24,K24,N24,Q24,T24,W24)</f>
        <v>1</v>
      </c>
    </row>
    <row r="25" spans="1:26" ht="13.5" customHeight="1" x14ac:dyDescent="0.2">
      <c r="A25" s="6" t="s">
        <v>402</v>
      </c>
      <c r="B25" s="42" t="s">
        <v>403</v>
      </c>
      <c r="C25" s="7" t="s">
        <v>80</v>
      </c>
      <c r="D25" s="7" t="s">
        <v>85</v>
      </c>
      <c r="E25" s="7" t="s">
        <v>89</v>
      </c>
      <c r="F25" s="8">
        <v>45</v>
      </c>
      <c r="G25" s="9">
        <v>2</v>
      </c>
      <c r="H25" s="4">
        <v>2</v>
      </c>
      <c r="I25" s="2" t="s">
        <v>83</v>
      </c>
      <c r="J25" s="9">
        <v>2</v>
      </c>
      <c r="K25" s="4">
        <v>2</v>
      </c>
      <c r="L25" s="2" t="s">
        <v>83</v>
      </c>
      <c r="M25" s="9">
        <v>2</v>
      </c>
      <c r="N25" s="4">
        <v>2</v>
      </c>
      <c r="O25" s="2" t="s">
        <v>83</v>
      </c>
      <c r="P25" s="9">
        <v>2</v>
      </c>
      <c r="Q25" s="4">
        <v>2</v>
      </c>
      <c r="R25" s="2" t="s">
        <v>83</v>
      </c>
      <c r="S25" s="9">
        <v>2</v>
      </c>
      <c r="T25" s="4">
        <v>2</v>
      </c>
      <c r="U25" s="2" t="s">
        <v>83</v>
      </c>
      <c r="V25" s="9">
        <v>2</v>
      </c>
      <c r="W25" s="4">
        <v>2</v>
      </c>
      <c r="X25" s="2" t="s">
        <v>82</v>
      </c>
      <c r="Y25" s="51">
        <f t="shared" si="6"/>
        <v>180</v>
      </c>
      <c r="Z25" s="10">
        <f t="shared" ref="Z25:Z31" si="7">SUM(H25,K25,N25,Q25,T25,W25)</f>
        <v>12</v>
      </c>
    </row>
    <row r="26" spans="1:26" ht="13.5" customHeight="1" x14ac:dyDescent="0.2">
      <c r="A26" s="6" t="s">
        <v>404</v>
      </c>
      <c r="B26" s="42" t="s">
        <v>405</v>
      </c>
      <c r="C26" s="7" t="s">
        <v>406</v>
      </c>
      <c r="D26" s="7"/>
      <c r="E26" s="7"/>
      <c r="F26" s="8"/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0</v>
      </c>
      <c r="W26" s="4">
        <v>1</v>
      </c>
      <c r="X26" s="2" t="s">
        <v>386</v>
      </c>
      <c r="Y26" s="51">
        <f t="shared" si="6"/>
        <v>0</v>
      </c>
      <c r="Z26" s="10">
        <f t="shared" si="7"/>
        <v>1</v>
      </c>
    </row>
    <row r="27" spans="1:26" ht="13.5" customHeight="1" x14ac:dyDescent="0.2">
      <c r="A27" s="6" t="s">
        <v>95</v>
      </c>
      <c r="B27" s="42" t="s">
        <v>152</v>
      </c>
      <c r="C27" s="7"/>
      <c r="D27" s="7" t="s">
        <v>85</v>
      </c>
      <c r="E27" s="7" t="s">
        <v>96</v>
      </c>
      <c r="F27" s="8">
        <v>45</v>
      </c>
      <c r="G27" s="9">
        <v>2</v>
      </c>
      <c r="H27" s="4">
        <v>2</v>
      </c>
      <c r="I27" s="2" t="s">
        <v>83</v>
      </c>
      <c r="J27" s="9">
        <v>2</v>
      </c>
      <c r="K27" s="4">
        <v>2</v>
      </c>
      <c r="L27" s="2" t="s">
        <v>83</v>
      </c>
      <c r="M27" s="9">
        <v>2</v>
      </c>
      <c r="N27" s="4">
        <v>2</v>
      </c>
      <c r="O27" s="2" t="s">
        <v>83</v>
      </c>
      <c r="P27" s="9">
        <v>2</v>
      </c>
      <c r="Q27" s="4">
        <v>2</v>
      </c>
      <c r="R27" s="2" t="s">
        <v>83</v>
      </c>
      <c r="S27" s="9">
        <v>2</v>
      </c>
      <c r="T27" s="4">
        <v>2</v>
      </c>
      <c r="U27" s="2" t="s">
        <v>83</v>
      </c>
      <c r="V27" s="9">
        <v>2</v>
      </c>
      <c r="W27" s="4">
        <v>2</v>
      </c>
      <c r="X27" s="2" t="s">
        <v>83</v>
      </c>
      <c r="Y27" s="51">
        <f t="shared" si="6"/>
        <v>180</v>
      </c>
      <c r="Z27" s="10">
        <f t="shared" si="7"/>
        <v>12</v>
      </c>
    </row>
    <row r="28" spans="1:26" ht="13.5" customHeight="1" x14ac:dyDescent="0.2">
      <c r="A28" s="6" t="s">
        <v>97</v>
      </c>
      <c r="B28" s="42" t="s">
        <v>153</v>
      </c>
      <c r="C28" s="188"/>
      <c r="D28" s="7" t="s">
        <v>85</v>
      </c>
      <c r="E28" s="7" t="s">
        <v>96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83</v>
      </c>
      <c r="Y28" s="51">
        <f t="shared" si="6"/>
        <v>15</v>
      </c>
      <c r="Z28" s="10">
        <f t="shared" si="7"/>
        <v>2</v>
      </c>
    </row>
    <row r="29" spans="1:26" ht="13.5" customHeight="1" x14ac:dyDescent="0.2">
      <c r="A29" s="6" t="s">
        <v>98</v>
      </c>
      <c r="B29" s="42" t="s">
        <v>154</v>
      </c>
      <c r="C29" s="224" t="s">
        <v>80</v>
      </c>
      <c r="D29" s="7" t="s">
        <v>85</v>
      </c>
      <c r="E29" s="7" t="s">
        <v>96</v>
      </c>
      <c r="F29" s="8">
        <v>45</v>
      </c>
      <c r="G29" s="9">
        <v>1</v>
      </c>
      <c r="H29" s="4">
        <v>2</v>
      </c>
      <c r="I29" s="2" t="s">
        <v>82</v>
      </c>
      <c r="J29" s="9">
        <v>1</v>
      </c>
      <c r="K29" s="4">
        <v>2</v>
      </c>
      <c r="L29" s="2" t="s">
        <v>82</v>
      </c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51">
        <f t="shared" si="6"/>
        <v>30</v>
      </c>
      <c r="Z29" s="10">
        <f t="shared" si="7"/>
        <v>4</v>
      </c>
    </row>
    <row r="30" spans="1:26" ht="13.5" customHeight="1" x14ac:dyDescent="0.2">
      <c r="A30" s="6" t="s">
        <v>99</v>
      </c>
      <c r="B30" s="42" t="s">
        <v>155</v>
      </c>
      <c r="C30" s="224" t="s">
        <v>80</v>
      </c>
      <c r="D30" s="7" t="s">
        <v>85</v>
      </c>
      <c r="E30" s="7" t="s">
        <v>96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82</v>
      </c>
      <c r="V30" s="9">
        <v>1</v>
      </c>
      <c r="W30" s="4">
        <v>1</v>
      </c>
      <c r="X30" s="2" t="s">
        <v>82</v>
      </c>
      <c r="Y30" s="51">
        <f t="shared" si="6"/>
        <v>30</v>
      </c>
      <c r="Z30" s="10">
        <f t="shared" si="7"/>
        <v>2</v>
      </c>
    </row>
    <row r="31" spans="1:26" ht="13.5" customHeight="1" thickBot="1" x14ac:dyDescent="0.25">
      <c r="A31" s="193" t="s">
        <v>100</v>
      </c>
      <c r="B31" s="194" t="s">
        <v>671</v>
      </c>
      <c r="C31" s="188"/>
      <c r="D31" s="188" t="s">
        <v>85</v>
      </c>
      <c r="E31" s="188" t="s">
        <v>96</v>
      </c>
      <c r="F31" s="189">
        <v>45</v>
      </c>
      <c r="G31" s="190"/>
      <c r="H31" s="191"/>
      <c r="I31" s="192"/>
      <c r="J31" s="190"/>
      <c r="K31" s="191"/>
      <c r="L31" s="192"/>
      <c r="M31" s="190">
        <v>1</v>
      </c>
      <c r="N31" s="191">
        <v>1</v>
      </c>
      <c r="O31" s="192" t="s">
        <v>83</v>
      </c>
      <c r="P31" s="190"/>
      <c r="Q31" s="191"/>
      <c r="R31" s="192"/>
      <c r="S31" s="190"/>
      <c r="T31" s="191"/>
      <c r="U31" s="192"/>
      <c r="V31" s="9"/>
      <c r="W31" s="4"/>
      <c r="X31" s="2"/>
      <c r="Y31" s="51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394" t="s">
        <v>101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7"/>
    </row>
    <row r="33" spans="1:26" ht="13.5" customHeight="1" thickBot="1" x14ac:dyDescent="0.25">
      <c r="A33" s="39" t="s">
        <v>102</v>
      </c>
      <c r="B33" s="58" t="s">
        <v>103</v>
      </c>
      <c r="C33" s="59"/>
      <c r="D33" s="59"/>
      <c r="E33" s="59"/>
      <c r="F33" s="60"/>
      <c r="G33" s="53"/>
      <c r="H33" s="54"/>
      <c r="I33" s="40"/>
      <c r="J33" s="53"/>
      <c r="K33" s="54"/>
      <c r="L33" s="40"/>
      <c r="M33" s="53"/>
      <c r="N33" s="54">
        <v>4</v>
      </c>
      <c r="O33" s="40"/>
      <c r="P33" s="53"/>
      <c r="Q33" s="54">
        <v>4</v>
      </c>
      <c r="R33" s="40"/>
      <c r="S33" s="53"/>
      <c r="T33" s="54">
        <v>5</v>
      </c>
      <c r="U33" s="40"/>
      <c r="V33" s="53"/>
      <c r="W33" s="54"/>
      <c r="X33" s="40"/>
      <c r="Y33" s="43"/>
      <c r="Z33" s="107">
        <f>SUM(H33,K33,N33,Q33,T33,W33)</f>
        <v>13</v>
      </c>
    </row>
    <row r="34" spans="1:26" ht="13.5" customHeight="1" thickTop="1" thickBot="1" x14ac:dyDescent="0.25">
      <c r="A34" s="41" t="s">
        <v>104</v>
      </c>
      <c r="B34" s="61" t="s">
        <v>105</v>
      </c>
      <c r="C34" s="62"/>
      <c r="D34" s="62"/>
      <c r="E34" s="62" t="s">
        <v>106</v>
      </c>
      <c r="F34" s="63"/>
      <c r="G34" s="64"/>
      <c r="H34" s="65"/>
      <c r="I34" s="66"/>
      <c r="J34" s="64"/>
      <c r="K34" s="65"/>
      <c r="L34" s="66"/>
      <c r="M34" s="64"/>
      <c r="N34" s="65"/>
      <c r="O34" s="66"/>
      <c r="P34" s="64"/>
      <c r="Q34" s="65"/>
      <c r="R34" s="66"/>
      <c r="S34" s="64">
        <v>0</v>
      </c>
      <c r="T34" s="65">
        <v>3</v>
      </c>
      <c r="U34" s="66" t="s">
        <v>82</v>
      </c>
      <c r="V34" s="64">
        <v>0</v>
      </c>
      <c r="W34" s="65">
        <v>3</v>
      </c>
      <c r="X34" s="66" t="s">
        <v>82</v>
      </c>
      <c r="Y34" s="44">
        <f>SUM(G34,J34,M34,P34,S34,V34)*15</f>
        <v>0</v>
      </c>
      <c r="Z34" s="67">
        <f>SUM(H34,K34,N34,Q34,T34,W34)</f>
        <v>6</v>
      </c>
    </row>
    <row r="35" spans="1:26" ht="13.5" customHeight="1" thickTop="1" thickBot="1" x14ac:dyDescent="0.25">
      <c r="A35" s="397" t="s">
        <v>107</v>
      </c>
      <c r="B35" s="398"/>
      <c r="C35" s="398"/>
      <c r="D35" s="398"/>
      <c r="E35" s="398"/>
      <c r="F35" s="399"/>
      <c r="G35" s="68">
        <f>SUM(G8:G34)</f>
        <v>21.5</v>
      </c>
      <c r="H35" s="69">
        <f t="shared" ref="H35:W35" si="8">SUM(H8:H34)</f>
        <v>29</v>
      </c>
      <c r="I35" s="70"/>
      <c r="J35" s="68">
        <f t="shared" si="8"/>
        <v>21.5</v>
      </c>
      <c r="K35" s="69">
        <f t="shared" si="8"/>
        <v>29</v>
      </c>
      <c r="L35" s="76"/>
      <c r="M35" s="68">
        <f t="shared" si="8"/>
        <v>22</v>
      </c>
      <c r="N35" s="69">
        <f t="shared" si="8"/>
        <v>31</v>
      </c>
      <c r="O35" s="70"/>
      <c r="P35" s="68">
        <f t="shared" si="8"/>
        <v>21</v>
      </c>
      <c r="Q35" s="69">
        <f t="shared" si="8"/>
        <v>31</v>
      </c>
      <c r="R35" s="70"/>
      <c r="S35" s="68">
        <f t="shared" si="8"/>
        <v>18</v>
      </c>
      <c r="T35" s="69">
        <f t="shared" si="8"/>
        <v>30</v>
      </c>
      <c r="U35" s="70"/>
      <c r="V35" s="68">
        <f t="shared" si="8"/>
        <v>19</v>
      </c>
      <c r="W35" s="69">
        <f t="shared" si="8"/>
        <v>30</v>
      </c>
      <c r="X35" s="70"/>
      <c r="Y35" s="71">
        <f>SUM(Y8:Y34)</f>
        <v>1845</v>
      </c>
      <c r="Z35" s="72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108</v>
      </c>
      <c r="U37" s="38"/>
    </row>
    <row r="38" spans="1:26" ht="12" customHeight="1" x14ac:dyDescent="0.2">
      <c r="A38" s="36" t="s">
        <v>109</v>
      </c>
      <c r="U38" s="38"/>
    </row>
    <row r="39" spans="1:26" ht="12" customHeight="1" x14ac:dyDescent="0.2">
      <c r="U39" s="38"/>
    </row>
    <row r="40" spans="1:26" ht="12" customHeight="1" x14ac:dyDescent="0.2">
      <c r="A40" s="73" t="s">
        <v>110</v>
      </c>
      <c r="U40" s="38"/>
    </row>
    <row r="41" spans="1:26" ht="12" customHeight="1" x14ac:dyDescent="0.2">
      <c r="A41" s="36" t="s">
        <v>111</v>
      </c>
      <c r="D41" s="36" t="s">
        <v>112</v>
      </c>
      <c r="G41" s="36" t="s">
        <v>113</v>
      </c>
      <c r="M41" s="36" t="s">
        <v>114</v>
      </c>
      <c r="R41" s="38"/>
      <c r="T41" s="38"/>
      <c r="U41" s="38"/>
    </row>
    <row r="42" spans="1:26" ht="12" customHeight="1" x14ac:dyDescent="0.2">
      <c r="A42" s="36" t="s">
        <v>115</v>
      </c>
      <c r="D42" s="36" t="s">
        <v>116</v>
      </c>
      <c r="G42" s="36" t="s">
        <v>117</v>
      </c>
      <c r="M42" s="36" t="s">
        <v>118</v>
      </c>
      <c r="R42" s="38"/>
      <c r="T42" s="38"/>
      <c r="U42" s="38"/>
    </row>
    <row r="43" spans="1:26" ht="12" customHeight="1" x14ac:dyDescent="0.2">
      <c r="A43" s="36" t="s">
        <v>119</v>
      </c>
      <c r="D43" s="36" t="s">
        <v>120</v>
      </c>
      <c r="G43" s="36" t="s">
        <v>121</v>
      </c>
      <c r="M43" s="36" t="s">
        <v>122</v>
      </c>
      <c r="R43" s="38"/>
      <c r="T43" s="38"/>
      <c r="U43" s="38"/>
    </row>
    <row r="44" spans="1:26" ht="12" customHeight="1" x14ac:dyDescent="0.2">
      <c r="A44" s="36" t="s">
        <v>123</v>
      </c>
      <c r="G44" s="36" t="s">
        <v>124</v>
      </c>
      <c r="R44" s="38"/>
      <c r="T44" s="38"/>
      <c r="U44" s="38"/>
    </row>
    <row r="45" spans="1:26" ht="12" customHeight="1" x14ac:dyDescent="0.2">
      <c r="A45" s="36" t="s">
        <v>125</v>
      </c>
      <c r="G45" s="36" t="s">
        <v>126</v>
      </c>
      <c r="R45" s="38"/>
      <c r="T45" s="38"/>
      <c r="U45" s="38"/>
    </row>
    <row r="46" spans="1:26" ht="12" customHeight="1" x14ac:dyDescent="0.2">
      <c r="A46" s="74" t="s">
        <v>127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73" t="s">
        <v>128</v>
      </c>
      <c r="S48" s="38"/>
      <c r="T48" s="38"/>
    </row>
    <row r="49" spans="1:1" ht="12" customHeight="1" x14ac:dyDescent="0.2">
      <c r="A49" s="36" t="s">
        <v>129</v>
      </c>
    </row>
    <row r="50" spans="1:1" ht="12" customHeight="1" x14ac:dyDescent="0.2">
      <c r="A50" s="36" t="s">
        <v>130</v>
      </c>
    </row>
    <row r="51" spans="1:1" ht="12" customHeight="1" x14ac:dyDescent="0.2">
      <c r="A51" s="36" t="s">
        <v>131</v>
      </c>
    </row>
    <row r="52" spans="1:1" ht="12" customHeight="1" x14ac:dyDescent="0.2">
      <c r="A52" s="36" t="s">
        <v>132</v>
      </c>
    </row>
    <row r="53" spans="1:1" ht="12" customHeight="1" x14ac:dyDescent="0.2">
      <c r="A53" s="36" t="s">
        <v>133</v>
      </c>
    </row>
    <row r="54" spans="1:1" ht="13.5" customHeight="1" x14ac:dyDescent="0.2"/>
  </sheetData>
  <sheetProtection algorithmName="SHA-512" hashValue="zvNLIUpwB0ZNDJOJe6UdkuWW++f8qJY+hmYcNH5jpK9vtzVwtXjwkfA/5BZV05026S+OIKLq2FeAcXc0AAs1Ig==" saltValue="p3QKStz5N/faQGELfeBlCA==" spinCount="100000" sheet="1" objects="1" scenarios="1"/>
  <customSheetViews>
    <customSheetView guid="{91A788A7-EA05-4A67-A5D3-2A427F0AB55D}">
      <selection activeCell="Y36" sqref="Y36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2" tint="-0.249977111117893"/>
  </sheetPr>
  <dimension ref="A1:Z53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5" width="5.5703125" style="38" customWidth="1"/>
    <col min="26" max="26" width="5.710937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427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x14ac:dyDescent="0.2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x14ac:dyDescent="0.2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428</v>
      </c>
      <c r="B8" s="11" t="s">
        <v>429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7</v>
      </c>
      <c r="I8" s="19" t="s">
        <v>83</v>
      </c>
      <c r="J8" s="14">
        <v>2</v>
      </c>
      <c r="K8" s="15">
        <v>7</v>
      </c>
      <c r="L8" s="16" t="s">
        <v>83</v>
      </c>
      <c r="M8" s="14">
        <v>2</v>
      </c>
      <c r="N8" s="15">
        <v>7</v>
      </c>
      <c r="O8" s="19" t="s">
        <v>83</v>
      </c>
      <c r="P8" s="14">
        <v>2</v>
      </c>
      <c r="Q8" s="15">
        <v>7</v>
      </c>
      <c r="R8" s="16" t="s">
        <v>83</v>
      </c>
      <c r="S8" s="14">
        <v>2</v>
      </c>
      <c r="T8" s="15">
        <v>7</v>
      </c>
      <c r="U8" s="19" t="s">
        <v>83</v>
      </c>
      <c r="V8" s="14">
        <v>2</v>
      </c>
      <c r="W8" s="15">
        <v>7</v>
      </c>
      <c r="X8" s="16" t="s">
        <v>83</v>
      </c>
      <c r="Y8" s="4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18" t="s">
        <v>430</v>
      </c>
      <c r="B9" s="11" t="s">
        <v>634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49">
        <f t="shared" si="0"/>
        <v>90</v>
      </c>
      <c r="Z9" s="17">
        <f t="shared" si="1"/>
        <v>12</v>
      </c>
    </row>
    <row r="10" spans="1:26" ht="13.5" customHeight="1" x14ac:dyDescent="0.2">
      <c r="A10" s="6" t="s">
        <v>372</v>
      </c>
      <c r="B10" s="42" t="s">
        <v>373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45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374</v>
      </c>
      <c r="B11" s="33" t="s">
        <v>375</v>
      </c>
      <c r="C11" s="34" t="s">
        <v>80</v>
      </c>
      <c r="D11" s="34" t="s">
        <v>85</v>
      </c>
      <c r="E11" s="34" t="s">
        <v>82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46">
        <f>SUM(G11,J11,M11,P11,S11,V11)*15</f>
        <v>60</v>
      </c>
      <c r="Z11" s="37">
        <f t="shared" ref="Z11:Z13" si="2">SUM(H11,K11,N11,Q11,T11,W11)</f>
        <v>2</v>
      </c>
    </row>
    <row r="12" spans="1:26" ht="13.5" customHeight="1" x14ac:dyDescent="0.2">
      <c r="A12" s="32" t="s">
        <v>376</v>
      </c>
      <c r="B12" s="33" t="s">
        <v>377</v>
      </c>
      <c r="C12" s="34" t="s">
        <v>80</v>
      </c>
      <c r="D12" s="34" t="s">
        <v>85</v>
      </c>
      <c r="E12" s="34" t="s">
        <v>82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46">
        <f>SUM(G12,J12,M12,P12,S12,V12)*15</f>
        <v>30</v>
      </c>
      <c r="Z12" s="37">
        <f t="shared" si="2"/>
        <v>2</v>
      </c>
    </row>
    <row r="13" spans="1:26" ht="13.5" customHeight="1" x14ac:dyDescent="0.2">
      <c r="A13" s="6" t="s">
        <v>378</v>
      </c>
      <c r="B13" s="42" t="s">
        <v>379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45">
        <f>SUM(G13,J13,M13,P13,S13,V13)*15</f>
        <v>120</v>
      </c>
      <c r="Z13" s="10">
        <f t="shared" si="2"/>
        <v>8</v>
      </c>
    </row>
    <row r="14" spans="1:26" ht="13.5" customHeight="1" x14ac:dyDescent="0.2">
      <c r="A14" s="6" t="s">
        <v>380</v>
      </c>
      <c r="B14" s="42" t="s">
        <v>637</v>
      </c>
      <c r="C14" s="7" t="s">
        <v>695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45">
        <f t="shared" ref="Y14:Y17" si="3">SUM(G14,J14,M14,P14,S14,V14)*15</f>
        <v>60</v>
      </c>
      <c r="Z14" s="10">
        <f t="shared" ref="Z14:Z17" si="4">SUM(H14,K14,N14,Q14,T14,W14)</f>
        <v>4</v>
      </c>
    </row>
    <row r="15" spans="1:26" ht="13.5" customHeight="1" x14ac:dyDescent="0.2">
      <c r="A15" s="32" t="s">
        <v>381</v>
      </c>
      <c r="B15" s="33" t="s">
        <v>382</v>
      </c>
      <c r="C15" s="34" t="s">
        <v>80</v>
      </c>
      <c r="D15" s="34" t="s">
        <v>85</v>
      </c>
      <c r="E15" s="34" t="s">
        <v>89</v>
      </c>
      <c r="F15" s="35">
        <v>45</v>
      </c>
      <c r="G15" s="29">
        <v>2</v>
      </c>
      <c r="H15" s="30">
        <v>2</v>
      </c>
      <c r="I15" s="31" t="s">
        <v>83</v>
      </c>
      <c r="J15" s="29">
        <v>2</v>
      </c>
      <c r="K15" s="30">
        <v>2</v>
      </c>
      <c r="L15" s="3" t="s">
        <v>83</v>
      </c>
      <c r="M15" s="29">
        <v>2</v>
      </c>
      <c r="N15" s="30">
        <v>2</v>
      </c>
      <c r="O15" s="31" t="s">
        <v>83</v>
      </c>
      <c r="P15" s="29">
        <v>2</v>
      </c>
      <c r="Q15" s="30">
        <v>2</v>
      </c>
      <c r="R15" s="3" t="s">
        <v>82</v>
      </c>
      <c r="S15" s="29"/>
      <c r="T15" s="30"/>
      <c r="U15" s="31"/>
      <c r="V15" s="29"/>
      <c r="W15" s="30"/>
      <c r="X15" s="3"/>
      <c r="Y15" s="46">
        <f t="shared" si="3"/>
        <v>120</v>
      </c>
      <c r="Z15" s="37">
        <f t="shared" si="4"/>
        <v>8</v>
      </c>
    </row>
    <row r="16" spans="1:26" ht="13.5" customHeight="1" x14ac:dyDescent="0.2">
      <c r="A16" s="32" t="s">
        <v>383</v>
      </c>
      <c r="B16" s="33" t="s">
        <v>384</v>
      </c>
      <c r="C16" s="34" t="s">
        <v>385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386</v>
      </c>
      <c r="S16" s="29"/>
      <c r="T16" s="30"/>
      <c r="U16" s="31"/>
      <c r="V16" s="29"/>
      <c r="W16" s="30"/>
      <c r="X16" s="3"/>
      <c r="Y16" s="46">
        <f t="shared" si="3"/>
        <v>0</v>
      </c>
      <c r="Z16" s="37">
        <f t="shared" si="4"/>
        <v>1</v>
      </c>
    </row>
    <row r="17" spans="1:26" ht="13.5" customHeight="1" x14ac:dyDescent="0.2">
      <c r="A17" s="32" t="s">
        <v>387</v>
      </c>
      <c r="B17" s="33" t="s">
        <v>388</v>
      </c>
      <c r="C17" s="34" t="s">
        <v>80</v>
      </c>
      <c r="D17" s="34" t="s">
        <v>85</v>
      </c>
      <c r="E17" s="34" t="s">
        <v>96</v>
      </c>
      <c r="F17" s="35">
        <v>45</v>
      </c>
      <c r="G17" s="29">
        <v>2</v>
      </c>
      <c r="H17" s="30">
        <v>2</v>
      </c>
      <c r="I17" s="31" t="s">
        <v>83</v>
      </c>
      <c r="J17" s="29">
        <v>2</v>
      </c>
      <c r="K17" s="30">
        <v>2</v>
      </c>
      <c r="L17" s="3" t="s">
        <v>83</v>
      </c>
      <c r="M17" s="29">
        <v>2</v>
      </c>
      <c r="N17" s="30">
        <v>2</v>
      </c>
      <c r="O17" s="31" t="s">
        <v>83</v>
      </c>
      <c r="P17" s="29">
        <v>2</v>
      </c>
      <c r="Q17" s="30">
        <v>2</v>
      </c>
      <c r="R17" s="3" t="s">
        <v>83</v>
      </c>
      <c r="S17" s="29">
        <v>1</v>
      </c>
      <c r="T17" s="30">
        <v>1</v>
      </c>
      <c r="U17" s="31" t="s">
        <v>83</v>
      </c>
      <c r="V17" s="29">
        <v>1</v>
      </c>
      <c r="W17" s="30">
        <v>1</v>
      </c>
      <c r="X17" s="3" t="s">
        <v>82</v>
      </c>
      <c r="Y17" s="46">
        <f t="shared" si="3"/>
        <v>150</v>
      </c>
      <c r="Z17" s="37">
        <f t="shared" si="4"/>
        <v>10</v>
      </c>
    </row>
    <row r="18" spans="1:26" ht="13.5" customHeight="1" x14ac:dyDescent="0.2">
      <c r="A18" s="32" t="s">
        <v>389</v>
      </c>
      <c r="B18" s="33" t="s">
        <v>390</v>
      </c>
      <c r="C18" s="34" t="s">
        <v>391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386</v>
      </c>
      <c r="Y18" s="46">
        <f t="shared" ref="Y18:Y21" si="5">SUM(G18,J18,M18,P18,S18,V18)*15</f>
        <v>0</v>
      </c>
      <c r="Z18" s="37">
        <f t="shared" ref="Z18:Z21" si="6">SUM(H18,K18,N18,Q18,T18,W18)</f>
        <v>1</v>
      </c>
    </row>
    <row r="19" spans="1:26" ht="13.5" customHeight="1" x14ac:dyDescent="0.2">
      <c r="A19" s="32" t="s">
        <v>392</v>
      </c>
      <c r="B19" s="33" t="s">
        <v>393</v>
      </c>
      <c r="C19" s="34" t="s">
        <v>696</v>
      </c>
      <c r="D19" s="34" t="s">
        <v>85</v>
      </c>
      <c r="E19" s="34" t="s">
        <v>96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83</v>
      </c>
      <c r="P19" s="29">
        <v>1</v>
      </c>
      <c r="Q19" s="30">
        <v>1</v>
      </c>
      <c r="R19" s="3" t="s">
        <v>83</v>
      </c>
      <c r="S19" s="29"/>
      <c r="T19" s="30"/>
      <c r="U19" s="31"/>
      <c r="V19" s="29"/>
      <c r="W19" s="30"/>
      <c r="X19" s="3"/>
      <c r="Y19" s="46">
        <f t="shared" si="5"/>
        <v>30</v>
      </c>
      <c r="Z19" s="37">
        <f t="shared" si="6"/>
        <v>2</v>
      </c>
    </row>
    <row r="20" spans="1:26" ht="13.5" customHeight="1" x14ac:dyDescent="0.2">
      <c r="A20" s="32" t="s">
        <v>394</v>
      </c>
      <c r="B20" s="33" t="s">
        <v>622</v>
      </c>
      <c r="C20" s="34" t="s">
        <v>80</v>
      </c>
      <c r="D20" s="34" t="s">
        <v>85</v>
      </c>
      <c r="E20" s="34" t="s">
        <v>89</v>
      </c>
      <c r="F20" s="35">
        <v>60</v>
      </c>
      <c r="G20" s="29">
        <v>1</v>
      </c>
      <c r="H20" s="30">
        <v>2</v>
      </c>
      <c r="I20" s="31" t="s">
        <v>82</v>
      </c>
      <c r="J20" s="29">
        <v>1</v>
      </c>
      <c r="K20" s="30">
        <v>2</v>
      </c>
      <c r="L20" s="3" t="s">
        <v>82</v>
      </c>
      <c r="M20" s="29">
        <v>1</v>
      </c>
      <c r="N20" s="30">
        <v>2</v>
      </c>
      <c r="O20" s="31" t="s">
        <v>82</v>
      </c>
      <c r="P20" s="29">
        <v>1</v>
      </c>
      <c r="Q20" s="30">
        <v>2</v>
      </c>
      <c r="R20" s="3" t="s">
        <v>82</v>
      </c>
      <c r="S20" s="9"/>
      <c r="T20" s="4"/>
      <c r="U20" s="5"/>
      <c r="V20" s="9"/>
      <c r="W20" s="4"/>
      <c r="X20" s="2"/>
      <c r="Y20" s="46">
        <f t="shared" si="5"/>
        <v>60</v>
      </c>
      <c r="Z20" s="37">
        <f t="shared" si="6"/>
        <v>8</v>
      </c>
    </row>
    <row r="21" spans="1:26" ht="13.5" customHeight="1" thickBot="1" x14ac:dyDescent="0.25">
      <c r="A21" s="32" t="s">
        <v>4</v>
      </c>
      <c r="B21" s="33" t="s">
        <v>409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83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5"/>
        <v>15</v>
      </c>
      <c r="Z21" s="37">
        <f t="shared" si="6"/>
        <v>4</v>
      </c>
    </row>
    <row r="22" spans="1:26" ht="13.5" customHeight="1" x14ac:dyDescent="0.2">
      <c r="A22" s="21" t="s">
        <v>397</v>
      </c>
      <c r="B22" s="22" t="s">
        <v>398</v>
      </c>
      <c r="C22" s="23" t="s">
        <v>80</v>
      </c>
      <c r="D22" s="23" t="s">
        <v>85</v>
      </c>
      <c r="E22" s="23" t="s">
        <v>89</v>
      </c>
      <c r="F22" s="24">
        <v>45</v>
      </c>
      <c r="G22" s="25">
        <v>1</v>
      </c>
      <c r="H22" s="26">
        <v>1</v>
      </c>
      <c r="I22" s="1" t="s">
        <v>83</v>
      </c>
      <c r="J22" s="25">
        <v>1</v>
      </c>
      <c r="K22" s="26">
        <v>1</v>
      </c>
      <c r="L22" s="1" t="s">
        <v>83</v>
      </c>
      <c r="M22" s="25">
        <v>1</v>
      </c>
      <c r="N22" s="26">
        <v>1</v>
      </c>
      <c r="O22" s="1" t="s">
        <v>83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83</v>
      </c>
      <c r="V22" s="25">
        <v>1</v>
      </c>
      <c r="W22" s="26">
        <v>1</v>
      </c>
      <c r="X22" s="1" t="s">
        <v>82</v>
      </c>
      <c r="Y22" s="56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399</v>
      </c>
      <c r="B23" s="42" t="s">
        <v>400</v>
      </c>
      <c r="C23" s="7" t="s">
        <v>401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386</v>
      </c>
      <c r="Y23" s="51">
        <f t="shared" ref="Y23:Y30" si="7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402</v>
      </c>
      <c r="B24" s="42" t="s">
        <v>403</v>
      </c>
      <c r="C24" s="7" t="s">
        <v>80</v>
      </c>
      <c r="D24" s="7" t="s">
        <v>85</v>
      </c>
      <c r="E24" s="7" t="s">
        <v>89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82</v>
      </c>
      <c r="Y24" s="51">
        <f t="shared" si="7"/>
        <v>180</v>
      </c>
      <c r="Z24" s="10">
        <f t="shared" ref="Z24:Z30" si="8">SUM(H24,K24,N24,Q24,T24,W24)</f>
        <v>12</v>
      </c>
    </row>
    <row r="25" spans="1:26" ht="13.5" customHeight="1" x14ac:dyDescent="0.2">
      <c r="A25" s="6" t="s">
        <v>404</v>
      </c>
      <c r="B25" s="42" t="s">
        <v>405</v>
      </c>
      <c r="C25" s="7" t="s">
        <v>406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386</v>
      </c>
      <c r="Y25" s="51">
        <f t="shared" si="7"/>
        <v>0</v>
      </c>
      <c r="Z25" s="10">
        <f t="shared" si="8"/>
        <v>1</v>
      </c>
    </row>
    <row r="26" spans="1:26" ht="13.5" customHeight="1" x14ac:dyDescent="0.2">
      <c r="A26" s="6" t="s">
        <v>95</v>
      </c>
      <c r="B26" s="42" t="s">
        <v>152</v>
      </c>
      <c r="C26" s="7"/>
      <c r="D26" s="7" t="s">
        <v>85</v>
      </c>
      <c r="E26" s="7" t="s">
        <v>96</v>
      </c>
      <c r="F26" s="8">
        <v>45</v>
      </c>
      <c r="G26" s="9">
        <v>2</v>
      </c>
      <c r="H26" s="4">
        <v>2</v>
      </c>
      <c r="I26" s="2" t="s">
        <v>83</v>
      </c>
      <c r="J26" s="9">
        <v>2</v>
      </c>
      <c r="K26" s="4">
        <v>2</v>
      </c>
      <c r="L26" s="2" t="s">
        <v>83</v>
      </c>
      <c r="M26" s="9">
        <v>2</v>
      </c>
      <c r="N26" s="4">
        <v>2</v>
      </c>
      <c r="O26" s="2" t="s">
        <v>83</v>
      </c>
      <c r="P26" s="9">
        <v>2</v>
      </c>
      <c r="Q26" s="4">
        <v>2</v>
      </c>
      <c r="R26" s="2" t="s">
        <v>83</v>
      </c>
      <c r="S26" s="9">
        <v>2</v>
      </c>
      <c r="T26" s="4">
        <v>2</v>
      </c>
      <c r="U26" s="2" t="s">
        <v>83</v>
      </c>
      <c r="V26" s="9">
        <v>2</v>
      </c>
      <c r="W26" s="4">
        <v>2</v>
      </c>
      <c r="X26" s="2" t="s">
        <v>83</v>
      </c>
      <c r="Y26" s="51">
        <f t="shared" si="7"/>
        <v>180</v>
      </c>
      <c r="Z26" s="10">
        <f t="shared" si="8"/>
        <v>12</v>
      </c>
    </row>
    <row r="27" spans="1:26" ht="13.5" customHeight="1" x14ac:dyDescent="0.2">
      <c r="A27" s="6" t="s">
        <v>97</v>
      </c>
      <c r="B27" s="42" t="s">
        <v>153</v>
      </c>
      <c r="C27" s="188"/>
      <c r="D27" s="7" t="s">
        <v>85</v>
      </c>
      <c r="E27" s="7" t="s">
        <v>96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83</v>
      </c>
      <c r="Y27" s="51">
        <f t="shared" si="7"/>
        <v>15</v>
      </c>
      <c r="Z27" s="10">
        <f t="shared" si="8"/>
        <v>2</v>
      </c>
    </row>
    <row r="28" spans="1:26" ht="13.5" customHeight="1" x14ac:dyDescent="0.2">
      <c r="A28" s="6" t="s">
        <v>98</v>
      </c>
      <c r="B28" s="42" t="s">
        <v>154</v>
      </c>
      <c r="C28" s="224" t="s">
        <v>80</v>
      </c>
      <c r="D28" s="7" t="s">
        <v>85</v>
      </c>
      <c r="E28" s="7" t="s">
        <v>96</v>
      </c>
      <c r="F28" s="8">
        <v>45</v>
      </c>
      <c r="G28" s="9">
        <v>1</v>
      </c>
      <c r="H28" s="4">
        <v>2</v>
      </c>
      <c r="I28" s="2" t="s">
        <v>82</v>
      </c>
      <c r="J28" s="9">
        <v>1</v>
      </c>
      <c r="K28" s="4">
        <v>2</v>
      </c>
      <c r="L28" s="2" t="s">
        <v>82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51">
        <f t="shared" si="7"/>
        <v>30</v>
      </c>
      <c r="Z28" s="10">
        <f t="shared" si="8"/>
        <v>4</v>
      </c>
    </row>
    <row r="29" spans="1:26" ht="13.5" customHeight="1" x14ac:dyDescent="0.2">
      <c r="A29" s="6" t="s">
        <v>99</v>
      </c>
      <c r="B29" s="42" t="s">
        <v>155</v>
      </c>
      <c r="C29" s="224" t="s">
        <v>80</v>
      </c>
      <c r="D29" s="7" t="s">
        <v>85</v>
      </c>
      <c r="E29" s="7" t="s">
        <v>96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82</v>
      </c>
      <c r="V29" s="9">
        <v>1</v>
      </c>
      <c r="W29" s="4">
        <v>1</v>
      </c>
      <c r="X29" s="2" t="s">
        <v>82</v>
      </c>
      <c r="Y29" s="51">
        <f t="shared" si="7"/>
        <v>30</v>
      </c>
      <c r="Z29" s="10">
        <f t="shared" si="8"/>
        <v>2</v>
      </c>
    </row>
    <row r="30" spans="1:26" ht="13.5" customHeight="1" thickBot="1" x14ac:dyDescent="0.25">
      <c r="A30" s="193" t="s">
        <v>100</v>
      </c>
      <c r="B30" s="194" t="s">
        <v>671</v>
      </c>
      <c r="C30" s="188"/>
      <c r="D30" s="188" t="s">
        <v>85</v>
      </c>
      <c r="E30" s="188" t="s">
        <v>96</v>
      </c>
      <c r="F30" s="189">
        <v>45</v>
      </c>
      <c r="G30" s="190"/>
      <c r="H30" s="191"/>
      <c r="I30" s="192"/>
      <c r="J30" s="190"/>
      <c r="K30" s="191"/>
      <c r="L30" s="192"/>
      <c r="M30" s="190">
        <v>1</v>
      </c>
      <c r="N30" s="191">
        <v>1</v>
      </c>
      <c r="O30" s="192" t="s">
        <v>83</v>
      </c>
      <c r="P30" s="190"/>
      <c r="Q30" s="4"/>
      <c r="R30" s="2"/>
      <c r="S30" s="9"/>
      <c r="T30" s="4"/>
      <c r="U30" s="2"/>
      <c r="V30" s="9"/>
      <c r="W30" s="4"/>
      <c r="X30" s="2"/>
      <c r="Y30" s="51">
        <f t="shared" si="7"/>
        <v>15</v>
      </c>
      <c r="Z30" s="10">
        <f t="shared" si="8"/>
        <v>1</v>
      </c>
    </row>
    <row r="31" spans="1:26" ht="13.5" customHeight="1" thickTop="1" thickBot="1" x14ac:dyDescent="0.25">
      <c r="A31" s="394" t="s">
        <v>101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7"/>
    </row>
    <row r="32" spans="1:26" ht="13.5" customHeight="1" thickBot="1" x14ac:dyDescent="0.25">
      <c r="A32" s="39" t="s">
        <v>102</v>
      </c>
      <c r="B32" s="58" t="s">
        <v>103</v>
      </c>
      <c r="C32" s="59"/>
      <c r="D32" s="59"/>
      <c r="E32" s="59"/>
      <c r="F32" s="60"/>
      <c r="G32" s="53"/>
      <c r="H32" s="54">
        <v>2</v>
      </c>
      <c r="I32" s="40"/>
      <c r="J32" s="53"/>
      <c r="K32" s="54">
        <v>2</v>
      </c>
      <c r="L32" s="40"/>
      <c r="M32" s="53"/>
      <c r="N32" s="54">
        <v>4</v>
      </c>
      <c r="O32" s="40"/>
      <c r="P32" s="53"/>
      <c r="Q32" s="54">
        <v>4</v>
      </c>
      <c r="R32" s="40"/>
      <c r="S32" s="53"/>
      <c r="T32" s="54">
        <v>5</v>
      </c>
      <c r="U32" s="40"/>
      <c r="V32" s="53"/>
      <c r="W32" s="54"/>
      <c r="X32" s="40"/>
      <c r="Y32" s="43"/>
      <c r="Z32" s="107">
        <f>SUM(H32,K32,N32,Q32,T32,W32)</f>
        <v>17</v>
      </c>
    </row>
    <row r="33" spans="1:26" ht="13.5" customHeight="1" thickTop="1" thickBot="1" x14ac:dyDescent="0.25">
      <c r="A33" s="41" t="s">
        <v>104</v>
      </c>
      <c r="B33" s="61" t="s">
        <v>105</v>
      </c>
      <c r="C33" s="62"/>
      <c r="D33" s="62"/>
      <c r="E33" s="62" t="s">
        <v>106</v>
      </c>
      <c r="F33" s="63"/>
      <c r="G33" s="64"/>
      <c r="H33" s="65"/>
      <c r="I33" s="66"/>
      <c r="J33" s="64"/>
      <c r="K33" s="65"/>
      <c r="L33" s="66"/>
      <c r="M33" s="64"/>
      <c r="N33" s="65"/>
      <c r="O33" s="66"/>
      <c r="P33" s="64"/>
      <c r="Q33" s="65"/>
      <c r="R33" s="66"/>
      <c r="S33" s="64">
        <v>0</v>
      </c>
      <c r="T33" s="65">
        <v>3</v>
      </c>
      <c r="U33" s="66" t="s">
        <v>82</v>
      </c>
      <c r="V33" s="64">
        <v>0</v>
      </c>
      <c r="W33" s="65">
        <v>3</v>
      </c>
      <c r="X33" s="66" t="s">
        <v>82</v>
      </c>
      <c r="Y33" s="44">
        <f>SUM(G33,J33,M33,P33,S33,V33)*15</f>
        <v>0</v>
      </c>
      <c r="Z33" s="67">
        <f>SUM(H33,K33,N33,Q33,T33,W33)</f>
        <v>6</v>
      </c>
    </row>
    <row r="34" spans="1:26" ht="13.5" customHeight="1" thickTop="1" thickBot="1" x14ac:dyDescent="0.25">
      <c r="A34" s="397" t="s">
        <v>107</v>
      </c>
      <c r="B34" s="398"/>
      <c r="C34" s="398"/>
      <c r="D34" s="398"/>
      <c r="E34" s="398"/>
      <c r="F34" s="399"/>
      <c r="G34" s="68">
        <f>SUM(G8:G33)</f>
        <v>18.5</v>
      </c>
      <c r="H34" s="69">
        <f t="shared" ref="H34:W34" si="9">SUM(H8:H33)</f>
        <v>30</v>
      </c>
      <c r="I34" s="70"/>
      <c r="J34" s="68">
        <f t="shared" si="9"/>
        <v>18.5</v>
      </c>
      <c r="K34" s="69">
        <f t="shared" si="9"/>
        <v>30</v>
      </c>
      <c r="L34" s="70"/>
      <c r="M34" s="68">
        <f t="shared" si="9"/>
        <v>19</v>
      </c>
      <c r="N34" s="69">
        <f t="shared" si="9"/>
        <v>30</v>
      </c>
      <c r="O34" s="70"/>
      <c r="P34" s="68">
        <f t="shared" si="9"/>
        <v>18</v>
      </c>
      <c r="Q34" s="69">
        <f t="shared" si="9"/>
        <v>30</v>
      </c>
      <c r="R34" s="70"/>
      <c r="S34" s="68">
        <f t="shared" si="9"/>
        <v>17</v>
      </c>
      <c r="T34" s="69">
        <f t="shared" si="9"/>
        <v>30</v>
      </c>
      <c r="U34" s="70"/>
      <c r="V34" s="68">
        <f t="shared" si="9"/>
        <v>18</v>
      </c>
      <c r="W34" s="69">
        <f t="shared" si="9"/>
        <v>30</v>
      </c>
      <c r="X34" s="70"/>
      <c r="Y34" s="71">
        <f>SUM(Y8:Y33)</f>
        <v>1635</v>
      </c>
      <c r="Z34" s="72">
        <f>SUM(Z8:Z33)</f>
        <v>180</v>
      </c>
    </row>
    <row r="35" spans="1:26" ht="13.5" customHeight="1" thickTop="1" x14ac:dyDescent="0.2"/>
    <row r="36" spans="1:26" ht="12" customHeight="1" x14ac:dyDescent="0.2">
      <c r="A36" s="36" t="s">
        <v>108</v>
      </c>
      <c r="U36" s="38"/>
    </row>
    <row r="37" spans="1:26" ht="12" customHeight="1" x14ac:dyDescent="0.2">
      <c r="A37" s="36" t="s">
        <v>109</v>
      </c>
      <c r="U37" s="38"/>
    </row>
    <row r="38" spans="1:26" ht="12" customHeight="1" x14ac:dyDescent="0.2">
      <c r="U38" s="38"/>
    </row>
    <row r="39" spans="1:26" ht="12" customHeight="1" x14ac:dyDescent="0.2">
      <c r="A39" s="73" t="s">
        <v>110</v>
      </c>
      <c r="U39" s="38"/>
    </row>
    <row r="40" spans="1:26" ht="12" customHeight="1" x14ac:dyDescent="0.2">
      <c r="A40" s="36" t="s">
        <v>111</v>
      </c>
      <c r="D40" s="36" t="s">
        <v>112</v>
      </c>
      <c r="G40" s="36" t="s">
        <v>113</v>
      </c>
      <c r="M40" s="36" t="s">
        <v>114</v>
      </c>
      <c r="R40" s="38"/>
      <c r="T40" s="38"/>
      <c r="U40" s="38"/>
    </row>
    <row r="41" spans="1:26" ht="12" customHeight="1" x14ac:dyDescent="0.2">
      <c r="A41" s="36" t="s">
        <v>115</v>
      </c>
      <c r="D41" s="36" t="s">
        <v>116</v>
      </c>
      <c r="G41" s="36" t="s">
        <v>117</v>
      </c>
      <c r="M41" s="36" t="s">
        <v>118</v>
      </c>
      <c r="R41" s="38"/>
      <c r="T41" s="38"/>
      <c r="U41" s="38"/>
    </row>
    <row r="42" spans="1:26" ht="12" customHeight="1" x14ac:dyDescent="0.2">
      <c r="A42" s="36" t="s">
        <v>119</v>
      </c>
      <c r="D42" s="36" t="s">
        <v>120</v>
      </c>
      <c r="G42" s="36" t="s">
        <v>121</v>
      </c>
      <c r="M42" s="36" t="s">
        <v>122</v>
      </c>
      <c r="R42" s="38"/>
      <c r="T42" s="38"/>
      <c r="U42" s="38"/>
    </row>
    <row r="43" spans="1:26" ht="12" customHeight="1" x14ac:dyDescent="0.2">
      <c r="A43" s="36" t="s">
        <v>123</v>
      </c>
      <c r="G43" s="36" t="s">
        <v>124</v>
      </c>
      <c r="R43" s="38"/>
      <c r="T43" s="38"/>
      <c r="U43" s="38"/>
    </row>
    <row r="44" spans="1:26" ht="12" customHeight="1" x14ac:dyDescent="0.2">
      <c r="A44" s="36" t="s">
        <v>125</v>
      </c>
      <c r="G44" s="36" t="s">
        <v>126</v>
      </c>
      <c r="R44" s="38"/>
      <c r="T44" s="38"/>
      <c r="U44" s="38"/>
    </row>
    <row r="45" spans="1:26" ht="12" customHeight="1" x14ac:dyDescent="0.2">
      <c r="A45" s="74" t="s">
        <v>127</v>
      </c>
      <c r="R45" s="38"/>
      <c r="T45" s="38"/>
      <c r="U45" s="38"/>
    </row>
    <row r="46" spans="1:26" ht="12" customHeight="1" x14ac:dyDescent="0.2">
      <c r="T46" s="38"/>
      <c r="U46" s="38"/>
    </row>
    <row r="47" spans="1:26" ht="12" customHeight="1" x14ac:dyDescent="0.2">
      <c r="A47" s="73" t="s">
        <v>128</v>
      </c>
      <c r="S47" s="38"/>
      <c r="T47" s="38"/>
    </row>
    <row r="48" spans="1:26" ht="12" customHeight="1" x14ac:dyDescent="0.2">
      <c r="A48" s="36" t="s">
        <v>129</v>
      </c>
    </row>
    <row r="49" spans="1:1" ht="12" customHeight="1" x14ac:dyDescent="0.2">
      <c r="A49" s="36" t="s">
        <v>130</v>
      </c>
    </row>
    <row r="50" spans="1:1" ht="12" customHeight="1" x14ac:dyDescent="0.2">
      <c r="A50" s="36" t="s">
        <v>131</v>
      </c>
    </row>
    <row r="51" spans="1:1" ht="12" customHeight="1" x14ac:dyDescent="0.2">
      <c r="A51" s="36" t="s">
        <v>132</v>
      </c>
    </row>
    <row r="52" spans="1:1" ht="12" customHeight="1" x14ac:dyDescent="0.2">
      <c r="A52" s="36" t="s">
        <v>133</v>
      </c>
    </row>
    <row r="53" spans="1:1" ht="13.5" customHeight="1" x14ac:dyDescent="0.2"/>
  </sheetData>
  <sheetProtection algorithmName="SHA-512" hashValue="eXuzqrSvsOyiXHJotRo1xithzuDb1UABXr0vm2maLcKj9WsVJ2SZo6GlVvrJs5xBid3eL2u6yv9ufm/Jd2IrKQ==" saltValue="TTeCHlSTGlzHebdxbEVF5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2" tint="-0.249977111117893"/>
  </sheetPr>
  <dimension ref="A1:Z53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431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x14ac:dyDescent="0.2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x14ac:dyDescent="0.2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432</v>
      </c>
      <c r="B8" s="11" t="s">
        <v>646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6</v>
      </c>
      <c r="I8" s="19" t="s">
        <v>83</v>
      </c>
      <c r="J8" s="14">
        <v>2</v>
      </c>
      <c r="K8" s="15">
        <v>6</v>
      </c>
      <c r="L8" s="16" t="s">
        <v>83</v>
      </c>
      <c r="M8" s="14">
        <v>2</v>
      </c>
      <c r="N8" s="15">
        <v>6</v>
      </c>
      <c r="O8" s="19" t="s">
        <v>83</v>
      </c>
      <c r="P8" s="14">
        <v>2</v>
      </c>
      <c r="Q8" s="15">
        <v>6</v>
      </c>
      <c r="R8" s="16" t="s">
        <v>83</v>
      </c>
      <c r="S8" s="14">
        <v>2</v>
      </c>
      <c r="T8" s="15">
        <v>6</v>
      </c>
      <c r="U8" s="19" t="s">
        <v>83</v>
      </c>
      <c r="V8" s="14">
        <v>2</v>
      </c>
      <c r="W8" s="15">
        <v>6</v>
      </c>
      <c r="X8" s="16" t="s">
        <v>83</v>
      </c>
      <c r="Y8" s="49">
        <f t="shared" ref="Y8:Y10" si="0">SUM(G8,J8,M8,P8,S8,V8)*15</f>
        <v>180</v>
      </c>
      <c r="Z8" s="17">
        <f t="shared" ref="Z8:Z10" si="1">SUM(H8,K8,N8,Q8,T8,W8)</f>
        <v>36</v>
      </c>
    </row>
    <row r="9" spans="1:26" ht="13.5" customHeight="1" x14ac:dyDescent="0.2">
      <c r="A9" s="18" t="s">
        <v>433</v>
      </c>
      <c r="B9" s="11" t="s">
        <v>635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49">
        <f t="shared" si="0"/>
        <v>90</v>
      </c>
      <c r="Z9" s="17">
        <f t="shared" si="1"/>
        <v>12</v>
      </c>
    </row>
    <row r="10" spans="1:26" ht="13.5" customHeight="1" x14ac:dyDescent="0.2">
      <c r="A10" s="6" t="s">
        <v>372</v>
      </c>
      <c r="B10" s="42" t="s">
        <v>649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1</v>
      </c>
      <c r="I10" s="5" t="s">
        <v>82</v>
      </c>
      <c r="J10" s="9">
        <v>2</v>
      </c>
      <c r="K10" s="4">
        <v>1</v>
      </c>
      <c r="L10" s="2" t="s">
        <v>82</v>
      </c>
      <c r="M10" s="9">
        <v>2</v>
      </c>
      <c r="N10" s="4">
        <v>1</v>
      </c>
      <c r="O10" s="5" t="s">
        <v>82</v>
      </c>
      <c r="P10" s="9">
        <v>2</v>
      </c>
      <c r="Q10" s="4">
        <v>1</v>
      </c>
      <c r="R10" s="2" t="s">
        <v>82</v>
      </c>
      <c r="S10" s="9">
        <v>2</v>
      </c>
      <c r="T10" s="4">
        <v>1</v>
      </c>
      <c r="U10" s="5" t="s">
        <v>82</v>
      </c>
      <c r="V10" s="9">
        <v>2</v>
      </c>
      <c r="W10" s="4">
        <v>1</v>
      </c>
      <c r="X10" s="2" t="s">
        <v>82</v>
      </c>
      <c r="Y10" s="45">
        <f t="shared" si="0"/>
        <v>180</v>
      </c>
      <c r="Z10" s="10">
        <f t="shared" si="1"/>
        <v>6</v>
      </c>
    </row>
    <row r="11" spans="1:26" ht="13.5" customHeight="1" x14ac:dyDescent="0.2">
      <c r="A11" s="32" t="s">
        <v>638</v>
      </c>
      <c r="B11" s="33" t="s">
        <v>639</v>
      </c>
      <c r="C11" s="34" t="s">
        <v>80</v>
      </c>
      <c r="D11" s="34" t="s">
        <v>85</v>
      </c>
      <c r="E11" s="34" t="s">
        <v>82</v>
      </c>
      <c r="F11" s="35">
        <v>60</v>
      </c>
      <c r="G11" s="29">
        <v>2</v>
      </c>
      <c r="H11" s="30">
        <v>2</v>
      </c>
      <c r="I11" s="31" t="s">
        <v>82</v>
      </c>
      <c r="J11" s="29">
        <v>2</v>
      </c>
      <c r="K11" s="30">
        <v>2</v>
      </c>
      <c r="L11" s="3" t="s">
        <v>82</v>
      </c>
      <c r="M11" s="29">
        <v>2</v>
      </c>
      <c r="N11" s="30">
        <v>2</v>
      </c>
      <c r="O11" s="31" t="s">
        <v>82</v>
      </c>
      <c r="P11" s="29">
        <v>2</v>
      </c>
      <c r="Q11" s="30">
        <v>2</v>
      </c>
      <c r="R11" s="3" t="s">
        <v>82</v>
      </c>
      <c r="S11" s="29">
        <v>2</v>
      </c>
      <c r="T11" s="30">
        <v>2</v>
      </c>
      <c r="U11" s="31" t="s">
        <v>82</v>
      </c>
      <c r="V11" s="29">
        <v>2</v>
      </c>
      <c r="W11" s="30">
        <v>2</v>
      </c>
      <c r="X11" s="3" t="s">
        <v>82</v>
      </c>
      <c r="Y11" s="46">
        <f>SUM(G11,J11,M11,P11,S11,V11)*15</f>
        <v>180</v>
      </c>
      <c r="Z11" s="37">
        <f>SUM(H11,K11,N11,Q11,T11,W11)</f>
        <v>12</v>
      </c>
    </row>
    <row r="12" spans="1:26" ht="13.5" customHeight="1" x14ac:dyDescent="0.2">
      <c r="A12" s="6" t="s">
        <v>378</v>
      </c>
      <c r="B12" s="42" t="s">
        <v>379</v>
      </c>
      <c r="C12" s="7" t="s">
        <v>80</v>
      </c>
      <c r="D12" s="7" t="s">
        <v>85</v>
      </c>
      <c r="E12" s="7" t="s">
        <v>82</v>
      </c>
      <c r="F12" s="8">
        <v>60</v>
      </c>
      <c r="G12" s="9">
        <v>2</v>
      </c>
      <c r="H12" s="4">
        <v>2</v>
      </c>
      <c r="I12" s="5" t="s">
        <v>82</v>
      </c>
      <c r="J12" s="9">
        <v>2</v>
      </c>
      <c r="K12" s="4">
        <v>2</v>
      </c>
      <c r="L12" s="2" t="s">
        <v>82</v>
      </c>
      <c r="M12" s="9">
        <v>2</v>
      </c>
      <c r="N12" s="4">
        <v>2</v>
      </c>
      <c r="O12" s="5" t="s">
        <v>82</v>
      </c>
      <c r="P12" s="9">
        <v>2</v>
      </c>
      <c r="Q12" s="4">
        <v>2</v>
      </c>
      <c r="R12" s="2" t="s">
        <v>82</v>
      </c>
      <c r="S12" s="9"/>
      <c r="T12" s="4"/>
      <c r="U12" s="5"/>
      <c r="V12" s="9"/>
      <c r="W12" s="4"/>
      <c r="X12" s="2"/>
      <c r="Y12" s="45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32" t="s">
        <v>434</v>
      </c>
      <c r="B13" s="33" t="s">
        <v>435</v>
      </c>
      <c r="C13" s="34" t="s">
        <v>80</v>
      </c>
      <c r="D13" s="34" t="s">
        <v>85</v>
      </c>
      <c r="E13" s="34" t="s">
        <v>82</v>
      </c>
      <c r="F13" s="35">
        <v>60</v>
      </c>
      <c r="G13" s="29">
        <v>1</v>
      </c>
      <c r="H13" s="30">
        <v>2</v>
      </c>
      <c r="I13" s="31" t="s">
        <v>83</v>
      </c>
      <c r="J13" s="29">
        <v>1</v>
      </c>
      <c r="K13" s="30">
        <v>2</v>
      </c>
      <c r="L13" s="3" t="s">
        <v>83</v>
      </c>
      <c r="M13" s="29">
        <v>1</v>
      </c>
      <c r="N13" s="30">
        <v>2</v>
      </c>
      <c r="O13" s="31" t="s">
        <v>83</v>
      </c>
      <c r="P13" s="29">
        <v>1</v>
      </c>
      <c r="Q13" s="30">
        <v>2</v>
      </c>
      <c r="R13" s="3" t="s">
        <v>83</v>
      </c>
      <c r="S13" s="29">
        <v>1</v>
      </c>
      <c r="T13" s="30">
        <v>2</v>
      </c>
      <c r="U13" s="31" t="s">
        <v>83</v>
      </c>
      <c r="V13" s="29">
        <v>1</v>
      </c>
      <c r="W13" s="30">
        <v>2</v>
      </c>
      <c r="X13" s="3" t="s">
        <v>83</v>
      </c>
      <c r="Y13" s="46">
        <f t="shared" ref="Y13:Y15" si="2">SUM(G13,J13,M13,P13,S13,V13)*15</f>
        <v>90</v>
      </c>
      <c r="Z13" s="37">
        <f t="shared" ref="Z13:Z15" si="3">SUM(H13,K13,N13,Q13,T13,W13)</f>
        <v>12</v>
      </c>
    </row>
    <row r="14" spans="1:26" ht="13.5" customHeight="1" x14ac:dyDescent="0.2">
      <c r="A14" s="32" t="s">
        <v>642</v>
      </c>
      <c r="B14" s="33" t="s">
        <v>647</v>
      </c>
      <c r="C14" s="7" t="s">
        <v>695</v>
      </c>
      <c r="D14" s="7" t="s">
        <v>85</v>
      </c>
      <c r="E14" s="7" t="s">
        <v>82</v>
      </c>
      <c r="F14" s="8">
        <v>60</v>
      </c>
      <c r="G14" s="143"/>
      <c r="H14" s="144"/>
      <c r="I14" s="145"/>
      <c r="J14" s="143"/>
      <c r="K14" s="144"/>
      <c r="L14" s="146"/>
      <c r="M14" s="29"/>
      <c r="N14" s="30"/>
      <c r="O14" s="31"/>
      <c r="P14" s="29"/>
      <c r="Q14" s="30"/>
      <c r="R14" s="3"/>
      <c r="S14" s="29">
        <v>1</v>
      </c>
      <c r="T14" s="30">
        <v>1</v>
      </c>
      <c r="U14" s="31" t="s">
        <v>82</v>
      </c>
      <c r="V14" s="29">
        <v>1</v>
      </c>
      <c r="W14" s="30">
        <v>1</v>
      </c>
      <c r="X14" s="3" t="s">
        <v>82</v>
      </c>
      <c r="Y14" s="45">
        <f t="shared" si="2"/>
        <v>30</v>
      </c>
      <c r="Z14" s="10">
        <f t="shared" si="3"/>
        <v>2</v>
      </c>
    </row>
    <row r="15" spans="1:26" ht="13.5" customHeight="1" x14ac:dyDescent="0.2">
      <c r="A15" s="32" t="s">
        <v>381</v>
      </c>
      <c r="B15" s="33" t="s">
        <v>382</v>
      </c>
      <c r="C15" s="34" t="s">
        <v>80</v>
      </c>
      <c r="D15" s="34" t="s">
        <v>85</v>
      </c>
      <c r="E15" s="34" t="s">
        <v>89</v>
      </c>
      <c r="F15" s="35">
        <v>45</v>
      </c>
      <c r="G15" s="29">
        <v>2</v>
      </c>
      <c r="H15" s="30">
        <v>2</v>
      </c>
      <c r="I15" s="31" t="s">
        <v>83</v>
      </c>
      <c r="J15" s="29">
        <v>2</v>
      </c>
      <c r="K15" s="30">
        <v>2</v>
      </c>
      <c r="L15" s="3" t="s">
        <v>83</v>
      </c>
      <c r="M15" s="29">
        <v>2</v>
      </c>
      <c r="N15" s="30">
        <v>2</v>
      </c>
      <c r="O15" s="31" t="s">
        <v>83</v>
      </c>
      <c r="P15" s="29">
        <v>2</v>
      </c>
      <c r="Q15" s="30">
        <v>2</v>
      </c>
      <c r="R15" s="3" t="s">
        <v>82</v>
      </c>
      <c r="S15" s="29"/>
      <c r="T15" s="30"/>
      <c r="U15" s="31"/>
      <c r="V15" s="29"/>
      <c r="W15" s="30"/>
      <c r="X15" s="3"/>
      <c r="Y15" s="46">
        <f t="shared" si="2"/>
        <v>120</v>
      </c>
      <c r="Z15" s="37">
        <f t="shared" si="3"/>
        <v>8</v>
      </c>
    </row>
    <row r="16" spans="1:26" ht="13.5" customHeight="1" x14ac:dyDescent="0.2">
      <c r="A16" s="32" t="s">
        <v>383</v>
      </c>
      <c r="B16" s="33" t="s">
        <v>384</v>
      </c>
      <c r="C16" s="34" t="s">
        <v>385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386</v>
      </c>
      <c r="S16" s="29"/>
      <c r="T16" s="30"/>
      <c r="U16" s="31"/>
      <c r="V16" s="29"/>
      <c r="W16" s="30"/>
      <c r="X16" s="3"/>
      <c r="Y16" s="46">
        <f>SUM(G16,J16,M16,P16,S16,V16)*15</f>
        <v>0</v>
      </c>
      <c r="Z16" s="37">
        <f>SUM(H16,K16,N16,Q16,T16,W16)</f>
        <v>1</v>
      </c>
    </row>
    <row r="17" spans="1:26" ht="13.5" customHeight="1" x14ac:dyDescent="0.2">
      <c r="A17" s="32" t="s">
        <v>387</v>
      </c>
      <c r="B17" s="33" t="s">
        <v>388</v>
      </c>
      <c r="C17" s="34" t="s">
        <v>80</v>
      </c>
      <c r="D17" s="34" t="s">
        <v>85</v>
      </c>
      <c r="E17" s="34" t="s">
        <v>96</v>
      </c>
      <c r="F17" s="35">
        <v>45</v>
      </c>
      <c r="G17" s="29">
        <v>2</v>
      </c>
      <c r="H17" s="30">
        <v>2</v>
      </c>
      <c r="I17" s="31" t="s">
        <v>83</v>
      </c>
      <c r="J17" s="29">
        <v>2</v>
      </c>
      <c r="K17" s="30">
        <v>2</v>
      </c>
      <c r="L17" s="3" t="s">
        <v>83</v>
      </c>
      <c r="M17" s="29">
        <v>2</v>
      </c>
      <c r="N17" s="30">
        <v>2</v>
      </c>
      <c r="O17" s="31" t="s">
        <v>83</v>
      </c>
      <c r="P17" s="29">
        <v>2</v>
      </c>
      <c r="Q17" s="30">
        <v>2</v>
      </c>
      <c r="R17" s="3" t="s">
        <v>83</v>
      </c>
      <c r="S17" s="29">
        <v>1</v>
      </c>
      <c r="T17" s="30">
        <v>1</v>
      </c>
      <c r="U17" s="31" t="s">
        <v>83</v>
      </c>
      <c r="V17" s="29">
        <v>1</v>
      </c>
      <c r="W17" s="30">
        <v>1</v>
      </c>
      <c r="X17" s="3" t="s">
        <v>82</v>
      </c>
      <c r="Y17" s="46">
        <f t="shared" ref="Y17:Y21" si="4">SUM(G17,J17,M17,P17,S17,V17)*15</f>
        <v>150</v>
      </c>
      <c r="Z17" s="37">
        <f t="shared" ref="Z17:Z21" si="5">SUM(H17,K17,N17,Q17,T17,W17)</f>
        <v>10</v>
      </c>
    </row>
    <row r="18" spans="1:26" ht="13.5" customHeight="1" x14ac:dyDescent="0.2">
      <c r="A18" s="32" t="s">
        <v>389</v>
      </c>
      <c r="B18" s="33" t="s">
        <v>390</v>
      </c>
      <c r="C18" s="34" t="s">
        <v>391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386</v>
      </c>
      <c r="Y18" s="46">
        <f t="shared" si="4"/>
        <v>0</v>
      </c>
      <c r="Z18" s="37">
        <f t="shared" si="5"/>
        <v>1</v>
      </c>
    </row>
    <row r="19" spans="1:26" ht="13.5" customHeight="1" x14ac:dyDescent="0.2">
      <c r="A19" s="32" t="s">
        <v>392</v>
      </c>
      <c r="B19" s="33" t="s">
        <v>393</v>
      </c>
      <c r="C19" s="34" t="s">
        <v>696</v>
      </c>
      <c r="D19" s="34" t="s">
        <v>85</v>
      </c>
      <c r="E19" s="34" t="s">
        <v>96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83</v>
      </c>
      <c r="P19" s="29">
        <v>1</v>
      </c>
      <c r="Q19" s="30">
        <v>1</v>
      </c>
      <c r="R19" s="3" t="s">
        <v>83</v>
      </c>
      <c r="S19" s="29"/>
      <c r="T19" s="30"/>
      <c r="U19" s="31"/>
      <c r="V19" s="29"/>
      <c r="W19" s="30"/>
      <c r="X19" s="3"/>
      <c r="Y19" s="46">
        <f t="shared" si="4"/>
        <v>30</v>
      </c>
      <c r="Z19" s="37">
        <f t="shared" si="5"/>
        <v>2</v>
      </c>
    </row>
    <row r="20" spans="1:26" ht="13.5" customHeight="1" x14ac:dyDescent="0.2">
      <c r="A20" s="32" t="s">
        <v>394</v>
      </c>
      <c r="B20" s="33" t="s">
        <v>622</v>
      </c>
      <c r="C20" s="34" t="s">
        <v>80</v>
      </c>
      <c r="D20" s="34" t="s">
        <v>85</v>
      </c>
      <c r="E20" s="34" t="s">
        <v>89</v>
      </c>
      <c r="F20" s="35">
        <v>60</v>
      </c>
      <c r="G20" s="29">
        <v>1</v>
      </c>
      <c r="H20" s="30">
        <v>2</v>
      </c>
      <c r="I20" s="31" t="s">
        <v>82</v>
      </c>
      <c r="J20" s="29">
        <v>1</v>
      </c>
      <c r="K20" s="30">
        <v>2</v>
      </c>
      <c r="L20" s="31" t="s">
        <v>82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46">
        <f t="shared" si="4"/>
        <v>30</v>
      </c>
      <c r="Z20" s="37">
        <f t="shared" si="5"/>
        <v>4</v>
      </c>
    </row>
    <row r="21" spans="1:26" ht="13.5" customHeight="1" thickBot="1" x14ac:dyDescent="0.25">
      <c r="A21" s="32" t="s">
        <v>4</v>
      </c>
      <c r="B21" s="33" t="s">
        <v>409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83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4"/>
        <v>15</v>
      </c>
      <c r="Z21" s="37">
        <f t="shared" si="5"/>
        <v>4</v>
      </c>
    </row>
    <row r="22" spans="1:26" ht="13.5" customHeight="1" x14ac:dyDescent="0.2">
      <c r="A22" s="21" t="s">
        <v>397</v>
      </c>
      <c r="B22" s="22" t="s">
        <v>398</v>
      </c>
      <c r="C22" s="23" t="s">
        <v>80</v>
      </c>
      <c r="D22" s="23" t="s">
        <v>85</v>
      </c>
      <c r="E22" s="23" t="s">
        <v>89</v>
      </c>
      <c r="F22" s="24">
        <v>45</v>
      </c>
      <c r="G22" s="25">
        <v>1</v>
      </c>
      <c r="H22" s="26">
        <v>1</v>
      </c>
      <c r="I22" s="1" t="s">
        <v>83</v>
      </c>
      <c r="J22" s="25">
        <v>1</v>
      </c>
      <c r="K22" s="26">
        <v>1</v>
      </c>
      <c r="L22" s="1" t="s">
        <v>83</v>
      </c>
      <c r="M22" s="25">
        <v>1</v>
      </c>
      <c r="N22" s="26">
        <v>1</v>
      </c>
      <c r="O22" s="1" t="s">
        <v>83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83</v>
      </c>
      <c r="V22" s="25">
        <v>1</v>
      </c>
      <c r="W22" s="26">
        <v>1</v>
      </c>
      <c r="X22" s="1" t="s">
        <v>82</v>
      </c>
      <c r="Y22" s="56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399</v>
      </c>
      <c r="B23" s="42" t="s">
        <v>400</v>
      </c>
      <c r="C23" s="7" t="s">
        <v>401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386</v>
      </c>
      <c r="Y23" s="51">
        <f t="shared" ref="Y23:Y30" si="6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402</v>
      </c>
      <c r="B24" s="42" t="s">
        <v>403</v>
      </c>
      <c r="C24" s="7" t="s">
        <v>80</v>
      </c>
      <c r="D24" s="7" t="s">
        <v>85</v>
      </c>
      <c r="E24" s="7" t="s">
        <v>89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82</v>
      </c>
      <c r="Y24" s="51">
        <f t="shared" si="6"/>
        <v>180</v>
      </c>
      <c r="Z24" s="10">
        <f t="shared" ref="Z24:Z30" si="7">SUM(H24,K24,N24,Q24,T24,W24)</f>
        <v>12</v>
      </c>
    </row>
    <row r="25" spans="1:26" ht="13.5" customHeight="1" x14ac:dyDescent="0.2">
      <c r="A25" s="6" t="s">
        <v>404</v>
      </c>
      <c r="B25" s="42" t="s">
        <v>405</v>
      </c>
      <c r="C25" s="7" t="s">
        <v>406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386</v>
      </c>
      <c r="Y25" s="51">
        <f t="shared" si="6"/>
        <v>0</v>
      </c>
      <c r="Z25" s="10">
        <f t="shared" si="7"/>
        <v>1</v>
      </c>
    </row>
    <row r="26" spans="1:26" ht="13.5" customHeight="1" x14ac:dyDescent="0.2">
      <c r="A26" s="6" t="s">
        <v>95</v>
      </c>
      <c r="B26" s="42" t="s">
        <v>152</v>
      </c>
      <c r="C26" s="7"/>
      <c r="D26" s="7" t="s">
        <v>85</v>
      </c>
      <c r="E26" s="7" t="s">
        <v>96</v>
      </c>
      <c r="F26" s="8">
        <v>45</v>
      </c>
      <c r="G26" s="9">
        <v>2</v>
      </c>
      <c r="H26" s="4">
        <v>2</v>
      </c>
      <c r="I26" s="2" t="s">
        <v>83</v>
      </c>
      <c r="J26" s="9">
        <v>2</v>
      </c>
      <c r="K26" s="4">
        <v>2</v>
      </c>
      <c r="L26" s="2" t="s">
        <v>83</v>
      </c>
      <c r="M26" s="9">
        <v>2</v>
      </c>
      <c r="N26" s="4">
        <v>2</v>
      </c>
      <c r="O26" s="2" t="s">
        <v>83</v>
      </c>
      <c r="P26" s="9">
        <v>2</v>
      </c>
      <c r="Q26" s="4">
        <v>2</v>
      </c>
      <c r="R26" s="2" t="s">
        <v>83</v>
      </c>
      <c r="S26" s="9">
        <v>2</v>
      </c>
      <c r="T26" s="4">
        <v>2</v>
      </c>
      <c r="U26" s="2" t="s">
        <v>83</v>
      </c>
      <c r="V26" s="9">
        <v>2</v>
      </c>
      <c r="W26" s="4">
        <v>2</v>
      </c>
      <c r="X26" s="2" t="s">
        <v>83</v>
      </c>
      <c r="Y26" s="51">
        <f t="shared" si="6"/>
        <v>180</v>
      </c>
      <c r="Z26" s="10">
        <f t="shared" si="7"/>
        <v>12</v>
      </c>
    </row>
    <row r="27" spans="1:26" ht="13.5" customHeight="1" x14ac:dyDescent="0.2">
      <c r="A27" s="193" t="s">
        <v>97</v>
      </c>
      <c r="B27" s="194" t="s">
        <v>153</v>
      </c>
      <c r="C27" s="188"/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/>
      <c r="N27" s="191"/>
      <c r="O27" s="19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83</v>
      </c>
      <c r="Y27" s="51">
        <f t="shared" si="6"/>
        <v>15</v>
      </c>
      <c r="Z27" s="10">
        <f t="shared" si="7"/>
        <v>2</v>
      </c>
    </row>
    <row r="28" spans="1:26" ht="13.5" customHeight="1" x14ac:dyDescent="0.2">
      <c r="A28" s="193" t="s">
        <v>98</v>
      </c>
      <c r="B28" s="194" t="s">
        <v>154</v>
      </c>
      <c r="C28" s="224" t="s">
        <v>80</v>
      </c>
      <c r="D28" s="188" t="s">
        <v>85</v>
      </c>
      <c r="E28" s="188" t="s">
        <v>96</v>
      </c>
      <c r="F28" s="189">
        <v>45</v>
      </c>
      <c r="G28" s="190">
        <v>1</v>
      </c>
      <c r="H28" s="191">
        <v>2</v>
      </c>
      <c r="I28" s="192" t="s">
        <v>82</v>
      </c>
      <c r="J28" s="190">
        <v>1</v>
      </c>
      <c r="K28" s="191">
        <v>2</v>
      </c>
      <c r="L28" s="192" t="s">
        <v>82</v>
      </c>
      <c r="M28" s="190"/>
      <c r="N28" s="191"/>
      <c r="O28" s="192"/>
      <c r="P28" s="9"/>
      <c r="Q28" s="4"/>
      <c r="R28" s="2"/>
      <c r="S28" s="9"/>
      <c r="T28" s="4"/>
      <c r="U28" s="2"/>
      <c r="V28" s="9"/>
      <c r="W28" s="4"/>
      <c r="X28" s="2"/>
      <c r="Y28" s="51">
        <f t="shared" si="6"/>
        <v>30</v>
      </c>
      <c r="Z28" s="10">
        <f t="shared" si="7"/>
        <v>4</v>
      </c>
    </row>
    <row r="29" spans="1:26" ht="13.5" customHeight="1" x14ac:dyDescent="0.2">
      <c r="A29" s="193" t="s">
        <v>99</v>
      </c>
      <c r="B29" s="194" t="s">
        <v>155</v>
      </c>
      <c r="C29" s="224" t="s">
        <v>80</v>
      </c>
      <c r="D29" s="188" t="s">
        <v>85</v>
      </c>
      <c r="E29" s="188" t="s">
        <v>96</v>
      </c>
      <c r="F29" s="189">
        <v>45</v>
      </c>
      <c r="G29" s="190"/>
      <c r="H29" s="191"/>
      <c r="I29" s="192"/>
      <c r="J29" s="190"/>
      <c r="K29" s="191"/>
      <c r="L29" s="192"/>
      <c r="M29" s="190"/>
      <c r="N29" s="191"/>
      <c r="O29" s="192"/>
      <c r="P29" s="9"/>
      <c r="Q29" s="4"/>
      <c r="R29" s="2"/>
      <c r="S29" s="9">
        <v>1</v>
      </c>
      <c r="T29" s="4">
        <v>1</v>
      </c>
      <c r="U29" s="2" t="s">
        <v>82</v>
      </c>
      <c r="V29" s="9">
        <v>1</v>
      </c>
      <c r="W29" s="4">
        <v>1</v>
      </c>
      <c r="X29" s="2" t="s">
        <v>82</v>
      </c>
      <c r="Y29" s="51">
        <f t="shared" si="6"/>
        <v>30</v>
      </c>
      <c r="Z29" s="10">
        <f t="shared" si="7"/>
        <v>2</v>
      </c>
    </row>
    <row r="30" spans="1:26" ht="13.5" customHeight="1" thickBot="1" x14ac:dyDescent="0.25">
      <c r="A30" s="193" t="s">
        <v>100</v>
      </c>
      <c r="B30" s="194" t="s">
        <v>671</v>
      </c>
      <c r="C30" s="188"/>
      <c r="D30" s="188" t="s">
        <v>85</v>
      </c>
      <c r="E30" s="188" t="s">
        <v>96</v>
      </c>
      <c r="F30" s="189">
        <v>45</v>
      </c>
      <c r="G30" s="190"/>
      <c r="H30" s="191"/>
      <c r="I30" s="192"/>
      <c r="J30" s="190"/>
      <c r="K30" s="191"/>
      <c r="L30" s="192"/>
      <c r="M30" s="190">
        <v>1</v>
      </c>
      <c r="N30" s="191">
        <v>1</v>
      </c>
      <c r="O30" s="192" t="s">
        <v>83</v>
      </c>
      <c r="P30" s="9"/>
      <c r="Q30" s="4"/>
      <c r="R30" s="2"/>
      <c r="S30" s="9"/>
      <c r="T30" s="4"/>
      <c r="U30" s="2"/>
      <c r="V30" s="9"/>
      <c r="W30" s="4"/>
      <c r="X30" s="2"/>
      <c r="Y30" s="51">
        <f t="shared" si="6"/>
        <v>15</v>
      </c>
      <c r="Z30" s="10">
        <f t="shared" si="7"/>
        <v>1</v>
      </c>
    </row>
    <row r="31" spans="1:26" ht="13.5" customHeight="1" thickTop="1" thickBot="1" x14ac:dyDescent="0.25">
      <c r="A31" s="394" t="s">
        <v>101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7"/>
    </row>
    <row r="32" spans="1:26" ht="13.5" customHeight="1" thickBot="1" x14ac:dyDescent="0.25">
      <c r="A32" s="39" t="s">
        <v>102</v>
      </c>
      <c r="B32" s="58" t="s">
        <v>103</v>
      </c>
      <c r="C32" s="59"/>
      <c r="D32" s="59"/>
      <c r="E32" s="59"/>
      <c r="F32" s="60"/>
      <c r="G32" s="53"/>
      <c r="H32" s="54"/>
      <c r="I32" s="40"/>
      <c r="J32" s="53"/>
      <c r="K32" s="54"/>
      <c r="L32" s="40"/>
      <c r="M32" s="53"/>
      <c r="N32" s="54">
        <v>4</v>
      </c>
      <c r="O32" s="40"/>
      <c r="P32" s="53"/>
      <c r="Q32" s="54">
        <v>5</v>
      </c>
      <c r="R32" s="40"/>
      <c r="S32" s="53"/>
      <c r="T32" s="54">
        <v>6</v>
      </c>
      <c r="U32" s="40"/>
      <c r="V32" s="53"/>
      <c r="W32" s="54"/>
      <c r="X32" s="40"/>
      <c r="Y32" s="43"/>
      <c r="Z32" s="107">
        <f>SUM(H32,K32,N32,Q32,T32,W32)</f>
        <v>15</v>
      </c>
    </row>
    <row r="33" spans="1:26" ht="13.5" customHeight="1" thickTop="1" thickBot="1" x14ac:dyDescent="0.25">
      <c r="A33" s="41" t="s">
        <v>104</v>
      </c>
      <c r="B33" s="61" t="s">
        <v>105</v>
      </c>
      <c r="C33" s="62"/>
      <c r="D33" s="62"/>
      <c r="E33" s="62" t="s">
        <v>106</v>
      </c>
      <c r="F33" s="63"/>
      <c r="G33" s="64"/>
      <c r="H33" s="65"/>
      <c r="I33" s="66"/>
      <c r="J33" s="64"/>
      <c r="K33" s="65"/>
      <c r="L33" s="66"/>
      <c r="M33" s="64"/>
      <c r="N33" s="65"/>
      <c r="O33" s="66"/>
      <c r="P33" s="64"/>
      <c r="Q33" s="65"/>
      <c r="R33" s="66"/>
      <c r="S33" s="64">
        <v>0</v>
      </c>
      <c r="T33" s="65">
        <v>3</v>
      </c>
      <c r="U33" s="66" t="s">
        <v>82</v>
      </c>
      <c r="V33" s="64">
        <v>0</v>
      </c>
      <c r="W33" s="65">
        <v>3</v>
      </c>
      <c r="X33" s="66" t="s">
        <v>82</v>
      </c>
      <c r="Y33" s="44">
        <f>SUM(G33,J33,M33,P33,S33,V33)*15</f>
        <v>0</v>
      </c>
      <c r="Z33" s="67">
        <f>SUM(H33,K33,N33,Q33,T33,W33)</f>
        <v>6</v>
      </c>
    </row>
    <row r="34" spans="1:26" ht="13.5" customHeight="1" thickTop="1" thickBot="1" x14ac:dyDescent="0.25">
      <c r="A34" s="397" t="s">
        <v>107</v>
      </c>
      <c r="B34" s="398"/>
      <c r="C34" s="398"/>
      <c r="D34" s="398"/>
      <c r="E34" s="398"/>
      <c r="F34" s="399"/>
      <c r="G34" s="68">
        <f>SUM(G8:G33)</f>
        <v>21.5</v>
      </c>
      <c r="H34" s="69">
        <f t="shared" ref="H34:W34" si="8">SUM(H8:H33)</f>
        <v>30</v>
      </c>
      <c r="I34" s="70"/>
      <c r="J34" s="68">
        <f t="shared" si="8"/>
        <v>21.5</v>
      </c>
      <c r="K34" s="69">
        <f t="shared" si="8"/>
        <v>30</v>
      </c>
      <c r="L34" s="70"/>
      <c r="M34" s="68">
        <f t="shared" si="8"/>
        <v>21</v>
      </c>
      <c r="N34" s="69">
        <f t="shared" si="8"/>
        <v>30</v>
      </c>
      <c r="O34" s="70"/>
      <c r="P34" s="68">
        <f t="shared" si="8"/>
        <v>20</v>
      </c>
      <c r="Q34" s="69">
        <f t="shared" si="8"/>
        <v>31</v>
      </c>
      <c r="R34" s="70"/>
      <c r="S34" s="68">
        <f t="shared" si="8"/>
        <v>16</v>
      </c>
      <c r="T34" s="69">
        <f t="shared" si="8"/>
        <v>30</v>
      </c>
      <c r="U34" s="70"/>
      <c r="V34" s="68">
        <f t="shared" si="8"/>
        <v>17</v>
      </c>
      <c r="W34" s="69">
        <f t="shared" si="8"/>
        <v>29</v>
      </c>
      <c r="X34" s="70"/>
      <c r="Y34" s="71">
        <f>SUM(Y8:Y33)</f>
        <v>1755</v>
      </c>
      <c r="Z34" s="72">
        <f>SUM(Z8:Z33)</f>
        <v>180</v>
      </c>
    </row>
    <row r="35" spans="1:26" ht="13.5" customHeight="1" thickTop="1" x14ac:dyDescent="0.2"/>
    <row r="36" spans="1:26" ht="12" customHeight="1" x14ac:dyDescent="0.2">
      <c r="A36" s="36" t="s">
        <v>108</v>
      </c>
      <c r="U36" s="38"/>
    </row>
    <row r="37" spans="1:26" ht="12" customHeight="1" x14ac:dyDescent="0.2">
      <c r="A37" s="36" t="s">
        <v>109</v>
      </c>
      <c r="U37" s="38"/>
    </row>
    <row r="38" spans="1:26" ht="12" customHeight="1" x14ac:dyDescent="0.2">
      <c r="U38" s="38"/>
    </row>
    <row r="39" spans="1:26" ht="12" customHeight="1" x14ac:dyDescent="0.2">
      <c r="A39" s="73" t="s">
        <v>110</v>
      </c>
      <c r="U39" s="38"/>
    </row>
    <row r="40" spans="1:26" ht="12" customHeight="1" x14ac:dyDescent="0.2">
      <c r="A40" s="36" t="s">
        <v>111</v>
      </c>
      <c r="D40" s="36" t="s">
        <v>112</v>
      </c>
      <c r="G40" s="36" t="s">
        <v>113</v>
      </c>
      <c r="M40" s="36" t="s">
        <v>114</v>
      </c>
      <c r="R40" s="38"/>
      <c r="T40" s="38"/>
      <c r="U40" s="38"/>
    </row>
    <row r="41" spans="1:26" ht="12" customHeight="1" x14ac:dyDescent="0.2">
      <c r="A41" s="36" t="s">
        <v>115</v>
      </c>
      <c r="D41" s="36" t="s">
        <v>116</v>
      </c>
      <c r="G41" s="36" t="s">
        <v>117</v>
      </c>
      <c r="M41" s="36" t="s">
        <v>118</v>
      </c>
      <c r="R41" s="38"/>
      <c r="T41" s="38"/>
      <c r="U41" s="38"/>
    </row>
    <row r="42" spans="1:26" ht="12" customHeight="1" x14ac:dyDescent="0.2">
      <c r="A42" s="36" t="s">
        <v>119</v>
      </c>
      <c r="D42" s="36" t="s">
        <v>120</v>
      </c>
      <c r="G42" s="36" t="s">
        <v>121</v>
      </c>
      <c r="M42" s="36" t="s">
        <v>122</v>
      </c>
      <c r="R42" s="38"/>
      <c r="T42" s="38"/>
      <c r="U42" s="38"/>
    </row>
    <row r="43" spans="1:26" ht="12" customHeight="1" x14ac:dyDescent="0.2">
      <c r="A43" s="36" t="s">
        <v>123</v>
      </c>
      <c r="G43" s="36" t="s">
        <v>124</v>
      </c>
      <c r="R43" s="38"/>
      <c r="T43" s="38"/>
      <c r="U43" s="38"/>
    </row>
    <row r="44" spans="1:26" ht="12" customHeight="1" x14ac:dyDescent="0.2">
      <c r="A44" s="36" t="s">
        <v>125</v>
      </c>
      <c r="G44" s="36" t="s">
        <v>126</v>
      </c>
      <c r="R44" s="38"/>
      <c r="T44" s="38"/>
      <c r="U44" s="38"/>
    </row>
    <row r="45" spans="1:26" ht="12" customHeight="1" x14ac:dyDescent="0.2">
      <c r="A45" s="74" t="s">
        <v>127</v>
      </c>
      <c r="R45" s="38"/>
      <c r="T45" s="38"/>
      <c r="U45" s="38"/>
    </row>
    <row r="46" spans="1:26" ht="12" customHeight="1" x14ac:dyDescent="0.2">
      <c r="T46" s="38"/>
      <c r="U46" s="38"/>
    </row>
    <row r="47" spans="1:26" ht="12" customHeight="1" x14ac:dyDescent="0.2">
      <c r="A47" s="73" t="s">
        <v>128</v>
      </c>
      <c r="S47" s="38"/>
      <c r="T47" s="38"/>
    </row>
    <row r="48" spans="1:26" ht="12" customHeight="1" x14ac:dyDescent="0.2">
      <c r="A48" s="36" t="s">
        <v>129</v>
      </c>
    </row>
    <row r="49" spans="1:1" ht="12" customHeight="1" x14ac:dyDescent="0.2">
      <c r="A49" s="36" t="s">
        <v>130</v>
      </c>
    </row>
    <row r="50" spans="1:1" ht="12" customHeight="1" x14ac:dyDescent="0.2">
      <c r="A50" s="36" t="s">
        <v>131</v>
      </c>
    </row>
    <row r="51" spans="1:1" ht="12" customHeight="1" x14ac:dyDescent="0.2">
      <c r="A51" s="36" t="s">
        <v>132</v>
      </c>
    </row>
    <row r="52" spans="1:1" ht="12" customHeight="1" x14ac:dyDescent="0.2">
      <c r="A52" s="36" t="s">
        <v>133</v>
      </c>
    </row>
    <row r="53" spans="1:1" ht="13.5" customHeight="1" x14ac:dyDescent="0.2"/>
  </sheetData>
  <sheetProtection algorithmName="SHA-512" hashValue="+uO8tYtOVn6EWf90eRJq5O823EHEdN13bU3p7b4c0NALucux+6DAb2D9kFhSxmDJw1iyITnq/kGpeQMdWsfY1g==" saltValue="nb7TlXBQ+NpOun2t03/53A==" spinCount="100000" sheet="1" objects="1" scenarios="1"/>
  <customSheetViews>
    <customSheetView guid="{91A788A7-EA05-4A67-A5D3-2A427F0AB55D}">
      <selection activeCell="Y35" sqref="Y35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2" tint="-0.249977111117893"/>
  </sheetPr>
  <dimension ref="A1:Z55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436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x14ac:dyDescent="0.2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x14ac:dyDescent="0.2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437</v>
      </c>
      <c r="B8" s="11" t="s">
        <v>438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7</v>
      </c>
      <c r="I8" s="19" t="s">
        <v>83</v>
      </c>
      <c r="J8" s="14">
        <v>2</v>
      </c>
      <c r="K8" s="15">
        <v>7</v>
      </c>
      <c r="L8" s="16" t="s">
        <v>83</v>
      </c>
      <c r="M8" s="14">
        <v>2</v>
      </c>
      <c r="N8" s="15">
        <v>7</v>
      </c>
      <c r="O8" s="19" t="s">
        <v>83</v>
      </c>
      <c r="P8" s="14">
        <v>2</v>
      </c>
      <c r="Q8" s="15">
        <v>7</v>
      </c>
      <c r="R8" s="16" t="s">
        <v>83</v>
      </c>
      <c r="S8" s="14">
        <v>2</v>
      </c>
      <c r="T8" s="15">
        <v>7</v>
      </c>
      <c r="U8" s="19" t="s">
        <v>83</v>
      </c>
      <c r="V8" s="14">
        <v>2</v>
      </c>
      <c r="W8" s="15">
        <v>7</v>
      </c>
      <c r="X8" s="16" t="s">
        <v>83</v>
      </c>
      <c r="Y8" s="4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20" t="s">
        <v>439</v>
      </c>
      <c r="B9" s="42" t="s">
        <v>636</v>
      </c>
      <c r="C9" s="7" t="s">
        <v>80</v>
      </c>
      <c r="D9" s="7" t="s">
        <v>81</v>
      </c>
      <c r="E9" s="7" t="s">
        <v>82</v>
      </c>
      <c r="F9" s="8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45">
        <f t="shared" si="0"/>
        <v>90</v>
      </c>
      <c r="Z9" s="10">
        <f t="shared" si="1"/>
        <v>12</v>
      </c>
    </row>
    <row r="10" spans="1:26" ht="13.5" customHeight="1" x14ac:dyDescent="0.2">
      <c r="A10" s="6" t="s">
        <v>372</v>
      </c>
      <c r="B10" s="42" t="s">
        <v>373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45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374</v>
      </c>
      <c r="B11" s="33" t="s">
        <v>375</v>
      </c>
      <c r="C11" s="34" t="s">
        <v>80</v>
      </c>
      <c r="D11" s="34" t="s">
        <v>85</v>
      </c>
      <c r="E11" s="34" t="s">
        <v>82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46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376</v>
      </c>
      <c r="B12" s="33" t="s">
        <v>377</v>
      </c>
      <c r="C12" s="34" t="s">
        <v>80</v>
      </c>
      <c r="D12" s="34" t="s">
        <v>85</v>
      </c>
      <c r="E12" s="34" t="s">
        <v>82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46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378</v>
      </c>
      <c r="B13" s="42" t="s">
        <v>379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45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32" t="s">
        <v>380</v>
      </c>
      <c r="B14" s="42" t="s">
        <v>637</v>
      </c>
      <c r="C14" s="7" t="s">
        <v>695</v>
      </c>
      <c r="D14" s="34" t="s">
        <v>85</v>
      </c>
      <c r="E14" s="34" t="s">
        <v>82</v>
      </c>
      <c r="F14" s="35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45">
        <f t="shared" ref="Y14:Y16" si="2">SUM(G14,J14,M14,P14,S14,V14)*15</f>
        <v>60</v>
      </c>
      <c r="Z14" s="10">
        <f t="shared" ref="Z14:Z16" si="3">SUM(H14,K14,N14,Q14,T14,W14)</f>
        <v>4</v>
      </c>
    </row>
    <row r="15" spans="1:26" ht="13.5" customHeight="1" x14ac:dyDescent="0.2">
      <c r="A15" s="32" t="s">
        <v>642</v>
      </c>
      <c r="B15" s="33" t="s">
        <v>647</v>
      </c>
      <c r="C15" s="7" t="s">
        <v>695</v>
      </c>
      <c r="D15" s="7" t="s">
        <v>85</v>
      </c>
      <c r="E15" s="7" t="s">
        <v>82</v>
      </c>
      <c r="F15" s="8">
        <v>60</v>
      </c>
      <c r="G15" s="143"/>
      <c r="H15" s="144"/>
      <c r="I15" s="145"/>
      <c r="J15" s="143"/>
      <c r="K15" s="144"/>
      <c r="L15" s="146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45">
        <f t="shared" si="2"/>
        <v>30</v>
      </c>
      <c r="Z15" s="10">
        <f t="shared" si="3"/>
        <v>2</v>
      </c>
    </row>
    <row r="16" spans="1:26" ht="13.5" customHeight="1" x14ac:dyDescent="0.2">
      <c r="A16" s="32" t="s">
        <v>381</v>
      </c>
      <c r="B16" s="33" t="s">
        <v>382</v>
      </c>
      <c r="C16" s="34" t="s">
        <v>80</v>
      </c>
      <c r="D16" s="34" t="s">
        <v>85</v>
      </c>
      <c r="E16" s="34" t="s">
        <v>89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46">
        <f t="shared" si="2"/>
        <v>120</v>
      </c>
      <c r="Z16" s="37">
        <f t="shared" si="3"/>
        <v>8</v>
      </c>
    </row>
    <row r="17" spans="1:26" ht="13.5" customHeight="1" x14ac:dyDescent="0.2">
      <c r="A17" s="32" t="s">
        <v>383</v>
      </c>
      <c r="B17" s="33" t="s">
        <v>384</v>
      </c>
      <c r="C17" s="34" t="s">
        <v>385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386</v>
      </c>
      <c r="S17" s="29"/>
      <c r="T17" s="30"/>
      <c r="U17" s="31"/>
      <c r="V17" s="29"/>
      <c r="W17" s="30"/>
      <c r="X17" s="3"/>
      <c r="Y17" s="46">
        <f>SUM(G17,J17,M17,P17,S17,V17)*15</f>
        <v>0</v>
      </c>
      <c r="Z17" s="37">
        <f>SUM(H17,K17,N17,Q17,T17,W17)</f>
        <v>1</v>
      </c>
    </row>
    <row r="18" spans="1:26" ht="13.5" customHeight="1" x14ac:dyDescent="0.2">
      <c r="A18" s="32" t="s">
        <v>387</v>
      </c>
      <c r="B18" s="33" t="s">
        <v>388</v>
      </c>
      <c r="C18" s="34" t="s">
        <v>80</v>
      </c>
      <c r="D18" s="34" t="s">
        <v>85</v>
      </c>
      <c r="E18" s="34" t="s">
        <v>96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46">
        <f t="shared" ref="Y18:Y22" si="4">SUM(G18,J18,M18,P18,S18,V18)*15</f>
        <v>150</v>
      </c>
      <c r="Z18" s="37">
        <f t="shared" ref="Z18:Z22" si="5">SUM(H18,K18,N18,Q18,T18,W18)</f>
        <v>10</v>
      </c>
    </row>
    <row r="19" spans="1:26" ht="13.5" customHeight="1" x14ac:dyDescent="0.2">
      <c r="A19" s="32" t="s">
        <v>389</v>
      </c>
      <c r="B19" s="33" t="s">
        <v>390</v>
      </c>
      <c r="C19" s="34" t="s">
        <v>391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386</v>
      </c>
      <c r="Y19" s="46">
        <f t="shared" si="4"/>
        <v>0</v>
      </c>
      <c r="Z19" s="37">
        <f t="shared" si="5"/>
        <v>1</v>
      </c>
    </row>
    <row r="20" spans="1:26" ht="13.5" customHeight="1" x14ac:dyDescent="0.2">
      <c r="A20" s="32" t="s">
        <v>392</v>
      </c>
      <c r="B20" s="33" t="s">
        <v>393</v>
      </c>
      <c r="C20" s="34" t="s">
        <v>696</v>
      </c>
      <c r="D20" s="34" t="s">
        <v>85</v>
      </c>
      <c r="E20" s="34" t="s">
        <v>96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46">
        <f t="shared" si="4"/>
        <v>30</v>
      </c>
      <c r="Z20" s="37">
        <f t="shared" si="5"/>
        <v>2</v>
      </c>
    </row>
    <row r="21" spans="1:26" ht="13.5" customHeight="1" x14ac:dyDescent="0.2">
      <c r="A21" s="32" t="s">
        <v>394</v>
      </c>
      <c r="B21" s="33" t="s">
        <v>623</v>
      </c>
      <c r="C21" s="34" t="s">
        <v>80</v>
      </c>
      <c r="D21" s="34" t="s">
        <v>85</v>
      </c>
      <c r="E21" s="34" t="s">
        <v>89</v>
      </c>
      <c r="F21" s="35">
        <v>60</v>
      </c>
      <c r="G21" s="29">
        <v>1</v>
      </c>
      <c r="H21" s="30">
        <v>1</v>
      </c>
      <c r="I21" s="31" t="s">
        <v>82</v>
      </c>
      <c r="J21" s="29">
        <v>1</v>
      </c>
      <c r="K21" s="30">
        <v>1</v>
      </c>
      <c r="L21" s="3" t="s">
        <v>82</v>
      </c>
      <c r="M21" s="29">
        <v>1</v>
      </c>
      <c r="N21" s="30">
        <v>1</v>
      </c>
      <c r="O21" s="31" t="s">
        <v>82</v>
      </c>
      <c r="P21" s="29">
        <v>1</v>
      </c>
      <c r="Q21" s="30">
        <v>1</v>
      </c>
      <c r="R21" s="3" t="s">
        <v>82</v>
      </c>
      <c r="S21" s="29">
        <v>1</v>
      </c>
      <c r="T21" s="30">
        <v>1</v>
      </c>
      <c r="U21" s="3" t="s">
        <v>82</v>
      </c>
      <c r="V21" s="29">
        <v>1</v>
      </c>
      <c r="W21" s="30">
        <v>1</v>
      </c>
      <c r="X21" s="3" t="s">
        <v>82</v>
      </c>
      <c r="Y21" s="46">
        <f t="shared" si="4"/>
        <v>90</v>
      </c>
      <c r="Z21" s="37">
        <f t="shared" si="5"/>
        <v>6</v>
      </c>
    </row>
    <row r="22" spans="1:26" ht="13.5" customHeight="1" x14ac:dyDescent="0.2">
      <c r="A22" s="6" t="s">
        <v>395</v>
      </c>
      <c r="B22" s="42" t="s">
        <v>396</v>
      </c>
      <c r="C22" s="34"/>
      <c r="D22" s="7" t="s">
        <v>85</v>
      </c>
      <c r="E22" s="7" t="s">
        <v>89</v>
      </c>
      <c r="F22" s="8">
        <v>45</v>
      </c>
      <c r="G22" s="9"/>
      <c r="H22" s="4"/>
      <c r="I22" s="5"/>
      <c r="J22" s="9"/>
      <c r="K22" s="4"/>
      <c r="L22" s="2"/>
      <c r="M22" s="9">
        <v>2</v>
      </c>
      <c r="N22" s="4">
        <v>2</v>
      </c>
      <c r="O22" s="5" t="s">
        <v>82</v>
      </c>
      <c r="P22" s="9">
        <v>2</v>
      </c>
      <c r="Q22" s="4">
        <v>2</v>
      </c>
      <c r="R22" s="2" t="s">
        <v>82</v>
      </c>
      <c r="S22" s="9"/>
      <c r="T22" s="4"/>
      <c r="U22" s="5"/>
      <c r="V22" s="9"/>
      <c r="W22" s="4"/>
      <c r="X22" s="2"/>
      <c r="Y22" s="46">
        <f t="shared" si="4"/>
        <v>60</v>
      </c>
      <c r="Z22" s="37">
        <f t="shared" si="5"/>
        <v>4</v>
      </c>
    </row>
    <row r="23" spans="1:26" ht="13.5" customHeight="1" thickBot="1" x14ac:dyDescent="0.25">
      <c r="A23" s="32" t="s">
        <v>4</v>
      </c>
      <c r="B23" s="33" t="s">
        <v>409</v>
      </c>
      <c r="C23" s="34" t="s">
        <v>80</v>
      </c>
      <c r="D23" s="34" t="s">
        <v>81</v>
      </c>
      <c r="E23" s="34" t="s">
        <v>82</v>
      </c>
      <c r="F23" s="35">
        <v>60</v>
      </c>
      <c r="G23" s="29">
        <v>0.5</v>
      </c>
      <c r="H23" s="30">
        <v>2</v>
      </c>
      <c r="I23" s="31" t="s">
        <v>82</v>
      </c>
      <c r="J23" s="29">
        <v>0.5</v>
      </c>
      <c r="K23" s="30">
        <v>2</v>
      </c>
      <c r="L23" s="3" t="s">
        <v>83</v>
      </c>
      <c r="M23" s="29"/>
      <c r="N23" s="30"/>
      <c r="O23" s="31"/>
      <c r="P23" s="29"/>
      <c r="Q23" s="30"/>
      <c r="R23" s="3"/>
      <c r="S23" s="29"/>
      <c r="T23" s="30"/>
      <c r="U23" s="31"/>
      <c r="V23" s="29"/>
      <c r="W23" s="30"/>
      <c r="X23" s="3"/>
      <c r="Y23" s="46">
        <f t="shared" ref="Y23" si="6">SUM(G23,J23,M23,P23,S23,V23)*15</f>
        <v>15</v>
      </c>
      <c r="Z23" s="37">
        <f t="shared" ref="Z23" si="7">SUM(H23,K23,N23,Q23,T23,W23)</f>
        <v>4</v>
      </c>
    </row>
    <row r="24" spans="1:26" ht="13.5" customHeight="1" x14ac:dyDescent="0.2">
      <c r="A24" s="21" t="s">
        <v>397</v>
      </c>
      <c r="B24" s="22" t="s">
        <v>398</v>
      </c>
      <c r="C24" s="23" t="s">
        <v>80</v>
      </c>
      <c r="D24" s="23" t="s">
        <v>85</v>
      </c>
      <c r="E24" s="23" t="s">
        <v>89</v>
      </c>
      <c r="F24" s="24">
        <v>45</v>
      </c>
      <c r="G24" s="25">
        <v>1</v>
      </c>
      <c r="H24" s="26">
        <v>1</v>
      </c>
      <c r="I24" s="1" t="s">
        <v>83</v>
      </c>
      <c r="J24" s="25">
        <v>1</v>
      </c>
      <c r="K24" s="26">
        <v>1</v>
      </c>
      <c r="L24" s="1" t="s">
        <v>83</v>
      </c>
      <c r="M24" s="25">
        <v>1</v>
      </c>
      <c r="N24" s="26">
        <v>1</v>
      </c>
      <c r="O24" s="1" t="s">
        <v>83</v>
      </c>
      <c r="P24" s="25">
        <v>1</v>
      </c>
      <c r="Q24" s="26">
        <v>1</v>
      </c>
      <c r="R24" s="1" t="s">
        <v>83</v>
      </c>
      <c r="S24" s="25">
        <v>1</v>
      </c>
      <c r="T24" s="26">
        <v>1</v>
      </c>
      <c r="U24" s="1" t="s">
        <v>83</v>
      </c>
      <c r="V24" s="25">
        <v>1</v>
      </c>
      <c r="W24" s="26">
        <v>1</v>
      </c>
      <c r="X24" s="1" t="s">
        <v>82</v>
      </c>
      <c r="Y24" s="56">
        <f>SUM(G24,J24,M24,P24,S24,V24)*15</f>
        <v>90</v>
      </c>
      <c r="Z24" s="28">
        <f>SUM(H24,K24,N24,Q24,T24,W24)</f>
        <v>6</v>
      </c>
    </row>
    <row r="25" spans="1:26" ht="13.5" customHeight="1" x14ac:dyDescent="0.2">
      <c r="A25" s="6" t="s">
        <v>399</v>
      </c>
      <c r="B25" s="42" t="s">
        <v>400</v>
      </c>
      <c r="C25" s="7" t="s">
        <v>401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386</v>
      </c>
      <c r="Y25" s="51">
        <f>SUM(G25,J25,M25,P25,S25,V25)*15</f>
        <v>0</v>
      </c>
      <c r="Z25" s="10">
        <f>SUM(H25,K25,N25,Q25,T25,W25)</f>
        <v>1</v>
      </c>
    </row>
    <row r="26" spans="1:26" ht="13.5" customHeight="1" x14ac:dyDescent="0.2">
      <c r="A26" s="32" t="s">
        <v>402</v>
      </c>
      <c r="B26" s="33" t="s">
        <v>403</v>
      </c>
      <c r="C26" s="7" t="s">
        <v>80</v>
      </c>
      <c r="D26" s="34" t="s">
        <v>85</v>
      </c>
      <c r="E26" s="34" t="s">
        <v>89</v>
      </c>
      <c r="F26" s="35">
        <v>45</v>
      </c>
      <c r="G26" s="29">
        <v>2</v>
      </c>
      <c r="H26" s="30">
        <v>2</v>
      </c>
      <c r="I26" s="31" t="s">
        <v>83</v>
      </c>
      <c r="J26" s="29">
        <v>2</v>
      </c>
      <c r="K26" s="30">
        <v>2</v>
      </c>
      <c r="L26" s="3" t="s">
        <v>83</v>
      </c>
      <c r="M26" s="29">
        <v>2</v>
      </c>
      <c r="N26" s="30">
        <v>2</v>
      </c>
      <c r="O26" s="31" t="s">
        <v>83</v>
      </c>
      <c r="P26" s="29">
        <v>2</v>
      </c>
      <c r="Q26" s="30">
        <v>2</v>
      </c>
      <c r="R26" s="3" t="s">
        <v>83</v>
      </c>
      <c r="S26" s="29">
        <v>2</v>
      </c>
      <c r="T26" s="30">
        <v>2</v>
      </c>
      <c r="U26" s="31" t="s">
        <v>83</v>
      </c>
      <c r="V26" s="29">
        <v>2</v>
      </c>
      <c r="W26" s="30">
        <v>2</v>
      </c>
      <c r="X26" s="3" t="s">
        <v>82</v>
      </c>
      <c r="Y26" s="51">
        <f t="shared" ref="Y26:Y27" si="8">SUM(G26,J26,M26,P26,S26,V26)*15</f>
        <v>180</v>
      </c>
      <c r="Z26" s="10">
        <f t="shared" ref="Z26:Z27" si="9">SUM(H26,K26,N26,Q26,T26,W26)</f>
        <v>12</v>
      </c>
    </row>
    <row r="27" spans="1:26" ht="13.5" customHeight="1" x14ac:dyDescent="0.2">
      <c r="A27" s="32" t="s">
        <v>404</v>
      </c>
      <c r="B27" s="33" t="s">
        <v>405</v>
      </c>
      <c r="C27" s="34" t="s">
        <v>406</v>
      </c>
      <c r="D27" s="34"/>
      <c r="E27" s="34"/>
      <c r="F27" s="35"/>
      <c r="G27" s="29"/>
      <c r="H27" s="30"/>
      <c r="I27" s="31"/>
      <c r="J27" s="29"/>
      <c r="K27" s="30"/>
      <c r="L27" s="3"/>
      <c r="M27" s="29"/>
      <c r="N27" s="30"/>
      <c r="O27" s="31"/>
      <c r="P27" s="29"/>
      <c r="Q27" s="30"/>
      <c r="R27" s="3"/>
      <c r="S27" s="29"/>
      <c r="T27" s="30"/>
      <c r="U27" s="31"/>
      <c r="V27" s="29">
        <v>0</v>
      </c>
      <c r="W27" s="30">
        <v>1</v>
      </c>
      <c r="X27" s="3" t="s">
        <v>386</v>
      </c>
      <c r="Y27" s="142">
        <f t="shared" si="8"/>
        <v>0</v>
      </c>
      <c r="Z27" s="37">
        <f t="shared" si="9"/>
        <v>1</v>
      </c>
    </row>
    <row r="28" spans="1:26" ht="13.5" customHeight="1" x14ac:dyDescent="0.2">
      <c r="A28" s="6" t="s">
        <v>95</v>
      </c>
      <c r="B28" s="42" t="s">
        <v>152</v>
      </c>
      <c r="C28" s="7"/>
      <c r="D28" s="7" t="s">
        <v>85</v>
      </c>
      <c r="E28" s="7" t="s">
        <v>96</v>
      </c>
      <c r="F28" s="8">
        <v>45</v>
      </c>
      <c r="G28" s="9">
        <v>2</v>
      </c>
      <c r="H28" s="4">
        <v>2</v>
      </c>
      <c r="I28" s="2" t="s">
        <v>83</v>
      </c>
      <c r="J28" s="9">
        <v>2</v>
      </c>
      <c r="K28" s="4">
        <v>2</v>
      </c>
      <c r="L28" s="2" t="s">
        <v>83</v>
      </c>
      <c r="M28" s="9">
        <v>2</v>
      </c>
      <c r="N28" s="4">
        <v>2</v>
      </c>
      <c r="O28" s="2" t="s">
        <v>83</v>
      </c>
      <c r="P28" s="9">
        <v>2</v>
      </c>
      <c r="Q28" s="4">
        <v>2</v>
      </c>
      <c r="R28" s="2" t="s">
        <v>83</v>
      </c>
      <c r="S28" s="9">
        <v>2</v>
      </c>
      <c r="T28" s="4">
        <v>2</v>
      </c>
      <c r="U28" s="2" t="s">
        <v>83</v>
      </c>
      <c r="V28" s="9">
        <v>2</v>
      </c>
      <c r="W28" s="4">
        <v>2</v>
      </c>
      <c r="X28" s="2" t="s">
        <v>83</v>
      </c>
      <c r="Y28" s="51">
        <f t="shared" ref="Y28:Y32" si="10">SUM(G28,J28,M28,P28,S28,V28)*15</f>
        <v>180</v>
      </c>
      <c r="Z28" s="10">
        <f t="shared" ref="Z28:Z32" si="11">SUM(H28,K28,N28,Q28,T28,W28)</f>
        <v>12</v>
      </c>
    </row>
    <row r="29" spans="1:26" ht="13.5" customHeight="1" x14ac:dyDescent="0.2">
      <c r="A29" s="6" t="s">
        <v>97</v>
      </c>
      <c r="B29" s="42" t="s">
        <v>153</v>
      </c>
      <c r="C29" s="188"/>
      <c r="D29" s="7" t="s">
        <v>85</v>
      </c>
      <c r="E29" s="7" t="s">
        <v>96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>
        <v>1</v>
      </c>
      <c r="W29" s="4">
        <v>2</v>
      </c>
      <c r="X29" s="2" t="s">
        <v>83</v>
      </c>
      <c r="Y29" s="51">
        <f t="shared" si="10"/>
        <v>15</v>
      </c>
      <c r="Z29" s="10">
        <f t="shared" si="11"/>
        <v>2</v>
      </c>
    </row>
    <row r="30" spans="1:26" ht="13.5" customHeight="1" x14ac:dyDescent="0.2">
      <c r="A30" s="6" t="s">
        <v>98</v>
      </c>
      <c r="B30" s="42" t="s">
        <v>154</v>
      </c>
      <c r="C30" s="224" t="s">
        <v>80</v>
      </c>
      <c r="D30" s="7" t="s">
        <v>85</v>
      </c>
      <c r="E30" s="7" t="s">
        <v>96</v>
      </c>
      <c r="F30" s="8">
        <v>45</v>
      </c>
      <c r="G30" s="9">
        <v>1</v>
      </c>
      <c r="H30" s="4">
        <v>2</v>
      </c>
      <c r="I30" s="2" t="s">
        <v>82</v>
      </c>
      <c r="J30" s="9">
        <v>1</v>
      </c>
      <c r="K30" s="4">
        <v>2</v>
      </c>
      <c r="L30" s="2" t="s">
        <v>82</v>
      </c>
      <c r="M30" s="9"/>
      <c r="N30" s="4"/>
      <c r="O30" s="2"/>
      <c r="P30" s="9"/>
      <c r="Q30" s="4"/>
      <c r="R30" s="2"/>
      <c r="S30" s="9"/>
      <c r="T30" s="4"/>
      <c r="U30" s="2"/>
      <c r="V30" s="9"/>
      <c r="W30" s="4"/>
      <c r="X30" s="2"/>
      <c r="Y30" s="51">
        <f t="shared" si="10"/>
        <v>30</v>
      </c>
      <c r="Z30" s="10">
        <f t="shared" si="11"/>
        <v>4</v>
      </c>
    </row>
    <row r="31" spans="1:26" ht="13.5" customHeight="1" x14ac:dyDescent="0.2">
      <c r="A31" s="6" t="s">
        <v>99</v>
      </c>
      <c r="B31" s="42" t="s">
        <v>155</v>
      </c>
      <c r="C31" s="224" t="s">
        <v>80</v>
      </c>
      <c r="D31" s="7" t="s">
        <v>85</v>
      </c>
      <c r="E31" s="7" t="s">
        <v>96</v>
      </c>
      <c r="F31" s="8">
        <v>45</v>
      </c>
      <c r="G31" s="9"/>
      <c r="H31" s="4"/>
      <c r="I31" s="2"/>
      <c r="J31" s="9"/>
      <c r="K31" s="4"/>
      <c r="L31" s="2"/>
      <c r="M31" s="9"/>
      <c r="N31" s="4"/>
      <c r="O31" s="2"/>
      <c r="P31" s="9"/>
      <c r="Q31" s="4"/>
      <c r="R31" s="2"/>
      <c r="S31" s="9">
        <v>1</v>
      </c>
      <c r="T31" s="4">
        <v>1</v>
      </c>
      <c r="U31" s="2" t="s">
        <v>82</v>
      </c>
      <c r="V31" s="9">
        <v>1</v>
      </c>
      <c r="W31" s="4">
        <v>1</v>
      </c>
      <c r="X31" s="2" t="s">
        <v>82</v>
      </c>
      <c r="Y31" s="51">
        <f t="shared" si="10"/>
        <v>30</v>
      </c>
      <c r="Z31" s="10">
        <f t="shared" si="11"/>
        <v>2</v>
      </c>
    </row>
    <row r="32" spans="1:26" ht="13.5" customHeight="1" thickBot="1" x14ac:dyDescent="0.25">
      <c r="A32" s="193" t="s">
        <v>100</v>
      </c>
      <c r="B32" s="194" t="s">
        <v>671</v>
      </c>
      <c r="C32" s="188"/>
      <c r="D32" s="188" t="s">
        <v>85</v>
      </c>
      <c r="E32" s="188" t="s">
        <v>96</v>
      </c>
      <c r="F32" s="189">
        <v>45</v>
      </c>
      <c r="G32" s="190"/>
      <c r="H32" s="191"/>
      <c r="I32" s="192"/>
      <c r="J32" s="190"/>
      <c r="K32" s="191"/>
      <c r="L32" s="192"/>
      <c r="M32" s="190">
        <v>1</v>
      </c>
      <c r="N32" s="191">
        <v>1</v>
      </c>
      <c r="O32" s="192" t="s">
        <v>83</v>
      </c>
      <c r="P32" s="190"/>
      <c r="Q32" s="4"/>
      <c r="R32" s="2"/>
      <c r="S32" s="9"/>
      <c r="T32" s="4"/>
      <c r="U32" s="2"/>
      <c r="V32" s="9"/>
      <c r="W32" s="4"/>
      <c r="X32" s="2"/>
      <c r="Y32" s="51">
        <f t="shared" si="10"/>
        <v>15</v>
      </c>
      <c r="Z32" s="10">
        <f t="shared" si="11"/>
        <v>1</v>
      </c>
    </row>
    <row r="33" spans="1:26" ht="13.5" customHeight="1" thickTop="1" thickBot="1" x14ac:dyDescent="0.25">
      <c r="A33" s="394" t="s">
        <v>101</v>
      </c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7"/>
    </row>
    <row r="34" spans="1:26" ht="13.5" customHeight="1" thickBot="1" x14ac:dyDescent="0.25">
      <c r="A34" s="39" t="s">
        <v>102</v>
      </c>
      <c r="B34" s="58" t="s">
        <v>103</v>
      </c>
      <c r="C34" s="59"/>
      <c r="D34" s="59"/>
      <c r="E34" s="59"/>
      <c r="F34" s="60"/>
      <c r="G34" s="53"/>
      <c r="H34" s="54">
        <v>3</v>
      </c>
      <c r="I34" s="40"/>
      <c r="J34" s="53"/>
      <c r="K34" s="54">
        <v>3</v>
      </c>
      <c r="L34" s="40"/>
      <c r="M34" s="53"/>
      <c r="N34" s="54">
        <v>2</v>
      </c>
      <c r="O34" s="40"/>
      <c r="P34" s="53"/>
      <c r="Q34" s="54">
        <v>2</v>
      </c>
      <c r="R34" s="40"/>
      <c r="S34" s="53"/>
      <c r="T34" s="54">
        <v>3</v>
      </c>
      <c r="U34" s="40"/>
      <c r="V34" s="53"/>
      <c r="W34" s="54"/>
      <c r="X34" s="40"/>
      <c r="Y34" s="43"/>
      <c r="Z34" s="107">
        <f>SUM(H34,K34,N34,Q34,T34,W34)</f>
        <v>13</v>
      </c>
    </row>
    <row r="35" spans="1:26" ht="13.5" customHeight="1" thickTop="1" thickBot="1" x14ac:dyDescent="0.25">
      <c r="A35" s="41" t="s">
        <v>104</v>
      </c>
      <c r="B35" s="61" t="s">
        <v>105</v>
      </c>
      <c r="C35" s="62"/>
      <c r="D35" s="62"/>
      <c r="E35" s="62" t="s">
        <v>106</v>
      </c>
      <c r="F35" s="63"/>
      <c r="G35" s="64"/>
      <c r="H35" s="65"/>
      <c r="I35" s="66"/>
      <c r="J35" s="64"/>
      <c r="K35" s="65"/>
      <c r="L35" s="66"/>
      <c r="M35" s="64"/>
      <c r="N35" s="65"/>
      <c r="O35" s="66"/>
      <c r="P35" s="64"/>
      <c r="Q35" s="65"/>
      <c r="R35" s="66"/>
      <c r="S35" s="64">
        <v>0</v>
      </c>
      <c r="T35" s="65">
        <v>3</v>
      </c>
      <c r="U35" s="66" t="s">
        <v>82</v>
      </c>
      <c r="V35" s="64">
        <v>0</v>
      </c>
      <c r="W35" s="65">
        <v>3</v>
      </c>
      <c r="X35" s="66" t="s">
        <v>82</v>
      </c>
      <c r="Y35" s="44">
        <f>SUM(G35,J35,M35,P35,S35,V35)*15</f>
        <v>0</v>
      </c>
      <c r="Z35" s="67">
        <f>SUM(H35,K35,N35,Q35,T35,W35)</f>
        <v>6</v>
      </c>
    </row>
    <row r="36" spans="1:26" ht="13.5" customHeight="1" thickTop="1" thickBot="1" x14ac:dyDescent="0.25">
      <c r="A36" s="397" t="s">
        <v>107</v>
      </c>
      <c r="B36" s="398"/>
      <c r="C36" s="398"/>
      <c r="D36" s="398"/>
      <c r="E36" s="398"/>
      <c r="F36" s="399"/>
      <c r="G36" s="68">
        <f>SUM(G8:G35)</f>
        <v>18.5</v>
      </c>
      <c r="H36" s="69">
        <f t="shared" ref="H36:W36" si="12">SUM(H8:H35)</f>
        <v>30</v>
      </c>
      <c r="I36" s="70"/>
      <c r="J36" s="68">
        <f t="shared" si="12"/>
        <v>18.5</v>
      </c>
      <c r="K36" s="69">
        <f t="shared" si="12"/>
        <v>30</v>
      </c>
      <c r="L36" s="70"/>
      <c r="M36" s="68">
        <f t="shared" si="12"/>
        <v>21</v>
      </c>
      <c r="N36" s="69">
        <f t="shared" si="12"/>
        <v>29</v>
      </c>
      <c r="O36" s="70"/>
      <c r="P36" s="68">
        <f t="shared" si="12"/>
        <v>20</v>
      </c>
      <c r="Q36" s="69">
        <f t="shared" si="12"/>
        <v>29</v>
      </c>
      <c r="R36" s="70"/>
      <c r="S36" s="68">
        <f t="shared" si="12"/>
        <v>19</v>
      </c>
      <c r="T36" s="69">
        <f t="shared" si="12"/>
        <v>30</v>
      </c>
      <c r="U36" s="70"/>
      <c r="V36" s="68">
        <f t="shared" si="12"/>
        <v>20</v>
      </c>
      <c r="W36" s="69">
        <f t="shared" si="12"/>
        <v>32</v>
      </c>
      <c r="X36" s="70"/>
      <c r="Y36" s="71">
        <f>SUM(Y8:Y35)</f>
        <v>1755</v>
      </c>
      <c r="Z36" s="72">
        <f>SUM(Z8:Z35)</f>
        <v>180</v>
      </c>
    </row>
    <row r="37" spans="1:26" ht="13.5" customHeight="1" thickTop="1" x14ac:dyDescent="0.2"/>
    <row r="38" spans="1:26" ht="12" customHeight="1" x14ac:dyDescent="0.2">
      <c r="A38" s="36" t="s">
        <v>108</v>
      </c>
      <c r="U38" s="38"/>
    </row>
    <row r="39" spans="1:26" ht="12" customHeight="1" x14ac:dyDescent="0.2">
      <c r="A39" s="36" t="s">
        <v>109</v>
      </c>
      <c r="U39" s="38"/>
    </row>
    <row r="40" spans="1:26" ht="12" customHeight="1" x14ac:dyDescent="0.2">
      <c r="U40" s="38"/>
    </row>
    <row r="41" spans="1:26" ht="12" customHeight="1" x14ac:dyDescent="0.2">
      <c r="A41" s="73" t="s">
        <v>110</v>
      </c>
      <c r="U41" s="38"/>
    </row>
    <row r="42" spans="1:26" ht="12" customHeight="1" x14ac:dyDescent="0.2">
      <c r="A42" s="36" t="s">
        <v>111</v>
      </c>
      <c r="D42" s="36" t="s">
        <v>112</v>
      </c>
      <c r="G42" s="36" t="s">
        <v>113</v>
      </c>
      <c r="M42" s="36" t="s">
        <v>114</v>
      </c>
      <c r="R42" s="38"/>
      <c r="T42" s="38"/>
      <c r="U42" s="38"/>
    </row>
    <row r="43" spans="1:26" ht="12" customHeight="1" x14ac:dyDescent="0.2">
      <c r="A43" s="36" t="s">
        <v>115</v>
      </c>
      <c r="D43" s="36" t="s">
        <v>116</v>
      </c>
      <c r="G43" s="36" t="s">
        <v>117</v>
      </c>
      <c r="M43" s="36" t="s">
        <v>118</v>
      </c>
      <c r="R43" s="38"/>
      <c r="T43" s="38"/>
      <c r="U43" s="38"/>
    </row>
    <row r="44" spans="1:26" ht="12" customHeight="1" x14ac:dyDescent="0.2">
      <c r="A44" s="36" t="s">
        <v>119</v>
      </c>
      <c r="D44" s="36" t="s">
        <v>120</v>
      </c>
      <c r="G44" s="36" t="s">
        <v>121</v>
      </c>
      <c r="M44" s="36" t="s">
        <v>122</v>
      </c>
      <c r="R44" s="38"/>
      <c r="T44" s="38"/>
      <c r="U44" s="38"/>
    </row>
    <row r="45" spans="1:26" ht="12" customHeight="1" x14ac:dyDescent="0.2">
      <c r="A45" s="36" t="s">
        <v>123</v>
      </c>
      <c r="G45" s="36" t="s">
        <v>124</v>
      </c>
      <c r="R45" s="38"/>
      <c r="T45" s="38"/>
      <c r="U45" s="38"/>
    </row>
    <row r="46" spans="1:26" ht="12" customHeight="1" x14ac:dyDescent="0.2">
      <c r="A46" s="36" t="s">
        <v>125</v>
      </c>
      <c r="G46" s="36" t="s">
        <v>126</v>
      </c>
      <c r="R46" s="38"/>
      <c r="T46" s="38"/>
      <c r="U46" s="38"/>
    </row>
    <row r="47" spans="1:26" ht="12" customHeight="1" x14ac:dyDescent="0.2">
      <c r="A47" s="74" t="s">
        <v>127</v>
      </c>
      <c r="R47" s="38"/>
      <c r="T47" s="38"/>
      <c r="U47" s="38"/>
    </row>
    <row r="48" spans="1:26" ht="12" customHeight="1" x14ac:dyDescent="0.2">
      <c r="T48" s="38"/>
      <c r="U48" s="38"/>
    </row>
    <row r="49" spans="1:20" ht="12" customHeight="1" x14ac:dyDescent="0.2">
      <c r="A49" s="73" t="s">
        <v>128</v>
      </c>
      <c r="S49" s="38"/>
      <c r="T49" s="38"/>
    </row>
    <row r="50" spans="1:20" ht="12" customHeight="1" x14ac:dyDescent="0.2">
      <c r="A50" s="36" t="s">
        <v>129</v>
      </c>
    </row>
    <row r="51" spans="1:20" ht="12" customHeight="1" x14ac:dyDescent="0.2">
      <c r="A51" s="36" t="s">
        <v>130</v>
      </c>
    </row>
    <row r="52" spans="1:20" ht="12" customHeight="1" x14ac:dyDescent="0.2">
      <c r="A52" s="36" t="s">
        <v>131</v>
      </c>
    </row>
    <row r="53" spans="1:20" ht="12" customHeight="1" x14ac:dyDescent="0.2">
      <c r="A53" s="36" t="s">
        <v>132</v>
      </c>
    </row>
    <row r="54" spans="1:20" ht="12" customHeight="1" x14ac:dyDescent="0.2">
      <c r="A54" s="36" t="s">
        <v>133</v>
      </c>
    </row>
    <row r="55" spans="1:20" ht="13.5" customHeight="1" x14ac:dyDescent="0.2"/>
  </sheetData>
  <sheetProtection algorithmName="SHA-512" hashValue="tcvDO6ctJDFo6BeP2Fehh4oaCBozgecqZNPlgcsjHEGVMve1MKNd1dxP7KCc0QwVs0l30VUP2PL4IvrGCkw2ow==" saltValue="WE6Z39peohwIvA7UnkZ0I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75" orientation="landscape" horizontalDpi="300" r:id="rId2"/>
    </customSheetView>
  </customSheetViews>
  <mergeCells count="23"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9" tint="-0.249977111117893"/>
  </sheetPr>
  <dimension ref="A1:Z51"/>
  <sheetViews>
    <sheetView workbookViewId="0">
      <selection sqref="A1:Z1"/>
    </sheetView>
  </sheetViews>
  <sheetFormatPr defaultColWidth="9.140625" defaultRowHeight="12" x14ac:dyDescent="0.2"/>
  <cols>
    <col min="1" max="1" width="38.42578125" style="36" customWidth="1"/>
    <col min="2" max="2" width="11.7109375" style="36" customWidth="1"/>
    <col min="3" max="3" width="12.140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484" t="s">
        <v>440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6"/>
    </row>
    <row r="2" spans="1:26" ht="13.5" customHeight="1" thickBot="1" x14ac:dyDescent="0.25">
      <c r="A2" s="487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488"/>
    </row>
    <row r="3" spans="1:26" ht="13.5" customHeight="1" thickBot="1" x14ac:dyDescent="0.25">
      <c r="A3" s="489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90"/>
    </row>
    <row r="4" spans="1:26" ht="18" customHeight="1" thickBot="1" x14ac:dyDescent="0.25">
      <c r="A4" s="491" t="s">
        <v>58</v>
      </c>
      <c r="B4" s="477"/>
      <c r="C4" s="477"/>
      <c r="D4" s="477"/>
      <c r="E4" s="477"/>
      <c r="F4" s="478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02"/>
    </row>
    <row r="5" spans="1:26" ht="18" customHeight="1" thickBot="1" x14ac:dyDescent="0.25">
      <c r="A5" s="499" t="s">
        <v>60</v>
      </c>
      <c r="B5" s="501" t="s">
        <v>61</v>
      </c>
      <c r="C5" s="503" t="s">
        <v>62</v>
      </c>
      <c r="D5" s="503" t="s">
        <v>63</v>
      </c>
      <c r="E5" s="505" t="s">
        <v>64</v>
      </c>
      <c r="F5" s="507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96" t="s">
        <v>71</v>
      </c>
      <c r="W5" s="497"/>
      <c r="X5" s="498"/>
      <c r="Y5" s="509" t="s">
        <v>72</v>
      </c>
      <c r="Z5" s="482" t="s">
        <v>73</v>
      </c>
    </row>
    <row r="6" spans="1:26" ht="18" customHeight="1" thickBot="1" x14ac:dyDescent="0.25">
      <c r="A6" s="500"/>
      <c r="B6" s="502"/>
      <c r="C6" s="504"/>
      <c r="D6" s="504"/>
      <c r="E6" s="506"/>
      <c r="F6" s="508"/>
      <c r="G6" s="121" t="s">
        <v>74</v>
      </c>
      <c r="H6" s="122" t="s">
        <v>75</v>
      </c>
      <c r="I6" s="141" t="s">
        <v>76</v>
      </c>
      <c r="J6" s="123" t="s">
        <v>74</v>
      </c>
      <c r="K6" s="122" t="s">
        <v>75</v>
      </c>
      <c r="L6" s="141" t="s">
        <v>76</v>
      </c>
      <c r="M6" s="123" t="s">
        <v>74</v>
      </c>
      <c r="N6" s="122" t="s">
        <v>75</v>
      </c>
      <c r="O6" s="141" t="s">
        <v>76</v>
      </c>
      <c r="P6" s="123" t="s">
        <v>74</v>
      </c>
      <c r="Q6" s="122" t="s">
        <v>75</v>
      </c>
      <c r="R6" s="141" t="s">
        <v>76</v>
      </c>
      <c r="S6" s="123" t="s">
        <v>74</v>
      </c>
      <c r="T6" s="122" t="s">
        <v>75</v>
      </c>
      <c r="U6" s="141" t="s">
        <v>76</v>
      </c>
      <c r="V6" s="124" t="s">
        <v>74</v>
      </c>
      <c r="W6" s="125" t="s">
        <v>75</v>
      </c>
      <c r="X6" s="126" t="s">
        <v>76</v>
      </c>
      <c r="Y6" s="510"/>
      <c r="Z6" s="483"/>
    </row>
    <row r="7" spans="1:26" ht="13.5" customHeight="1" thickBot="1" x14ac:dyDescent="0.25">
      <c r="A7" s="492" t="s">
        <v>77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4"/>
    </row>
    <row r="8" spans="1:26" ht="13.5" customHeight="1" x14ac:dyDescent="0.2">
      <c r="A8" s="147" t="s">
        <v>441</v>
      </c>
      <c r="B8" s="22" t="s">
        <v>442</v>
      </c>
      <c r="C8" s="23" t="s">
        <v>80</v>
      </c>
      <c r="D8" s="23" t="s">
        <v>81</v>
      </c>
      <c r="E8" s="23" t="s">
        <v>82</v>
      </c>
      <c r="F8" s="24">
        <v>60</v>
      </c>
      <c r="G8" s="25">
        <v>2</v>
      </c>
      <c r="H8" s="26">
        <v>9</v>
      </c>
      <c r="I8" s="27" t="s">
        <v>83</v>
      </c>
      <c r="J8" s="25">
        <v>2</v>
      </c>
      <c r="K8" s="26">
        <v>9</v>
      </c>
      <c r="L8" s="1" t="s">
        <v>83</v>
      </c>
      <c r="M8" s="25">
        <v>2</v>
      </c>
      <c r="N8" s="26">
        <v>9</v>
      </c>
      <c r="O8" s="27" t="s">
        <v>83</v>
      </c>
      <c r="P8" s="25">
        <v>2</v>
      </c>
      <c r="Q8" s="26">
        <v>9</v>
      </c>
      <c r="R8" s="1" t="s">
        <v>83</v>
      </c>
      <c r="S8" s="25">
        <v>2</v>
      </c>
      <c r="T8" s="26">
        <v>9</v>
      </c>
      <c r="U8" s="27" t="s">
        <v>83</v>
      </c>
      <c r="V8" s="25">
        <v>2</v>
      </c>
      <c r="W8" s="26">
        <v>9</v>
      </c>
      <c r="X8" s="1" t="s">
        <v>82</v>
      </c>
      <c r="Y8" s="27">
        <f>SUM(G8,J8,M8,P8,S8,V8)*15</f>
        <v>180</v>
      </c>
      <c r="Z8" s="148">
        <f>SUM(H8,K8,N8,Q8,T8,W8)</f>
        <v>54</v>
      </c>
    </row>
    <row r="9" spans="1:26" ht="13.5" customHeight="1" x14ac:dyDescent="0.2">
      <c r="A9" s="155" t="s">
        <v>86</v>
      </c>
      <c r="B9" s="42" t="s">
        <v>621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45">
        <f t="shared" ref="Y9:Y21" si="0">SUM(G9,J9,M9,P9,S9,V9)*15</f>
        <v>90</v>
      </c>
      <c r="Z9" s="149">
        <f t="shared" ref="Z9:Z21" si="1">SUM(H9,K9,N9,Q9,T9,W9)</f>
        <v>18</v>
      </c>
    </row>
    <row r="10" spans="1:26" ht="13.5" customHeight="1" x14ac:dyDescent="0.2">
      <c r="A10" s="153" t="s">
        <v>602</v>
      </c>
      <c r="B10" s="42" t="s">
        <v>616</v>
      </c>
      <c r="C10" s="7" t="s">
        <v>80</v>
      </c>
      <c r="D10" s="7" t="s">
        <v>85</v>
      </c>
      <c r="E10" s="7" t="s">
        <v>89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9"/>
      <c r="N10" s="4"/>
      <c r="O10" s="5"/>
      <c r="P10" s="9"/>
      <c r="Q10" s="4"/>
      <c r="R10" s="2"/>
      <c r="S10" s="9"/>
      <c r="T10" s="4"/>
      <c r="U10" s="5"/>
      <c r="V10" s="9"/>
      <c r="W10" s="4"/>
      <c r="X10" s="2"/>
      <c r="Y10" s="45">
        <f t="shared" si="0"/>
        <v>60</v>
      </c>
      <c r="Z10" s="149">
        <f t="shared" si="1"/>
        <v>4</v>
      </c>
    </row>
    <row r="11" spans="1:26" ht="13.5" customHeight="1" x14ac:dyDescent="0.2">
      <c r="A11" s="153" t="s">
        <v>603</v>
      </c>
      <c r="B11" s="42" t="s">
        <v>617</v>
      </c>
      <c r="C11" s="209" t="s">
        <v>698</v>
      </c>
      <c r="D11" s="7" t="s">
        <v>85</v>
      </c>
      <c r="E11" s="7" t="s">
        <v>89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45">
        <f t="shared" si="0"/>
        <v>60</v>
      </c>
      <c r="Z11" s="149">
        <f t="shared" si="1"/>
        <v>8</v>
      </c>
    </row>
    <row r="12" spans="1:26" ht="13.5" customHeight="1" x14ac:dyDescent="0.2">
      <c r="A12" s="207" t="s">
        <v>604</v>
      </c>
      <c r="B12" s="194" t="s">
        <v>668</v>
      </c>
      <c r="C12" s="209" t="s">
        <v>698</v>
      </c>
      <c r="D12" s="188" t="s">
        <v>85</v>
      </c>
      <c r="E12" s="188" t="s">
        <v>96</v>
      </c>
      <c r="F12" s="189">
        <v>45</v>
      </c>
      <c r="G12" s="190"/>
      <c r="H12" s="191"/>
      <c r="I12" s="202"/>
      <c r="J12" s="190"/>
      <c r="K12" s="191"/>
      <c r="L12" s="192"/>
      <c r="M12" s="190">
        <v>2</v>
      </c>
      <c r="N12" s="191">
        <v>2</v>
      </c>
      <c r="O12" s="202" t="s">
        <v>83</v>
      </c>
      <c r="P12" s="190">
        <v>2</v>
      </c>
      <c r="Q12" s="191">
        <v>2</v>
      </c>
      <c r="R12" s="192" t="s">
        <v>83</v>
      </c>
      <c r="S12" s="190">
        <v>2</v>
      </c>
      <c r="T12" s="191">
        <v>2</v>
      </c>
      <c r="U12" s="202" t="s">
        <v>83</v>
      </c>
      <c r="V12" s="190">
        <v>2</v>
      </c>
      <c r="W12" s="191">
        <v>2</v>
      </c>
      <c r="X12" s="192" t="s">
        <v>83</v>
      </c>
      <c r="Y12" s="45">
        <f>SUM(G12,J12,M12,P12,S12,V12)*15</f>
        <v>120</v>
      </c>
      <c r="Z12" s="149">
        <f>SUM(H12,K12,N12,Q12,T12,W12)</f>
        <v>8</v>
      </c>
    </row>
    <row r="13" spans="1:26" ht="13.5" customHeight="1" x14ac:dyDescent="0.2">
      <c r="A13" s="207" t="s">
        <v>605</v>
      </c>
      <c r="B13" s="194" t="s">
        <v>669</v>
      </c>
      <c r="C13" s="209" t="s">
        <v>698</v>
      </c>
      <c r="D13" s="188" t="s">
        <v>85</v>
      </c>
      <c r="E13" s="188" t="s">
        <v>82</v>
      </c>
      <c r="F13" s="189">
        <v>45</v>
      </c>
      <c r="G13" s="190"/>
      <c r="H13" s="191"/>
      <c r="I13" s="202"/>
      <c r="J13" s="190"/>
      <c r="K13" s="191"/>
      <c r="L13" s="192"/>
      <c r="M13" s="190">
        <v>2</v>
      </c>
      <c r="N13" s="191">
        <v>2</v>
      </c>
      <c r="O13" s="202" t="s">
        <v>82</v>
      </c>
      <c r="P13" s="190">
        <v>2</v>
      </c>
      <c r="Q13" s="191">
        <v>2</v>
      </c>
      <c r="R13" s="192" t="s">
        <v>82</v>
      </c>
      <c r="S13" s="190"/>
      <c r="T13" s="191"/>
      <c r="U13" s="202"/>
      <c r="V13" s="190"/>
      <c r="W13" s="191"/>
      <c r="X13" s="192"/>
      <c r="Y13" s="45">
        <f t="shared" si="0"/>
        <v>60</v>
      </c>
      <c r="Z13" s="149">
        <f t="shared" si="1"/>
        <v>4</v>
      </c>
    </row>
    <row r="14" spans="1:26" ht="13.5" customHeight="1" x14ac:dyDescent="0.2">
      <c r="A14" s="207" t="s">
        <v>606</v>
      </c>
      <c r="B14" s="194" t="s">
        <v>670</v>
      </c>
      <c r="C14" s="209" t="s">
        <v>699</v>
      </c>
      <c r="D14" s="188" t="s">
        <v>85</v>
      </c>
      <c r="E14" s="188" t="s">
        <v>82</v>
      </c>
      <c r="F14" s="189">
        <v>45</v>
      </c>
      <c r="G14" s="190"/>
      <c r="H14" s="191"/>
      <c r="I14" s="202"/>
      <c r="J14" s="190"/>
      <c r="K14" s="191"/>
      <c r="L14" s="192"/>
      <c r="M14" s="190"/>
      <c r="N14" s="191"/>
      <c r="O14" s="202"/>
      <c r="P14" s="190"/>
      <c r="Q14" s="191"/>
      <c r="R14" s="202"/>
      <c r="S14" s="190">
        <v>1</v>
      </c>
      <c r="T14" s="191">
        <v>2</v>
      </c>
      <c r="U14" s="202" t="s">
        <v>82</v>
      </c>
      <c r="V14" s="190">
        <v>1</v>
      </c>
      <c r="W14" s="191">
        <v>2</v>
      </c>
      <c r="X14" s="192" t="s">
        <v>82</v>
      </c>
      <c r="Y14" s="45">
        <f t="shared" si="0"/>
        <v>30</v>
      </c>
      <c r="Z14" s="149">
        <f t="shared" si="1"/>
        <v>4</v>
      </c>
    </row>
    <row r="15" spans="1:26" ht="13.5" customHeight="1" x14ac:dyDescent="0.2">
      <c r="A15" s="153" t="s">
        <v>443</v>
      </c>
      <c r="B15" s="42" t="s">
        <v>607</v>
      </c>
      <c r="C15" s="209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45">
        <f t="shared" si="0"/>
        <v>30</v>
      </c>
      <c r="Z15" s="149">
        <f t="shared" si="1"/>
        <v>2</v>
      </c>
    </row>
    <row r="16" spans="1:26" ht="13.5" customHeight="1" x14ac:dyDescent="0.2">
      <c r="A16" s="153" t="s">
        <v>608</v>
      </c>
      <c r="B16" s="42" t="s">
        <v>609</v>
      </c>
      <c r="C16" s="209" t="s">
        <v>700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45">
        <f t="shared" si="0"/>
        <v>30</v>
      </c>
      <c r="Z16" s="149">
        <f t="shared" si="1"/>
        <v>2</v>
      </c>
    </row>
    <row r="17" spans="1:26" ht="13.5" customHeight="1" x14ac:dyDescent="0.2">
      <c r="A17" s="151" t="s">
        <v>610</v>
      </c>
      <c r="B17" s="33" t="s">
        <v>611</v>
      </c>
      <c r="C17" s="244" t="s">
        <v>80</v>
      </c>
      <c r="D17" s="34" t="s">
        <v>85</v>
      </c>
      <c r="E17" s="34" t="s">
        <v>89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46">
        <f>SUM(G17,J17,M17,P17,S17,V17)*15</f>
        <v>120</v>
      </c>
      <c r="Z17" s="150">
        <f>SUM(H17,K17,N17,Q17,T17,W17)</f>
        <v>8</v>
      </c>
    </row>
    <row r="18" spans="1:26" ht="13.5" customHeight="1" x14ac:dyDescent="0.2">
      <c r="A18" s="153" t="s">
        <v>612</v>
      </c>
      <c r="B18" s="42" t="s">
        <v>613</v>
      </c>
      <c r="C18" s="224" t="s">
        <v>80</v>
      </c>
      <c r="D18" s="7" t="s">
        <v>85</v>
      </c>
      <c r="E18" s="7" t="s">
        <v>96</v>
      </c>
      <c r="F18" s="8">
        <v>45</v>
      </c>
      <c r="G18" s="156">
        <v>2</v>
      </c>
      <c r="H18" s="157">
        <v>2</v>
      </c>
      <c r="I18" s="158" t="s">
        <v>82</v>
      </c>
      <c r="J18" s="156">
        <v>2</v>
      </c>
      <c r="K18" s="157">
        <v>2</v>
      </c>
      <c r="L18" s="158" t="s">
        <v>82</v>
      </c>
      <c r="M18" s="156">
        <v>1</v>
      </c>
      <c r="N18" s="157">
        <v>1</v>
      </c>
      <c r="O18" s="158" t="s">
        <v>82</v>
      </c>
      <c r="P18" s="156">
        <v>1</v>
      </c>
      <c r="Q18" s="157">
        <v>1</v>
      </c>
      <c r="R18" s="158" t="s">
        <v>82</v>
      </c>
      <c r="S18" s="156">
        <v>1</v>
      </c>
      <c r="T18" s="157">
        <v>1</v>
      </c>
      <c r="U18" s="158" t="s">
        <v>82</v>
      </c>
      <c r="V18" s="156">
        <v>1</v>
      </c>
      <c r="W18" s="157">
        <v>1</v>
      </c>
      <c r="X18" s="158" t="s">
        <v>82</v>
      </c>
      <c r="Y18" s="51">
        <f t="shared" ref="Y18:Y20" si="2">SUM(G18,J18,M18,P18,S18,V18)*15</f>
        <v>120</v>
      </c>
      <c r="Z18" s="149">
        <f t="shared" ref="Z18:Z20" si="3">SUM(H18,K18,N18,Q18,T18,W18)</f>
        <v>8</v>
      </c>
    </row>
    <row r="19" spans="1:26" ht="24" x14ac:dyDescent="0.2">
      <c r="A19" s="159" t="s">
        <v>614</v>
      </c>
      <c r="B19" s="33" t="s">
        <v>618</v>
      </c>
      <c r="C19" s="244" t="s">
        <v>619</v>
      </c>
      <c r="D19" s="34"/>
      <c r="E19" s="34"/>
      <c r="F19" s="35"/>
      <c r="G19" s="160"/>
      <c r="H19" s="161"/>
      <c r="I19" s="162"/>
      <c r="J19" s="160"/>
      <c r="K19" s="161"/>
      <c r="L19" s="163"/>
      <c r="M19" s="160"/>
      <c r="N19" s="161"/>
      <c r="O19" s="162"/>
      <c r="P19" s="160"/>
      <c r="Q19" s="161"/>
      <c r="R19" s="163"/>
      <c r="S19" s="160"/>
      <c r="T19" s="161"/>
      <c r="U19" s="162"/>
      <c r="V19" s="160">
        <v>0</v>
      </c>
      <c r="W19" s="161">
        <v>1</v>
      </c>
      <c r="X19" s="163" t="s">
        <v>482</v>
      </c>
      <c r="Y19" s="51">
        <f t="shared" si="2"/>
        <v>0</v>
      </c>
      <c r="Z19" s="149">
        <f t="shared" si="3"/>
        <v>1</v>
      </c>
    </row>
    <row r="20" spans="1:26" ht="13.5" customHeight="1" x14ac:dyDescent="0.2">
      <c r="A20" s="151" t="s">
        <v>615</v>
      </c>
      <c r="B20" s="33" t="s">
        <v>620</v>
      </c>
      <c r="C20" s="244" t="s">
        <v>701</v>
      </c>
      <c r="D20" s="34" t="s">
        <v>85</v>
      </c>
      <c r="E20" s="34" t="s">
        <v>82</v>
      </c>
      <c r="F20" s="35">
        <v>60</v>
      </c>
      <c r="G20" s="160"/>
      <c r="H20" s="161"/>
      <c r="I20" s="162"/>
      <c r="J20" s="160"/>
      <c r="K20" s="161"/>
      <c r="L20" s="163"/>
      <c r="M20" s="160"/>
      <c r="N20" s="161"/>
      <c r="O20" s="162"/>
      <c r="P20" s="160"/>
      <c r="Q20" s="161"/>
      <c r="R20" s="163"/>
      <c r="S20" s="160">
        <v>2</v>
      </c>
      <c r="T20" s="161">
        <v>1</v>
      </c>
      <c r="U20" s="163" t="s">
        <v>82</v>
      </c>
      <c r="V20" s="160">
        <v>2</v>
      </c>
      <c r="W20" s="161">
        <v>1</v>
      </c>
      <c r="X20" s="163" t="s">
        <v>82</v>
      </c>
      <c r="Y20" s="51">
        <f t="shared" si="2"/>
        <v>60</v>
      </c>
      <c r="Z20" s="149">
        <f t="shared" si="3"/>
        <v>2</v>
      </c>
    </row>
    <row r="21" spans="1:26" ht="13.5" customHeight="1" thickBot="1" x14ac:dyDescent="0.25">
      <c r="A21" s="151" t="s">
        <v>4</v>
      </c>
      <c r="B21" s="33" t="s">
        <v>170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0"/>
        <v>15</v>
      </c>
      <c r="Z21" s="150">
        <f t="shared" si="1"/>
        <v>4</v>
      </c>
    </row>
    <row r="22" spans="1:26" ht="13.5" customHeight="1" x14ac:dyDescent="0.2">
      <c r="A22" s="152" t="s">
        <v>93</v>
      </c>
      <c r="B22" s="22" t="s">
        <v>150</v>
      </c>
      <c r="C22" s="23" t="s">
        <v>80</v>
      </c>
      <c r="D22" s="23" t="s">
        <v>85</v>
      </c>
      <c r="E22" s="23" t="s">
        <v>89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56">
        <f>SUM(G22,J22,M22,P22,S22,V22)*15</f>
        <v>120</v>
      </c>
      <c r="Z22" s="148">
        <f>SUM(H22,K22,N22,Q22,T22,W22)</f>
        <v>8</v>
      </c>
    </row>
    <row r="23" spans="1:26" ht="13.5" customHeight="1" x14ac:dyDescent="0.2">
      <c r="A23" s="153" t="s">
        <v>94</v>
      </c>
      <c r="B23" s="42" t="s">
        <v>151</v>
      </c>
      <c r="C23" s="7" t="s">
        <v>80</v>
      </c>
      <c r="D23" s="7" t="s">
        <v>85</v>
      </c>
      <c r="E23" s="7" t="s">
        <v>89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51">
        <f t="shared" ref="Y23" si="4">SUM(G23,J23,M23,P23,S23,V23)*15</f>
        <v>120</v>
      </c>
      <c r="Z23" s="149">
        <f>SUM(H23,K23,N23,Q23,T23,W23)</f>
        <v>8</v>
      </c>
    </row>
    <row r="24" spans="1:26" ht="13.5" customHeight="1" x14ac:dyDescent="0.2">
      <c r="A24" s="153" t="s">
        <v>95</v>
      </c>
      <c r="B24" s="42" t="s">
        <v>152</v>
      </c>
      <c r="C24" s="7"/>
      <c r="D24" s="7" t="s">
        <v>85</v>
      </c>
      <c r="E24" s="7" t="s">
        <v>96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51">
        <f t="shared" ref="Y24:Y27" si="5">SUM(G24,J24,M24,P24,S24,V24)*15</f>
        <v>180</v>
      </c>
      <c r="Z24" s="149">
        <f t="shared" ref="Z24:Z27" si="6">SUM(H24,K24,N24,Q24,T24,W24)</f>
        <v>12</v>
      </c>
    </row>
    <row r="25" spans="1:26" ht="13.5" customHeight="1" x14ac:dyDescent="0.2">
      <c r="A25" s="153" t="s">
        <v>97</v>
      </c>
      <c r="B25" s="42" t="s">
        <v>153</v>
      </c>
      <c r="C25" s="224" t="s">
        <v>80</v>
      </c>
      <c r="D25" s="7" t="s">
        <v>85</v>
      </c>
      <c r="E25" s="7" t="s">
        <v>96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51">
        <f t="shared" si="5"/>
        <v>15</v>
      </c>
      <c r="Z25" s="149">
        <f t="shared" si="6"/>
        <v>2</v>
      </c>
    </row>
    <row r="26" spans="1:26" ht="13.5" customHeight="1" x14ac:dyDescent="0.2">
      <c r="A26" s="153" t="s">
        <v>99</v>
      </c>
      <c r="B26" s="42" t="s">
        <v>155</v>
      </c>
      <c r="C26" s="224" t="s">
        <v>80</v>
      </c>
      <c r="D26" s="7" t="s">
        <v>85</v>
      </c>
      <c r="E26" s="7" t="s">
        <v>96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51">
        <f t="shared" si="5"/>
        <v>30</v>
      </c>
      <c r="Z26" s="149">
        <f t="shared" si="6"/>
        <v>2</v>
      </c>
    </row>
    <row r="27" spans="1:26" s="208" customFormat="1" ht="13.5" customHeight="1" x14ac:dyDescent="0.2">
      <c r="A27" s="193" t="s">
        <v>100</v>
      </c>
      <c r="B27" s="194" t="s">
        <v>671</v>
      </c>
      <c r="C27" s="188"/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>
        <v>1</v>
      </c>
      <c r="N27" s="191">
        <v>1</v>
      </c>
      <c r="O27" s="192" t="s">
        <v>83</v>
      </c>
      <c r="P27" s="190"/>
      <c r="Q27" s="191"/>
      <c r="R27" s="192"/>
      <c r="S27" s="190"/>
      <c r="T27" s="191"/>
      <c r="U27" s="192"/>
      <c r="V27" s="190"/>
      <c r="W27" s="191"/>
      <c r="X27" s="192"/>
      <c r="Y27" s="205">
        <f t="shared" si="5"/>
        <v>15</v>
      </c>
      <c r="Z27" s="206">
        <f t="shared" si="6"/>
        <v>1</v>
      </c>
    </row>
    <row r="28" spans="1:26" ht="13.5" customHeight="1" thickBot="1" x14ac:dyDescent="0.25">
      <c r="A28" s="492" t="s">
        <v>101</v>
      </c>
      <c r="B28" s="493"/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4"/>
    </row>
    <row r="29" spans="1:26" ht="13.5" customHeight="1" thickBot="1" x14ac:dyDescent="0.25">
      <c r="A29" s="154" t="s">
        <v>102</v>
      </c>
      <c r="B29" s="127" t="s">
        <v>103</v>
      </c>
      <c r="C29" s="128"/>
      <c r="D29" s="128"/>
      <c r="E29" s="128"/>
      <c r="F29" s="129"/>
      <c r="G29" s="130"/>
      <c r="H29" s="131"/>
      <c r="I29" s="132"/>
      <c r="J29" s="130"/>
      <c r="K29" s="131"/>
      <c r="L29" s="132"/>
      <c r="M29" s="130"/>
      <c r="N29" s="131">
        <v>4</v>
      </c>
      <c r="O29" s="132"/>
      <c r="P29" s="130"/>
      <c r="Q29" s="131">
        <v>4</v>
      </c>
      <c r="R29" s="132"/>
      <c r="S29" s="130"/>
      <c r="T29" s="131">
        <v>4</v>
      </c>
      <c r="U29" s="132"/>
      <c r="V29" s="130"/>
      <c r="W29" s="131">
        <v>2</v>
      </c>
      <c r="X29" s="132"/>
      <c r="Y29" s="133"/>
      <c r="Z29" s="134">
        <f>SUM(H29,K29,N29,Q29,T29,W29)</f>
        <v>14</v>
      </c>
    </row>
    <row r="30" spans="1:26" ht="13.5" customHeight="1" thickBot="1" x14ac:dyDescent="0.25">
      <c r="A30" s="135" t="s">
        <v>104</v>
      </c>
      <c r="B30" s="127" t="s">
        <v>105</v>
      </c>
      <c r="C30" s="128"/>
      <c r="D30" s="128"/>
      <c r="E30" s="128" t="s">
        <v>106</v>
      </c>
      <c r="F30" s="129"/>
      <c r="G30" s="130"/>
      <c r="H30" s="131"/>
      <c r="I30" s="132"/>
      <c r="J30" s="130"/>
      <c r="K30" s="131"/>
      <c r="L30" s="132"/>
      <c r="M30" s="130"/>
      <c r="N30" s="131"/>
      <c r="O30" s="132"/>
      <c r="P30" s="130"/>
      <c r="Q30" s="131"/>
      <c r="R30" s="132"/>
      <c r="S30" s="130">
        <v>0</v>
      </c>
      <c r="T30" s="131">
        <v>3</v>
      </c>
      <c r="U30" s="132" t="s">
        <v>82</v>
      </c>
      <c r="V30" s="130">
        <v>0</v>
      </c>
      <c r="W30" s="131">
        <v>3</v>
      </c>
      <c r="X30" s="132" t="s">
        <v>82</v>
      </c>
      <c r="Y30" s="133">
        <f>SUM(G30,J30,M30,P30,S30,V30)*15</f>
        <v>0</v>
      </c>
      <c r="Z30" s="134">
        <f>SUM(H30,K30,N30,Q30,T30,W30)</f>
        <v>6</v>
      </c>
    </row>
    <row r="31" spans="1:26" ht="13.5" customHeight="1" thickBot="1" x14ac:dyDescent="0.25">
      <c r="A31" s="495" t="s">
        <v>107</v>
      </c>
      <c r="B31" s="418"/>
      <c r="C31" s="418"/>
      <c r="D31" s="418"/>
      <c r="E31" s="418"/>
      <c r="F31" s="419"/>
      <c r="G31" s="136">
        <f>SUM(G8:G30)</f>
        <v>16.5</v>
      </c>
      <c r="H31" s="137">
        <f>SUM(H8:H30)</f>
        <v>27</v>
      </c>
      <c r="I31" s="138"/>
      <c r="J31" s="136">
        <f>SUM(J8:J30)</f>
        <v>16.5</v>
      </c>
      <c r="K31" s="137">
        <f>SUM(K8:K30)</f>
        <v>27</v>
      </c>
      <c r="L31" s="138"/>
      <c r="M31" s="136">
        <f>SUM(M8:M30)</f>
        <v>16</v>
      </c>
      <c r="N31" s="137">
        <f>SUM(N8:N30)</f>
        <v>30</v>
      </c>
      <c r="O31" s="138"/>
      <c r="P31" s="136">
        <f>SUM(P8:P30)</f>
        <v>15</v>
      </c>
      <c r="Q31" s="137">
        <f>SUM(Q8:Q30)</f>
        <v>29</v>
      </c>
      <c r="R31" s="138"/>
      <c r="S31" s="136">
        <f>SUM(S8:S30)</f>
        <v>16</v>
      </c>
      <c r="T31" s="137">
        <f>SUM(T8:T30)</f>
        <v>33</v>
      </c>
      <c r="U31" s="138"/>
      <c r="V31" s="136">
        <f>SUM(V8:V30)</f>
        <v>17</v>
      </c>
      <c r="W31" s="137">
        <f>SUM(W8:W30)</f>
        <v>34</v>
      </c>
      <c r="X31" s="138"/>
      <c r="Y31" s="139">
        <f>SUM(Y8:Y30)</f>
        <v>1455</v>
      </c>
      <c r="Z31" s="140">
        <f>SUM(Z8:Z30)</f>
        <v>180</v>
      </c>
    </row>
    <row r="32" spans="1:26" ht="13.5" customHeight="1" x14ac:dyDescent="0.2"/>
    <row r="33" spans="1:21" ht="12" customHeight="1" x14ac:dyDescent="0.2">
      <c r="A33" s="36" t="s">
        <v>108</v>
      </c>
      <c r="U33" s="38"/>
    </row>
    <row r="34" spans="1:21" ht="12" customHeight="1" x14ac:dyDescent="0.2">
      <c r="A34" s="36" t="s">
        <v>109</v>
      </c>
      <c r="U34" s="38"/>
    </row>
    <row r="35" spans="1:21" ht="12" customHeight="1" x14ac:dyDescent="0.2">
      <c r="U35" s="38"/>
    </row>
    <row r="36" spans="1:21" ht="12" customHeight="1" x14ac:dyDescent="0.2">
      <c r="A36" s="73" t="s">
        <v>110</v>
      </c>
      <c r="U36" s="38"/>
    </row>
    <row r="37" spans="1:21" ht="12" customHeight="1" x14ac:dyDescent="0.2">
      <c r="A37" s="36" t="s">
        <v>111</v>
      </c>
      <c r="D37" s="36" t="s">
        <v>112</v>
      </c>
      <c r="G37" s="36" t="s">
        <v>113</v>
      </c>
      <c r="M37" s="36" t="s">
        <v>114</v>
      </c>
      <c r="R37" s="38"/>
      <c r="T37" s="38"/>
      <c r="U37" s="38"/>
    </row>
    <row r="38" spans="1:21" ht="12" customHeight="1" x14ac:dyDescent="0.2">
      <c r="A38" s="36" t="s">
        <v>115</v>
      </c>
      <c r="D38" s="36" t="s">
        <v>116</v>
      </c>
      <c r="G38" s="36" t="s">
        <v>117</v>
      </c>
      <c r="M38" s="36" t="s">
        <v>118</v>
      </c>
      <c r="R38" s="38"/>
      <c r="T38" s="38"/>
      <c r="U38" s="38"/>
    </row>
    <row r="39" spans="1:21" ht="12" customHeight="1" x14ac:dyDescent="0.2">
      <c r="A39" s="36" t="s">
        <v>119</v>
      </c>
      <c r="D39" s="36" t="s">
        <v>120</v>
      </c>
      <c r="G39" s="36" t="s">
        <v>121</v>
      </c>
      <c r="M39" s="36" t="s">
        <v>122</v>
      </c>
      <c r="R39" s="38"/>
      <c r="T39" s="38"/>
      <c r="U39" s="38"/>
    </row>
    <row r="40" spans="1:21" ht="12" customHeight="1" x14ac:dyDescent="0.2">
      <c r="A40" s="36" t="s">
        <v>123</v>
      </c>
      <c r="G40" s="36" t="s">
        <v>124</v>
      </c>
      <c r="M40" s="36" t="s">
        <v>444</v>
      </c>
      <c r="R40" s="38"/>
      <c r="T40" s="38"/>
      <c r="U40" s="38"/>
    </row>
    <row r="41" spans="1:21" ht="12" customHeight="1" x14ac:dyDescent="0.2">
      <c r="A41" s="36" t="s">
        <v>125</v>
      </c>
      <c r="G41" s="36" t="s">
        <v>126</v>
      </c>
      <c r="R41" s="38"/>
      <c r="T41" s="38"/>
      <c r="U41" s="38"/>
    </row>
    <row r="42" spans="1:21" ht="12" customHeight="1" x14ac:dyDescent="0.2">
      <c r="A42" s="74" t="s">
        <v>127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73" t="s">
        <v>128</v>
      </c>
      <c r="S44" s="38"/>
      <c r="T44" s="38"/>
    </row>
    <row r="45" spans="1:21" ht="12" customHeight="1" x14ac:dyDescent="0.2">
      <c r="A45" s="36" t="s">
        <v>129</v>
      </c>
    </row>
    <row r="46" spans="1:21" ht="12" customHeight="1" x14ac:dyDescent="0.2">
      <c r="A46" s="36" t="s">
        <v>130</v>
      </c>
    </row>
    <row r="47" spans="1:21" ht="12" customHeight="1" x14ac:dyDescent="0.2">
      <c r="A47" s="36" t="s">
        <v>131</v>
      </c>
    </row>
    <row r="48" spans="1:21" ht="12" customHeight="1" x14ac:dyDescent="0.2">
      <c r="A48" s="36" t="s">
        <v>132</v>
      </c>
    </row>
    <row r="49" spans="1:21" ht="12" customHeight="1" x14ac:dyDescent="0.2">
      <c r="A49" s="36" t="s">
        <v>133</v>
      </c>
    </row>
    <row r="50" spans="1:21" ht="13.5" customHeight="1" x14ac:dyDescent="0.2"/>
    <row r="51" spans="1:21" x14ac:dyDescent="0.2">
      <c r="A51" s="73"/>
      <c r="U51" s="38"/>
    </row>
  </sheetData>
  <sheetProtection algorithmName="SHA-512" hashValue="n+drWZmQD/S7HJavnXuk7MdUhgShzG9Xz9b/PdT2wFonmvFNFbbWBb55HCPxUU/2vJCawR53aAl74bVylJQQ4Q==" saltValue="AEAF6XjqyEh+dW9LxadgkA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9" tint="-0.249977111117893"/>
  </sheetPr>
  <dimension ref="A1:Z51"/>
  <sheetViews>
    <sheetView workbookViewId="0">
      <selection sqref="A1:Z1"/>
    </sheetView>
  </sheetViews>
  <sheetFormatPr defaultColWidth="9.140625" defaultRowHeight="12" x14ac:dyDescent="0.2"/>
  <cols>
    <col min="1" max="1" width="38.42578125" style="36" customWidth="1"/>
    <col min="2" max="2" width="11.7109375" style="36" customWidth="1"/>
    <col min="3" max="3" width="12.140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91" t="s">
        <v>725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3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89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90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thickTop="1" thickBot="1" x14ac:dyDescent="0.25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6" ht="13.5" customHeight="1" x14ac:dyDescent="0.2">
      <c r="A8" s="18" t="s">
        <v>445</v>
      </c>
      <c r="B8" s="11" t="s">
        <v>446</v>
      </c>
      <c r="C8" s="204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155" t="s">
        <v>86</v>
      </c>
      <c r="B9" s="42" t="s">
        <v>621</v>
      </c>
      <c r="C9" s="188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45">
        <f t="shared" ref="Y9:Y21" si="0">SUM(G9,J9,M9,P9,S9,V9)*15</f>
        <v>90</v>
      </c>
      <c r="Z9" s="149">
        <f t="shared" ref="Z9:Z21" si="1">SUM(H9,K9,N9,Q9,T9,W9)</f>
        <v>18</v>
      </c>
    </row>
    <row r="10" spans="1:26" ht="13.5" customHeight="1" x14ac:dyDescent="0.2">
      <c r="A10" s="153" t="s">
        <v>602</v>
      </c>
      <c r="B10" s="42" t="s">
        <v>616</v>
      </c>
      <c r="C10" s="188" t="s">
        <v>80</v>
      </c>
      <c r="D10" s="7" t="s">
        <v>85</v>
      </c>
      <c r="E10" s="7" t="s">
        <v>89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78"/>
      <c r="N10" s="79"/>
      <c r="O10" s="81"/>
      <c r="P10" s="78"/>
      <c r="Q10" s="79"/>
      <c r="R10" s="81"/>
      <c r="S10" s="78"/>
      <c r="T10" s="79"/>
      <c r="U10" s="81"/>
      <c r="V10" s="78"/>
      <c r="W10" s="79"/>
      <c r="X10" s="81"/>
      <c r="Y10" s="45">
        <f t="shared" si="0"/>
        <v>60</v>
      </c>
      <c r="Z10" s="149">
        <f t="shared" si="1"/>
        <v>4</v>
      </c>
    </row>
    <row r="11" spans="1:26" ht="13.5" customHeight="1" x14ac:dyDescent="0.2">
      <c r="A11" s="153" t="s">
        <v>603</v>
      </c>
      <c r="B11" s="42" t="s">
        <v>617</v>
      </c>
      <c r="C11" s="209" t="s">
        <v>698</v>
      </c>
      <c r="D11" s="7" t="s">
        <v>85</v>
      </c>
      <c r="E11" s="7" t="s">
        <v>89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45">
        <f t="shared" si="0"/>
        <v>60</v>
      </c>
      <c r="Z11" s="149">
        <f t="shared" si="1"/>
        <v>8</v>
      </c>
    </row>
    <row r="12" spans="1:26" ht="13.5" customHeight="1" x14ac:dyDescent="0.2">
      <c r="A12" s="207" t="s">
        <v>604</v>
      </c>
      <c r="B12" s="194" t="s">
        <v>668</v>
      </c>
      <c r="C12" s="209" t="s">
        <v>698</v>
      </c>
      <c r="D12" s="188" t="s">
        <v>85</v>
      </c>
      <c r="E12" s="188" t="s">
        <v>96</v>
      </c>
      <c r="F12" s="189">
        <v>45</v>
      </c>
      <c r="G12" s="190"/>
      <c r="H12" s="191"/>
      <c r="I12" s="202"/>
      <c r="J12" s="190"/>
      <c r="K12" s="191"/>
      <c r="L12" s="192"/>
      <c r="M12" s="190">
        <v>2</v>
      </c>
      <c r="N12" s="191">
        <v>2</v>
      </c>
      <c r="O12" s="202" t="s">
        <v>83</v>
      </c>
      <c r="P12" s="190">
        <v>2</v>
      </c>
      <c r="Q12" s="191">
        <v>2</v>
      </c>
      <c r="R12" s="192" t="s">
        <v>83</v>
      </c>
      <c r="S12" s="190">
        <v>2</v>
      </c>
      <c r="T12" s="191">
        <v>2</v>
      </c>
      <c r="U12" s="202" t="s">
        <v>83</v>
      </c>
      <c r="V12" s="190">
        <v>2</v>
      </c>
      <c r="W12" s="191">
        <v>2</v>
      </c>
      <c r="X12" s="192" t="s">
        <v>83</v>
      </c>
      <c r="Y12" s="45">
        <f>SUM(G12,J12,M12,P12,S12,V12)*15</f>
        <v>120</v>
      </c>
      <c r="Z12" s="149">
        <f>SUM(H12,K12,N12,Q12,T12,W12)</f>
        <v>8</v>
      </c>
    </row>
    <row r="13" spans="1:26" ht="13.5" customHeight="1" x14ac:dyDescent="0.2">
      <c r="A13" s="207" t="s">
        <v>605</v>
      </c>
      <c r="B13" s="194" t="s">
        <v>669</v>
      </c>
      <c r="C13" s="209" t="s">
        <v>698</v>
      </c>
      <c r="D13" s="188" t="s">
        <v>85</v>
      </c>
      <c r="E13" s="188" t="s">
        <v>82</v>
      </c>
      <c r="F13" s="189">
        <v>45</v>
      </c>
      <c r="G13" s="190"/>
      <c r="H13" s="191"/>
      <c r="I13" s="202"/>
      <c r="J13" s="190"/>
      <c r="K13" s="191"/>
      <c r="L13" s="192"/>
      <c r="M13" s="190">
        <v>2</v>
      </c>
      <c r="N13" s="191">
        <v>2</v>
      </c>
      <c r="O13" s="202" t="s">
        <v>82</v>
      </c>
      <c r="P13" s="190">
        <v>2</v>
      </c>
      <c r="Q13" s="191">
        <v>2</v>
      </c>
      <c r="R13" s="192" t="s">
        <v>82</v>
      </c>
      <c r="S13" s="190"/>
      <c r="T13" s="191"/>
      <c r="U13" s="202"/>
      <c r="V13" s="190"/>
      <c r="W13" s="191"/>
      <c r="X13" s="192"/>
      <c r="Y13" s="45">
        <f t="shared" ref="Y13:Y14" si="2">SUM(G13,J13,M13,P13,S13,V13)*15</f>
        <v>60</v>
      </c>
      <c r="Z13" s="149">
        <f t="shared" ref="Z13:Z14" si="3">SUM(H13,K13,N13,Q13,T13,W13)</f>
        <v>4</v>
      </c>
    </row>
    <row r="14" spans="1:26" ht="13.5" customHeight="1" x14ac:dyDescent="0.2">
      <c r="A14" s="207" t="s">
        <v>606</v>
      </c>
      <c r="B14" s="194" t="s">
        <v>670</v>
      </c>
      <c r="C14" s="209" t="s">
        <v>699</v>
      </c>
      <c r="D14" s="188" t="s">
        <v>85</v>
      </c>
      <c r="E14" s="188" t="s">
        <v>82</v>
      </c>
      <c r="F14" s="189">
        <v>45</v>
      </c>
      <c r="G14" s="190"/>
      <c r="H14" s="191"/>
      <c r="I14" s="202"/>
      <c r="J14" s="190"/>
      <c r="K14" s="191"/>
      <c r="L14" s="192"/>
      <c r="M14" s="190"/>
      <c r="N14" s="191"/>
      <c r="O14" s="202"/>
      <c r="P14" s="190"/>
      <c r="Q14" s="191"/>
      <c r="R14" s="202"/>
      <c r="S14" s="190">
        <v>1</v>
      </c>
      <c r="T14" s="191">
        <v>2</v>
      </c>
      <c r="U14" s="202" t="s">
        <v>82</v>
      </c>
      <c r="V14" s="190">
        <v>1</v>
      </c>
      <c r="W14" s="191">
        <v>2</v>
      </c>
      <c r="X14" s="192" t="s">
        <v>82</v>
      </c>
      <c r="Y14" s="45">
        <f t="shared" si="2"/>
        <v>30</v>
      </c>
      <c r="Z14" s="149">
        <f t="shared" si="3"/>
        <v>4</v>
      </c>
    </row>
    <row r="15" spans="1:26" ht="13.5" customHeight="1" x14ac:dyDescent="0.2">
      <c r="A15" s="153" t="s">
        <v>443</v>
      </c>
      <c r="B15" s="42" t="s">
        <v>607</v>
      </c>
      <c r="C15" s="209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78"/>
      <c r="N15" s="79"/>
      <c r="O15" s="81"/>
      <c r="P15" s="78"/>
      <c r="Q15" s="79"/>
      <c r="R15" s="81"/>
      <c r="S15" s="9"/>
      <c r="T15" s="4"/>
      <c r="U15" s="5"/>
      <c r="V15" s="9"/>
      <c r="W15" s="4"/>
      <c r="X15" s="2"/>
      <c r="Y15" s="45">
        <f t="shared" si="0"/>
        <v>30</v>
      </c>
      <c r="Z15" s="149">
        <f t="shared" si="1"/>
        <v>2</v>
      </c>
    </row>
    <row r="16" spans="1:26" ht="13.5" customHeight="1" x14ac:dyDescent="0.2">
      <c r="A16" s="153" t="s">
        <v>608</v>
      </c>
      <c r="B16" s="42" t="s">
        <v>609</v>
      </c>
      <c r="C16" s="209" t="s">
        <v>700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45">
        <f t="shared" si="0"/>
        <v>30</v>
      </c>
      <c r="Z16" s="149">
        <f t="shared" si="1"/>
        <v>2</v>
      </c>
    </row>
    <row r="17" spans="1:26" ht="13.5" customHeight="1" x14ac:dyDescent="0.2">
      <c r="A17" s="151" t="s">
        <v>610</v>
      </c>
      <c r="B17" s="33" t="s">
        <v>611</v>
      </c>
      <c r="C17" s="203" t="s">
        <v>80</v>
      </c>
      <c r="D17" s="34" t="s">
        <v>85</v>
      </c>
      <c r="E17" s="34" t="s">
        <v>89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46">
        <f>SUM(G17,J17,M17,P17,S17,V17)*15</f>
        <v>120</v>
      </c>
      <c r="Z17" s="150">
        <f>SUM(H17,K17,N17,Q17,T17,W17)</f>
        <v>8</v>
      </c>
    </row>
    <row r="18" spans="1:26" ht="13.5" customHeight="1" x14ac:dyDescent="0.2">
      <c r="A18" s="153" t="s">
        <v>612</v>
      </c>
      <c r="B18" s="42" t="s">
        <v>613</v>
      </c>
      <c r="C18" s="188" t="s">
        <v>80</v>
      </c>
      <c r="D18" s="7" t="s">
        <v>85</v>
      </c>
      <c r="E18" s="7" t="s">
        <v>96</v>
      </c>
      <c r="F18" s="8">
        <v>45</v>
      </c>
      <c r="G18" s="156">
        <v>2</v>
      </c>
      <c r="H18" s="157">
        <v>2</v>
      </c>
      <c r="I18" s="158" t="s">
        <v>82</v>
      </c>
      <c r="J18" s="156">
        <v>2</v>
      </c>
      <c r="K18" s="157">
        <v>2</v>
      </c>
      <c r="L18" s="158" t="s">
        <v>82</v>
      </c>
      <c r="M18" s="156">
        <v>1</v>
      </c>
      <c r="N18" s="157">
        <v>1</v>
      </c>
      <c r="O18" s="158" t="s">
        <v>82</v>
      </c>
      <c r="P18" s="156">
        <v>1</v>
      </c>
      <c r="Q18" s="157">
        <v>1</v>
      </c>
      <c r="R18" s="158" t="s">
        <v>82</v>
      </c>
      <c r="S18" s="156">
        <v>1</v>
      </c>
      <c r="T18" s="157">
        <v>1</v>
      </c>
      <c r="U18" s="158" t="s">
        <v>82</v>
      </c>
      <c r="V18" s="156">
        <v>1</v>
      </c>
      <c r="W18" s="157">
        <v>1</v>
      </c>
      <c r="X18" s="158" t="s">
        <v>82</v>
      </c>
      <c r="Y18" s="51">
        <f t="shared" ref="Y18:Y20" si="4">SUM(G18,J18,M18,P18,S18,V18)*15</f>
        <v>120</v>
      </c>
      <c r="Z18" s="149">
        <f t="shared" ref="Z18:Z20" si="5">SUM(H18,K18,N18,Q18,T18,W18)</f>
        <v>8</v>
      </c>
    </row>
    <row r="19" spans="1:26" ht="24" x14ac:dyDescent="0.2">
      <c r="A19" s="159" t="s">
        <v>614</v>
      </c>
      <c r="B19" s="33" t="s">
        <v>618</v>
      </c>
      <c r="C19" s="203" t="s">
        <v>619</v>
      </c>
      <c r="D19" s="34"/>
      <c r="E19" s="34"/>
      <c r="F19" s="35"/>
      <c r="G19" s="160"/>
      <c r="H19" s="161"/>
      <c r="I19" s="162"/>
      <c r="J19" s="160"/>
      <c r="K19" s="161"/>
      <c r="L19" s="163"/>
      <c r="M19" s="160"/>
      <c r="N19" s="161"/>
      <c r="O19" s="162"/>
      <c r="P19" s="160"/>
      <c r="Q19" s="161"/>
      <c r="R19" s="163"/>
      <c r="S19" s="160"/>
      <c r="T19" s="161"/>
      <c r="U19" s="162"/>
      <c r="V19" s="160">
        <v>0</v>
      </c>
      <c r="W19" s="161">
        <v>1</v>
      </c>
      <c r="X19" s="163" t="s">
        <v>482</v>
      </c>
      <c r="Y19" s="51">
        <f t="shared" si="4"/>
        <v>0</v>
      </c>
      <c r="Z19" s="149">
        <f t="shared" si="5"/>
        <v>1</v>
      </c>
    </row>
    <row r="20" spans="1:26" ht="13.5" customHeight="1" x14ac:dyDescent="0.2">
      <c r="A20" s="151" t="s">
        <v>615</v>
      </c>
      <c r="B20" s="33" t="s">
        <v>620</v>
      </c>
      <c r="C20" s="203" t="s">
        <v>701</v>
      </c>
      <c r="D20" s="34" t="s">
        <v>85</v>
      </c>
      <c r="E20" s="34" t="s">
        <v>82</v>
      </c>
      <c r="F20" s="35">
        <v>60</v>
      </c>
      <c r="G20" s="160"/>
      <c r="H20" s="161"/>
      <c r="I20" s="162"/>
      <c r="J20" s="160"/>
      <c r="K20" s="161"/>
      <c r="L20" s="163"/>
      <c r="M20" s="160"/>
      <c r="N20" s="161"/>
      <c r="O20" s="162"/>
      <c r="P20" s="160"/>
      <c r="Q20" s="161"/>
      <c r="R20" s="163"/>
      <c r="S20" s="160">
        <v>2</v>
      </c>
      <c r="T20" s="161">
        <v>1</v>
      </c>
      <c r="U20" s="163" t="s">
        <v>82</v>
      </c>
      <c r="V20" s="160">
        <v>2</v>
      </c>
      <c r="W20" s="161">
        <v>1</v>
      </c>
      <c r="X20" s="163" t="s">
        <v>82</v>
      </c>
      <c r="Y20" s="51">
        <f t="shared" si="4"/>
        <v>60</v>
      </c>
      <c r="Z20" s="149">
        <f t="shared" si="5"/>
        <v>2</v>
      </c>
    </row>
    <row r="21" spans="1:26" ht="13.5" customHeight="1" thickBot="1" x14ac:dyDescent="0.25">
      <c r="A21" s="151" t="s">
        <v>4</v>
      </c>
      <c r="B21" s="33" t="s">
        <v>170</v>
      </c>
      <c r="C21" s="203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0"/>
        <v>15</v>
      </c>
      <c r="Z21" s="150">
        <f t="shared" si="1"/>
        <v>4</v>
      </c>
    </row>
    <row r="22" spans="1:26" ht="13.5" customHeight="1" x14ac:dyDescent="0.2">
      <c r="A22" s="152" t="s">
        <v>93</v>
      </c>
      <c r="B22" s="22" t="s">
        <v>150</v>
      </c>
      <c r="C22" s="204" t="s">
        <v>80</v>
      </c>
      <c r="D22" s="23" t="s">
        <v>85</v>
      </c>
      <c r="E22" s="23" t="s">
        <v>89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56">
        <f>SUM(G22,J22,M22,P22,S22,V22)*15</f>
        <v>120</v>
      </c>
      <c r="Z22" s="148">
        <f>SUM(H22,K22,N22,Q22,T22,W22)</f>
        <v>8</v>
      </c>
    </row>
    <row r="23" spans="1:26" ht="13.5" customHeight="1" x14ac:dyDescent="0.2">
      <c r="A23" s="153" t="s">
        <v>94</v>
      </c>
      <c r="B23" s="42" t="s">
        <v>151</v>
      </c>
      <c r="C23" s="188" t="s">
        <v>80</v>
      </c>
      <c r="D23" s="7" t="s">
        <v>85</v>
      </c>
      <c r="E23" s="7" t="s">
        <v>89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51">
        <f t="shared" ref="Y23" si="6">SUM(G23,J23,M23,P23,S23,V23)*15</f>
        <v>120</v>
      </c>
      <c r="Z23" s="149">
        <f>SUM(H23,K23,N23,Q23,T23,W23)</f>
        <v>8</v>
      </c>
    </row>
    <row r="24" spans="1:26" ht="13.5" customHeight="1" x14ac:dyDescent="0.2">
      <c r="A24" s="153" t="s">
        <v>95</v>
      </c>
      <c r="B24" s="42" t="s">
        <v>152</v>
      </c>
      <c r="C24" s="188"/>
      <c r="D24" s="7" t="s">
        <v>85</v>
      </c>
      <c r="E24" s="7" t="s">
        <v>96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51">
        <f t="shared" ref="Y24:Y27" si="7">SUM(G24,J24,M24,P24,S24,V24)*15</f>
        <v>180</v>
      </c>
      <c r="Z24" s="149">
        <f t="shared" ref="Z24:Z27" si="8">SUM(H24,K24,N24,Q24,T24,W24)</f>
        <v>12</v>
      </c>
    </row>
    <row r="25" spans="1:26" ht="13.5" customHeight="1" x14ac:dyDescent="0.2">
      <c r="A25" s="153" t="s">
        <v>97</v>
      </c>
      <c r="B25" s="42" t="s">
        <v>153</v>
      </c>
      <c r="C25" s="224" t="s">
        <v>80</v>
      </c>
      <c r="D25" s="7" t="s">
        <v>85</v>
      </c>
      <c r="E25" s="7" t="s">
        <v>96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51">
        <f t="shared" si="7"/>
        <v>15</v>
      </c>
      <c r="Z25" s="149">
        <f t="shared" si="8"/>
        <v>2</v>
      </c>
    </row>
    <row r="26" spans="1:26" ht="13.5" customHeight="1" x14ac:dyDescent="0.2">
      <c r="A26" s="153" t="s">
        <v>99</v>
      </c>
      <c r="B26" s="42" t="s">
        <v>155</v>
      </c>
      <c r="C26" s="224" t="s">
        <v>80</v>
      </c>
      <c r="D26" s="7" t="s">
        <v>85</v>
      </c>
      <c r="E26" s="7" t="s">
        <v>96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51">
        <f t="shared" si="7"/>
        <v>30</v>
      </c>
      <c r="Z26" s="149">
        <f t="shared" si="8"/>
        <v>2</v>
      </c>
    </row>
    <row r="27" spans="1:26" s="208" customFormat="1" ht="13.5" customHeight="1" thickBot="1" x14ac:dyDescent="0.25">
      <c r="A27" s="193" t="s">
        <v>100</v>
      </c>
      <c r="B27" s="194" t="s">
        <v>671</v>
      </c>
      <c r="C27" s="188"/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>
        <v>1</v>
      </c>
      <c r="N27" s="191">
        <v>1</v>
      </c>
      <c r="O27" s="192" t="s">
        <v>83</v>
      </c>
      <c r="P27" s="190"/>
      <c r="Q27" s="191"/>
      <c r="R27" s="192"/>
      <c r="S27" s="190"/>
      <c r="T27" s="191"/>
      <c r="U27" s="192"/>
      <c r="V27" s="190"/>
      <c r="W27" s="191"/>
      <c r="X27" s="192"/>
      <c r="Y27" s="205">
        <f t="shared" si="7"/>
        <v>15</v>
      </c>
      <c r="Z27" s="206">
        <f t="shared" si="8"/>
        <v>1</v>
      </c>
    </row>
    <row r="28" spans="1:26" ht="13.5" customHeight="1" thickTop="1" thickBot="1" x14ac:dyDescent="0.25">
      <c r="A28" s="394" t="s">
        <v>101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6"/>
    </row>
    <row r="29" spans="1:26" ht="13.5" customHeight="1" thickBot="1" x14ac:dyDescent="0.25">
      <c r="A29" s="39" t="s">
        <v>102</v>
      </c>
      <c r="B29" s="58" t="s">
        <v>103</v>
      </c>
      <c r="C29" s="59"/>
      <c r="D29" s="59"/>
      <c r="E29" s="59"/>
      <c r="F29" s="60"/>
      <c r="G29" s="53"/>
      <c r="H29" s="54"/>
      <c r="I29" s="40"/>
      <c r="J29" s="53"/>
      <c r="K29" s="54"/>
      <c r="L29" s="40"/>
      <c r="M29" s="53"/>
      <c r="N29" s="54">
        <v>4</v>
      </c>
      <c r="O29" s="40"/>
      <c r="P29" s="53"/>
      <c r="Q29" s="54">
        <v>4</v>
      </c>
      <c r="R29" s="40"/>
      <c r="S29" s="53"/>
      <c r="T29" s="54">
        <v>4</v>
      </c>
      <c r="U29" s="40"/>
      <c r="V29" s="53"/>
      <c r="W29" s="54">
        <v>2</v>
      </c>
      <c r="X29" s="40"/>
      <c r="Y29" s="43"/>
      <c r="Z29" s="107">
        <f>SUM(H29,K29,N29,Q29,T29,W29)</f>
        <v>14</v>
      </c>
    </row>
    <row r="30" spans="1:26" ht="13.5" customHeight="1" thickTop="1" thickBot="1" x14ac:dyDescent="0.25">
      <c r="A30" s="41" t="s">
        <v>104</v>
      </c>
      <c r="B30" s="61" t="s">
        <v>105</v>
      </c>
      <c r="C30" s="62"/>
      <c r="D30" s="62"/>
      <c r="E30" s="62" t="s">
        <v>106</v>
      </c>
      <c r="F30" s="63"/>
      <c r="G30" s="64"/>
      <c r="H30" s="65"/>
      <c r="I30" s="66"/>
      <c r="J30" s="64"/>
      <c r="K30" s="65"/>
      <c r="L30" s="66"/>
      <c r="M30" s="64"/>
      <c r="N30" s="65"/>
      <c r="O30" s="66"/>
      <c r="P30" s="64"/>
      <c r="Q30" s="65"/>
      <c r="R30" s="66"/>
      <c r="S30" s="64">
        <v>0</v>
      </c>
      <c r="T30" s="65">
        <v>3</v>
      </c>
      <c r="U30" s="66" t="s">
        <v>82</v>
      </c>
      <c r="V30" s="64">
        <v>0</v>
      </c>
      <c r="W30" s="65">
        <v>3</v>
      </c>
      <c r="X30" s="66" t="s">
        <v>82</v>
      </c>
      <c r="Y30" s="44">
        <f>SUM(G30,J30,M30,P30,S30,V30)*15</f>
        <v>0</v>
      </c>
      <c r="Z30" s="67">
        <f>SUM(H30,K30,N30,Q30,T30,W30)</f>
        <v>6</v>
      </c>
    </row>
    <row r="31" spans="1:26" ht="13.5" customHeight="1" thickTop="1" thickBot="1" x14ac:dyDescent="0.25">
      <c r="A31" s="397" t="s">
        <v>107</v>
      </c>
      <c r="B31" s="511"/>
      <c r="C31" s="511"/>
      <c r="D31" s="511"/>
      <c r="E31" s="511"/>
      <c r="F31" s="512"/>
      <c r="G31" s="68">
        <f>SUM(G8:G30)</f>
        <v>16.5</v>
      </c>
      <c r="H31" s="69">
        <f>SUM(H8:H30)</f>
        <v>27</v>
      </c>
      <c r="I31" s="70"/>
      <c r="J31" s="68">
        <f>SUM(J8:J30)</f>
        <v>16.5</v>
      </c>
      <c r="K31" s="69">
        <f>SUM(K8:K30)</f>
        <v>27</v>
      </c>
      <c r="L31" s="70"/>
      <c r="M31" s="68">
        <f>SUM(M8:M30)</f>
        <v>16</v>
      </c>
      <c r="N31" s="69">
        <f>SUM(N8:N30)</f>
        <v>30</v>
      </c>
      <c r="O31" s="70"/>
      <c r="P31" s="68">
        <f>SUM(P8:P30)</f>
        <v>15</v>
      </c>
      <c r="Q31" s="69">
        <f>SUM(Q8:Q30)</f>
        <v>29</v>
      </c>
      <c r="R31" s="70"/>
      <c r="S31" s="68">
        <f>SUM(S8:S30)</f>
        <v>16</v>
      </c>
      <c r="T31" s="69">
        <f>SUM(T8:T30)</f>
        <v>33</v>
      </c>
      <c r="U31" s="70"/>
      <c r="V31" s="68">
        <f>SUM(V8:V30)</f>
        <v>17</v>
      </c>
      <c r="W31" s="69">
        <f>SUM(W8:W30)</f>
        <v>34</v>
      </c>
      <c r="X31" s="70"/>
      <c r="Y31" s="71">
        <f>SUM(Y8:Y30)</f>
        <v>1455</v>
      </c>
      <c r="Z31" s="72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108</v>
      </c>
      <c r="U33" s="38"/>
    </row>
    <row r="34" spans="1:21" ht="12" customHeight="1" x14ac:dyDescent="0.2">
      <c r="A34" s="36" t="s">
        <v>109</v>
      </c>
      <c r="U34" s="38"/>
    </row>
    <row r="35" spans="1:21" ht="12" customHeight="1" x14ac:dyDescent="0.2">
      <c r="U35" s="38"/>
    </row>
    <row r="36" spans="1:21" ht="12" customHeight="1" x14ac:dyDescent="0.2">
      <c r="A36" s="73" t="s">
        <v>110</v>
      </c>
      <c r="U36" s="38"/>
    </row>
    <row r="37" spans="1:21" ht="12" customHeight="1" x14ac:dyDescent="0.2">
      <c r="A37" s="36" t="s">
        <v>111</v>
      </c>
      <c r="D37" s="36" t="s">
        <v>112</v>
      </c>
      <c r="G37" s="36" t="s">
        <v>113</v>
      </c>
      <c r="M37" s="36" t="s">
        <v>114</v>
      </c>
      <c r="R37" s="38"/>
      <c r="T37" s="38"/>
      <c r="U37" s="38"/>
    </row>
    <row r="38" spans="1:21" ht="12" customHeight="1" x14ac:dyDescent="0.2">
      <c r="A38" s="36" t="s">
        <v>115</v>
      </c>
      <c r="D38" s="36" t="s">
        <v>116</v>
      </c>
      <c r="G38" s="36" t="s">
        <v>117</v>
      </c>
      <c r="M38" s="36" t="s">
        <v>118</v>
      </c>
      <c r="R38" s="38"/>
      <c r="T38" s="38"/>
      <c r="U38" s="38"/>
    </row>
    <row r="39" spans="1:21" ht="12" customHeight="1" x14ac:dyDescent="0.2">
      <c r="A39" s="36" t="s">
        <v>119</v>
      </c>
      <c r="D39" s="36" t="s">
        <v>120</v>
      </c>
      <c r="G39" s="36" t="s">
        <v>121</v>
      </c>
      <c r="M39" s="36" t="s">
        <v>122</v>
      </c>
      <c r="R39" s="38"/>
      <c r="T39" s="38"/>
      <c r="U39" s="38"/>
    </row>
    <row r="40" spans="1:21" ht="12" customHeight="1" x14ac:dyDescent="0.2">
      <c r="A40" s="36" t="s">
        <v>123</v>
      </c>
      <c r="G40" s="36" t="s">
        <v>124</v>
      </c>
      <c r="M40" s="36" t="s">
        <v>444</v>
      </c>
      <c r="R40" s="38"/>
      <c r="T40" s="38"/>
      <c r="U40" s="38"/>
    </row>
    <row r="41" spans="1:21" ht="12" customHeight="1" x14ac:dyDescent="0.2">
      <c r="A41" s="36" t="s">
        <v>125</v>
      </c>
      <c r="G41" s="36" t="s">
        <v>126</v>
      </c>
      <c r="R41" s="38"/>
      <c r="T41" s="38"/>
      <c r="U41" s="38"/>
    </row>
    <row r="42" spans="1:21" ht="12" customHeight="1" x14ac:dyDescent="0.2">
      <c r="A42" s="74" t="s">
        <v>127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73" t="s">
        <v>128</v>
      </c>
      <c r="S44" s="38"/>
      <c r="T44" s="38"/>
    </row>
    <row r="45" spans="1:21" ht="12" customHeight="1" x14ac:dyDescent="0.2">
      <c r="A45" s="36" t="s">
        <v>129</v>
      </c>
    </row>
    <row r="46" spans="1:21" ht="12" customHeight="1" x14ac:dyDescent="0.2">
      <c r="A46" s="36" t="s">
        <v>130</v>
      </c>
    </row>
    <row r="47" spans="1:21" ht="12" customHeight="1" x14ac:dyDescent="0.2">
      <c r="A47" s="36" t="s">
        <v>131</v>
      </c>
    </row>
    <row r="48" spans="1:21" ht="12" customHeight="1" x14ac:dyDescent="0.2">
      <c r="A48" s="36" t="s">
        <v>132</v>
      </c>
    </row>
    <row r="49" spans="1:21" ht="12" customHeight="1" x14ac:dyDescent="0.2">
      <c r="A49" s="36" t="s">
        <v>133</v>
      </c>
    </row>
    <row r="50" spans="1:21" ht="13.5" customHeight="1" x14ac:dyDescent="0.2"/>
    <row r="51" spans="1:21" x14ac:dyDescent="0.2">
      <c r="A51" s="73"/>
      <c r="U51" s="38"/>
    </row>
  </sheetData>
  <sheetProtection algorithmName="SHA-512" hashValue="C7cdeFiY/SGuAC5v4MFu5f/qOwtb5UoJI9fDuSvLcLnvatRW0UFKngUKzlluZA1KdPgvLS5cwPaSBblniPaqSQ==" saltValue="Az4GHtcM1vAeijlMyv8DUA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Z46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4" width="5" style="36" customWidth="1"/>
    <col min="5" max="6" width="5.140625" style="36" customWidth="1"/>
    <col min="7" max="24" width="3.7109375" style="36" customWidth="1"/>
    <col min="25" max="26" width="5.5703125" style="38" customWidth="1"/>
    <col min="27" max="34" width="4" style="36" customWidth="1"/>
    <col min="35" max="35" width="12.28515625" style="36" customWidth="1"/>
    <col min="36" max="45" width="4" style="36" customWidth="1"/>
    <col min="46" max="16384" width="9.140625" style="36"/>
  </cols>
  <sheetData>
    <row r="1" spans="1:26" ht="13.5" customHeight="1" thickTop="1" x14ac:dyDescent="0.2">
      <c r="A1" s="388" t="s">
        <v>156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x14ac:dyDescent="0.2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x14ac:dyDescent="0.2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18" t="s">
        <v>157</v>
      </c>
      <c r="B8" s="11" t="s">
        <v>158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49">
        <f t="shared" ref="Y8" si="0">SUM(G8,J8,M8,P8,S8,V8)*15</f>
        <v>180</v>
      </c>
      <c r="Z8" s="17">
        <f t="shared" ref="Z8" si="1">SUM(H8,K8,N8,Q8,T8,W8)</f>
        <v>54</v>
      </c>
    </row>
    <row r="9" spans="1:26" ht="35.25" customHeight="1" x14ac:dyDescent="0.2">
      <c r="A9" s="20" t="s">
        <v>137</v>
      </c>
      <c r="B9" s="42" t="s">
        <v>159</v>
      </c>
      <c r="C9" s="7" t="s">
        <v>678</v>
      </c>
      <c r="D9" s="7" t="s">
        <v>160</v>
      </c>
      <c r="E9" s="7" t="s">
        <v>82</v>
      </c>
      <c r="F9" s="8">
        <v>60</v>
      </c>
      <c r="G9" s="9"/>
      <c r="H9" s="4"/>
      <c r="I9" s="5"/>
      <c r="J9" s="9"/>
      <c r="K9" s="4"/>
      <c r="L9" s="2"/>
      <c r="M9" s="9">
        <v>1</v>
      </c>
      <c r="N9" s="4">
        <v>2</v>
      </c>
      <c r="O9" s="5" t="s">
        <v>82</v>
      </c>
      <c r="P9" s="9">
        <v>1</v>
      </c>
      <c r="Q9" s="4">
        <v>2</v>
      </c>
      <c r="R9" s="2" t="s">
        <v>82</v>
      </c>
      <c r="S9" s="9">
        <v>1</v>
      </c>
      <c r="T9" s="4">
        <v>2</v>
      </c>
      <c r="U9" s="5" t="s">
        <v>82</v>
      </c>
      <c r="V9" s="9">
        <v>1</v>
      </c>
      <c r="W9" s="4">
        <v>2</v>
      </c>
      <c r="X9" s="2" t="s">
        <v>82</v>
      </c>
      <c r="Y9" s="45">
        <f t="shared" ref="Y9:Y23" si="2">SUM(G9,J9,M9,P9,S9,V9)*15</f>
        <v>60</v>
      </c>
      <c r="Z9" s="10">
        <f t="shared" ref="Z9:Z23" si="3">SUM(H9,K9,N9,Q9,T9,W9)</f>
        <v>8</v>
      </c>
    </row>
    <row r="10" spans="1:26" ht="13.5" customHeight="1" x14ac:dyDescent="0.2">
      <c r="A10" s="6" t="s">
        <v>86</v>
      </c>
      <c r="B10" s="42" t="s">
        <v>161</v>
      </c>
      <c r="C10" s="7" t="s">
        <v>679</v>
      </c>
      <c r="D10" s="7" t="s">
        <v>85</v>
      </c>
      <c r="E10" s="7" t="s">
        <v>82</v>
      </c>
      <c r="F10" s="8">
        <v>60</v>
      </c>
      <c r="G10" s="9"/>
      <c r="H10" s="4"/>
      <c r="I10" s="5"/>
      <c r="J10" s="9"/>
      <c r="K10" s="4"/>
      <c r="L10" s="2"/>
      <c r="M10" s="9"/>
      <c r="N10" s="4"/>
      <c r="O10" s="5"/>
      <c r="P10" s="9"/>
      <c r="Q10" s="4"/>
      <c r="R10" s="2"/>
      <c r="S10" s="9">
        <v>1</v>
      </c>
      <c r="T10" s="4">
        <v>3</v>
      </c>
      <c r="U10" s="5" t="s">
        <v>82</v>
      </c>
      <c r="V10" s="9">
        <v>1</v>
      </c>
      <c r="W10" s="4">
        <v>3</v>
      </c>
      <c r="X10" s="2" t="s">
        <v>82</v>
      </c>
      <c r="Y10" s="45">
        <f t="shared" si="2"/>
        <v>30</v>
      </c>
      <c r="Z10" s="10">
        <f t="shared" si="3"/>
        <v>6</v>
      </c>
    </row>
    <row r="11" spans="1:26" ht="13.5" customHeight="1" x14ac:dyDescent="0.2">
      <c r="A11" s="6" t="s">
        <v>162</v>
      </c>
      <c r="B11" s="42" t="s">
        <v>163</v>
      </c>
      <c r="C11" s="7" t="s">
        <v>80</v>
      </c>
      <c r="D11" s="7" t="s">
        <v>81</v>
      </c>
      <c r="E11" s="7" t="s">
        <v>82</v>
      </c>
      <c r="F11" s="8">
        <v>60</v>
      </c>
      <c r="G11" s="9">
        <v>1</v>
      </c>
      <c r="H11" s="4">
        <v>3</v>
      </c>
      <c r="I11" s="5" t="s">
        <v>82</v>
      </c>
      <c r="J11" s="9">
        <v>1</v>
      </c>
      <c r="K11" s="4">
        <v>3</v>
      </c>
      <c r="L11" s="2" t="s">
        <v>83</v>
      </c>
      <c r="M11" s="9">
        <v>1</v>
      </c>
      <c r="N11" s="4">
        <v>3</v>
      </c>
      <c r="O11" s="5" t="s">
        <v>82</v>
      </c>
      <c r="P11" s="9">
        <v>1</v>
      </c>
      <c r="Q11" s="4">
        <v>3</v>
      </c>
      <c r="R11" s="2" t="s">
        <v>83</v>
      </c>
      <c r="S11" s="9">
        <v>1</v>
      </c>
      <c r="T11" s="4">
        <v>3</v>
      </c>
      <c r="U11" s="5" t="s">
        <v>82</v>
      </c>
      <c r="V11" s="9">
        <v>1</v>
      </c>
      <c r="W11" s="4">
        <v>3</v>
      </c>
      <c r="X11" s="2" t="s">
        <v>83</v>
      </c>
      <c r="Y11" s="45">
        <f t="shared" si="2"/>
        <v>90</v>
      </c>
      <c r="Z11" s="10">
        <f t="shared" si="3"/>
        <v>18</v>
      </c>
    </row>
    <row r="12" spans="1:26" ht="13.5" customHeight="1" x14ac:dyDescent="0.2">
      <c r="A12" s="32" t="s">
        <v>164</v>
      </c>
      <c r="B12" s="33" t="s">
        <v>165</v>
      </c>
      <c r="C12" s="34" t="s">
        <v>80</v>
      </c>
      <c r="D12" s="34" t="s">
        <v>85</v>
      </c>
      <c r="E12" s="34" t="s">
        <v>89</v>
      </c>
      <c r="F12" s="35">
        <v>45</v>
      </c>
      <c r="G12" s="29">
        <v>1</v>
      </c>
      <c r="H12" s="30">
        <v>2</v>
      </c>
      <c r="I12" s="31" t="s">
        <v>82</v>
      </c>
      <c r="J12" s="29">
        <v>1</v>
      </c>
      <c r="K12" s="30">
        <v>2</v>
      </c>
      <c r="L12" s="3" t="s">
        <v>82</v>
      </c>
      <c r="M12" s="29"/>
      <c r="N12" s="30"/>
      <c r="O12" s="31"/>
      <c r="P12" s="29"/>
      <c r="Q12" s="30"/>
      <c r="R12" s="3"/>
      <c r="S12" s="29"/>
      <c r="T12" s="30"/>
      <c r="U12" s="31"/>
      <c r="V12" s="29"/>
      <c r="W12" s="30"/>
      <c r="X12" s="3"/>
      <c r="Y12" s="46">
        <f t="shared" si="2"/>
        <v>30</v>
      </c>
      <c r="Z12" s="37">
        <f t="shared" si="3"/>
        <v>4</v>
      </c>
    </row>
    <row r="13" spans="1:26" ht="13.5" customHeight="1" x14ac:dyDescent="0.2">
      <c r="A13" s="6" t="s">
        <v>166</v>
      </c>
      <c r="B13" s="42" t="s">
        <v>167</v>
      </c>
      <c r="C13" s="7" t="s">
        <v>80</v>
      </c>
      <c r="D13" s="7" t="s">
        <v>85</v>
      </c>
      <c r="E13" s="7" t="s">
        <v>89</v>
      </c>
      <c r="F13" s="8">
        <v>45</v>
      </c>
      <c r="G13" s="9">
        <v>1</v>
      </c>
      <c r="H13" s="4">
        <v>2</v>
      </c>
      <c r="I13" s="5" t="s">
        <v>82</v>
      </c>
      <c r="J13" s="9">
        <v>1</v>
      </c>
      <c r="K13" s="4">
        <v>2</v>
      </c>
      <c r="L13" s="2" t="s">
        <v>82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45">
        <f t="shared" si="2"/>
        <v>30</v>
      </c>
      <c r="Z13" s="10">
        <f t="shared" si="3"/>
        <v>4</v>
      </c>
    </row>
    <row r="14" spans="1:26" ht="13.5" customHeight="1" x14ac:dyDescent="0.2">
      <c r="A14" s="32" t="s">
        <v>168</v>
      </c>
      <c r="B14" s="33" t="s">
        <v>169</v>
      </c>
      <c r="C14" s="34" t="s">
        <v>80</v>
      </c>
      <c r="D14" s="34" t="s">
        <v>85</v>
      </c>
      <c r="E14" s="34" t="s">
        <v>82</v>
      </c>
      <c r="F14" s="35">
        <v>60</v>
      </c>
      <c r="G14" s="29">
        <v>1</v>
      </c>
      <c r="H14" s="30">
        <v>2</v>
      </c>
      <c r="I14" s="31" t="s">
        <v>82</v>
      </c>
      <c r="J14" s="29">
        <v>1</v>
      </c>
      <c r="K14" s="30">
        <v>2</v>
      </c>
      <c r="L14" s="3" t="s">
        <v>82</v>
      </c>
      <c r="M14" s="29">
        <v>1</v>
      </c>
      <c r="N14" s="30">
        <v>2</v>
      </c>
      <c r="O14" s="31" t="s">
        <v>82</v>
      </c>
      <c r="P14" s="29">
        <v>1</v>
      </c>
      <c r="Q14" s="30">
        <v>2</v>
      </c>
      <c r="R14" s="3" t="s">
        <v>82</v>
      </c>
      <c r="S14" s="29">
        <v>1</v>
      </c>
      <c r="T14" s="30">
        <v>2</v>
      </c>
      <c r="U14" s="31" t="s">
        <v>82</v>
      </c>
      <c r="V14" s="29">
        <v>1</v>
      </c>
      <c r="W14" s="30">
        <v>2</v>
      </c>
      <c r="X14" s="3" t="s">
        <v>82</v>
      </c>
      <c r="Y14" s="46">
        <f t="shared" si="2"/>
        <v>90</v>
      </c>
      <c r="Z14" s="37">
        <f t="shared" si="3"/>
        <v>12</v>
      </c>
    </row>
    <row r="15" spans="1:26" ht="13.5" customHeight="1" x14ac:dyDescent="0.2">
      <c r="A15" s="6" t="s">
        <v>4</v>
      </c>
      <c r="B15" s="42" t="s">
        <v>170</v>
      </c>
      <c r="C15" s="7" t="s">
        <v>80</v>
      </c>
      <c r="D15" s="7" t="s">
        <v>81</v>
      </c>
      <c r="E15" s="7" t="s">
        <v>82</v>
      </c>
      <c r="F15" s="8">
        <v>60</v>
      </c>
      <c r="G15" s="9">
        <v>0.5</v>
      </c>
      <c r="H15" s="4">
        <v>2</v>
      </c>
      <c r="I15" s="5" t="s">
        <v>82</v>
      </c>
      <c r="J15" s="9">
        <v>0.5</v>
      </c>
      <c r="K15" s="4">
        <v>2</v>
      </c>
      <c r="L15" s="2" t="s">
        <v>82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45">
        <f t="shared" si="2"/>
        <v>15</v>
      </c>
      <c r="Z15" s="10">
        <f t="shared" si="3"/>
        <v>4</v>
      </c>
    </row>
    <row r="16" spans="1:26" ht="13.5" customHeight="1" x14ac:dyDescent="0.2">
      <c r="A16" s="32" t="s">
        <v>91</v>
      </c>
      <c r="B16" s="120" t="s">
        <v>92</v>
      </c>
      <c r="C16" s="34" t="s">
        <v>80</v>
      </c>
      <c r="D16" s="34" t="s">
        <v>85</v>
      </c>
      <c r="E16" s="34" t="s">
        <v>82</v>
      </c>
      <c r="F16" s="35">
        <v>45</v>
      </c>
      <c r="G16" s="29">
        <v>3</v>
      </c>
      <c r="H16" s="30">
        <v>2</v>
      </c>
      <c r="I16" s="31" t="s">
        <v>82</v>
      </c>
      <c r="J16" s="29">
        <v>3</v>
      </c>
      <c r="K16" s="30">
        <v>2</v>
      </c>
      <c r="L16" s="3" t="s">
        <v>82</v>
      </c>
      <c r="M16" s="29">
        <v>3</v>
      </c>
      <c r="N16" s="30">
        <v>2</v>
      </c>
      <c r="O16" s="31" t="s">
        <v>82</v>
      </c>
      <c r="P16" s="29">
        <v>3</v>
      </c>
      <c r="Q16" s="30">
        <v>2</v>
      </c>
      <c r="R16" s="3" t="s">
        <v>82</v>
      </c>
      <c r="S16" s="29">
        <v>3</v>
      </c>
      <c r="T16" s="30">
        <v>2</v>
      </c>
      <c r="U16" s="31" t="s">
        <v>82</v>
      </c>
      <c r="V16" s="29">
        <v>3</v>
      </c>
      <c r="W16" s="30">
        <v>2</v>
      </c>
      <c r="X16" s="3" t="s">
        <v>82</v>
      </c>
      <c r="Y16" s="46">
        <f t="shared" si="2"/>
        <v>270</v>
      </c>
      <c r="Z16" s="37">
        <f t="shared" si="3"/>
        <v>12</v>
      </c>
    </row>
    <row r="17" spans="1:26" ht="13.5" customHeight="1" x14ac:dyDescent="0.2">
      <c r="A17" s="21" t="s">
        <v>93</v>
      </c>
      <c r="B17" s="22" t="s">
        <v>150</v>
      </c>
      <c r="C17" s="23" t="s">
        <v>80</v>
      </c>
      <c r="D17" s="23" t="s">
        <v>85</v>
      </c>
      <c r="E17" s="23" t="s">
        <v>89</v>
      </c>
      <c r="F17" s="24">
        <v>45</v>
      </c>
      <c r="G17" s="25">
        <v>2</v>
      </c>
      <c r="H17" s="26">
        <v>2</v>
      </c>
      <c r="I17" s="1" t="s">
        <v>82</v>
      </c>
      <c r="J17" s="25">
        <v>2</v>
      </c>
      <c r="K17" s="26">
        <v>2</v>
      </c>
      <c r="L17" s="1" t="s">
        <v>83</v>
      </c>
      <c r="M17" s="25">
        <v>1</v>
      </c>
      <c r="N17" s="26">
        <v>1</v>
      </c>
      <c r="O17" s="1" t="s">
        <v>82</v>
      </c>
      <c r="P17" s="25">
        <v>1</v>
      </c>
      <c r="Q17" s="26">
        <v>1</v>
      </c>
      <c r="R17" s="1" t="s">
        <v>83</v>
      </c>
      <c r="S17" s="25">
        <v>1</v>
      </c>
      <c r="T17" s="26">
        <v>1</v>
      </c>
      <c r="U17" s="1" t="s">
        <v>82</v>
      </c>
      <c r="V17" s="25">
        <v>1</v>
      </c>
      <c r="W17" s="26">
        <v>1</v>
      </c>
      <c r="X17" s="1" t="s">
        <v>83</v>
      </c>
      <c r="Y17" s="56">
        <f t="shared" si="2"/>
        <v>120</v>
      </c>
      <c r="Z17" s="28">
        <f t="shared" si="3"/>
        <v>8</v>
      </c>
    </row>
    <row r="18" spans="1:26" ht="13.5" customHeight="1" x14ac:dyDescent="0.2">
      <c r="A18" s="6" t="s">
        <v>94</v>
      </c>
      <c r="B18" s="42" t="s">
        <v>151</v>
      </c>
      <c r="C18" s="7" t="s">
        <v>80</v>
      </c>
      <c r="D18" s="7" t="s">
        <v>85</v>
      </c>
      <c r="E18" s="7" t="s">
        <v>89</v>
      </c>
      <c r="F18" s="8">
        <v>45</v>
      </c>
      <c r="G18" s="9">
        <v>2</v>
      </c>
      <c r="H18" s="4">
        <v>2</v>
      </c>
      <c r="I18" s="2" t="s">
        <v>82</v>
      </c>
      <c r="J18" s="9">
        <v>2</v>
      </c>
      <c r="K18" s="4">
        <v>2</v>
      </c>
      <c r="L18" s="2" t="s">
        <v>83</v>
      </c>
      <c r="M18" s="9">
        <v>1</v>
      </c>
      <c r="N18" s="4">
        <v>1</v>
      </c>
      <c r="O18" s="2" t="s">
        <v>82</v>
      </c>
      <c r="P18" s="9">
        <v>1</v>
      </c>
      <c r="Q18" s="4">
        <v>1</v>
      </c>
      <c r="R18" s="2" t="s">
        <v>83</v>
      </c>
      <c r="S18" s="9">
        <v>1</v>
      </c>
      <c r="T18" s="4">
        <v>1</v>
      </c>
      <c r="U18" s="2" t="s">
        <v>82</v>
      </c>
      <c r="V18" s="9">
        <v>1</v>
      </c>
      <c r="W18" s="4">
        <v>1</v>
      </c>
      <c r="X18" s="2" t="s">
        <v>83</v>
      </c>
      <c r="Y18" s="51">
        <f t="shared" si="2"/>
        <v>120</v>
      </c>
      <c r="Z18" s="10">
        <f t="shared" si="3"/>
        <v>8</v>
      </c>
    </row>
    <row r="19" spans="1:26" ht="13.5" customHeight="1" x14ac:dyDescent="0.2">
      <c r="A19" s="6" t="s">
        <v>95</v>
      </c>
      <c r="B19" s="42" t="s">
        <v>152</v>
      </c>
      <c r="C19" s="7"/>
      <c r="D19" s="7" t="s">
        <v>85</v>
      </c>
      <c r="E19" s="7" t="s">
        <v>96</v>
      </c>
      <c r="F19" s="8">
        <v>45</v>
      </c>
      <c r="G19" s="9">
        <v>2</v>
      </c>
      <c r="H19" s="4">
        <v>2</v>
      </c>
      <c r="I19" s="2" t="s">
        <v>83</v>
      </c>
      <c r="J19" s="9">
        <v>2</v>
      </c>
      <c r="K19" s="4">
        <v>2</v>
      </c>
      <c r="L19" s="2" t="s">
        <v>83</v>
      </c>
      <c r="M19" s="9">
        <v>2</v>
      </c>
      <c r="N19" s="4">
        <v>2</v>
      </c>
      <c r="O19" s="2" t="s">
        <v>83</v>
      </c>
      <c r="P19" s="9">
        <v>2</v>
      </c>
      <c r="Q19" s="4">
        <v>2</v>
      </c>
      <c r="R19" s="2" t="s">
        <v>83</v>
      </c>
      <c r="S19" s="9">
        <v>2</v>
      </c>
      <c r="T19" s="4">
        <v>2</v>
      </c>
      <c r="U19" s="2" t="s">
        <v>83</v>
      </c>
      <c r="V19" s="9">
        <v>2</v>
      </c>
      <c r="W19" s="4">
        <v>2</v>
      </c>
      <c r="X19" s="2" t="s">
        <v>83</v>
      </c>
      <c r="Y19" s="51">
        <f t="shared" si="2"/>
        <v>180</v>
      </c>
      <c r="Z19" s="10">
        <f t="shared" si="3"/>
        <v>12</v>
      </c>
    </row>
    <row r="20" spans="1:26" ht="13.5" customHeight="1" x14ac:dyDescent="0.2">
      <c r="A20" s="6" t="s">
        <v>97</v>
      </c>
      <c r="B20" s="42" t="s">
        <v>153</v>
      </c>
      <c r="C20" s="188"/>
      <c r="D20" s="7" t="s">
        <v>85</v>
      </c>
      <c r="E20" s="7" t="s">
        <v>96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>
        <v>1</v>
      </c>
      <c r="W20" s="4">
        <v>2</v>
      </c>
      <c r="X20" s="2" t="s">
        <v>83</v>
      </c>
      <c r="Y20" s="51">
        <f t="shared" si="2"/>
        <v>15</v>
      </c>
      <c r="Z20" s="10">
        <f t="shared" si="3"/>
        <v>2</v>
      </c>
    </row>
    <row r="21" spans="1:26" ht="13.5" customHeight="1" x14ac:dyDescent="0.2">
      <c r="A21" s="6" t="s">
        <v>98</v>
      </c>
      <c r="B21" s="42" t="s">
        <v>154</v>
      </c>
      <c r="C21" s="224" t="s">
        <v>80</v>
      </c>
      <c r="D21" s="7" t="s">
        <v>85</v>
      </c>
      <c r="E21" s="7" t="s">
        <v>96</v>
      </c>
      <c r="F21" s="8">
        <v>45</v>
      </c>
      <c r="G21" s="9">
        <v>1</v>
      </c>
      <c r="H21" s="4">
        <v>2</v>
      </c>
      <c r="I21" s="2" t="s">
        <v>82</v>
      </c>
      <c r="J21" s="9">
        <v>1</v>
      </c>
      <c r="K21" s="4">
        <v>2</v>
      </c>
      <c r="L21" s="2" t="s">
        <v>82</v>
      </c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51">
        <f t="shared" si="2"/>
        <v>30</v>
      </c>
      <c r="Z21" s="10">
        <f t="shared" si="3"/>
        <v>4</v>
      </c>
    </row>
    <row r="22" spans="1:26" ht="13.5" customHeight="1" x14ac:dyDescent="0.2">
      <c r="A22" s="6" t="s">
        <v>99</v>
      </c>
      <c r="B22" s="42" t="s">
        <v>155</v>
      </c>
      <c r="C22" s="224" t="s">
        <v>80</v>
      </c>
      <c r="D22" s="7" t="s">
        <v>85</v>
      </c>
      <c r="E22" s="7" t="s">
        <v>96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82</v>
      </c>
      <c r="V22" s="9">
        <v>1</v>
      </c>
      <c r="W22" s="4">
        <v>1</v>
      </c>
      <c r="X22" s="2" t="s">
        <v>82</v>
      </c>
      <c r="Y22" s="51">
        <f t="shared" si="2"/>
        <v>30</v>
      </c>
      <c r="Z22" s="10">
        <f t="shared" si="3"/>
        <v>2</v>
      </c>
    </row>
    <row r="23" spans="1:26" ht="12.75" thickBot="1" x14ac:dyDescent="0.25">
      <c r="A23" s="193" t="s">
        <v>100</v>
      </c>
      <c r="B23" s="194" t="s">
        <v>671</v>
      </c>
      <c r="C23" s="188"/>
      <c r="D23" s="188" t="s">
        <v>85</v>
      </c>
      <c r="E23" s="188" t="s">
        <v>96</v>
      </c>
      <c r="F23" s="189">
        <v>45</v>
      </c>
      <c r="G23" s="190"/>
      <c r="H23" s="191"/>
      <c r="I23" s="192"/>
      <c r="J23" s="190"/>
      <c r="K23" s="191"/>
      <c r="L23" s="192"/>
      <c r="M23" s="190">
        <v>1</v>
      </c>
      <c r="N23" s="191">
        <v>1</v>
      </c>
      <c r="O23" s="192" t="s">
        <v>83</v>
      </c>
      <c r="P23" s="9"/>
      <c r="Q23" s="4"/>
      <c r="R23" s="2"/>
      <c r="S23" s="9"/>
      <c r="T23" s="4"/>
      <c r="U23" s="2"/>
      <c r="V23" s="9"/>
      <c r="W23" s="4"/>
      <c r="X23" s="2"/>
      <c r="Y23" s="51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394" t="s">
        <v>101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7"/>
    </row>
    <row r="25" spans="1:26" ht="13.5" customHeight="1" thickBot="1" x14ac:dyDescent="0.25">
      <c r="A25" s="39" t="s">
        <v>102</v>
      </c>
      <c r="B25" s="58" t="s">
        <v>103</v>
      </c>
      <c r="C25" s="59"/>
      <c r="D25" s="59"/>
      <c r="E25" s="59"/>
      <c r="F25" s="60"/>
      <c r="G25" s="53"/>
      <c r="H25" s="54"/>
      <c r="I25" s="40"/>
      <c r="J25" s="53"/>
      <c r="K25" s="54"/>
      <c r="L25" s="40"/>
      <c r="M25" s="53"/>
      <c r="N25" s="54">
        <v>6</v>
      </c>
      <c r="O25" s="40"/>
      <c r="P25" s="53"/>
      <c r="Q25" s="54">
        <v>7</v>
      </c>
      <c r="R25" s="40"/>
      <c r="S25" s="53"/>
      <c r="T25" s="54"/>
      <c r="U25" s="40"/>
      <c r="V25" s="53"/>
      <c r="W25" s="54"/>
      <c r="X25" s="40"/>
      <c r="Y25" s="43"/>
      <c r="Z25" s="195">
        <v>15</v>
      </c>
    </row>
    <row r="26" spans="1:26" ht="13.5" customHeight="1" thickTop="1" thickBot="1" x14ac:dyDescent="0.25">
      <c r="A26" s="41" t="s">
        <v>104</v>
      </c>
      <c r="B26" s="61" t="s">
        <v>105</v>
      </c>
      <c r="C26" s="62"/>
      <c r="D26" s="62"/>
      <c r="E26" s="62" t="s">
        <v>106</v>
      </c>
      <c r="F26" s="63"/>
      <c r="G26" s="64"/>
      <c r="H26" s="65"/>
      <c r="I26" s="66"/>
      <c r="J26" s="64"/>
      <c r="K26" s="65"/>
      <c r="L26" s="66"/>
      <c r="M26" s="64"/>
      <c r="N26" s="65"/>
      <c r="O26" s="66"/>
      <c r="P26" s="64"/>
      <c r="Q26" s="65"/>
      <c r="R26" s="66"/>
      <c r="S26" s="64">
        <v>0</v>
      </c>
      <c r="T26" s="65">
        <v>3</v>
      </c>
      <c r="U26" s="66" t="s">
        <v>82</v>
      </c>
      <c r="V26" s="64">
        <v>0</v>
      </c>
      <c r="W26" s="65">
        <v>3</v>
      </c>
      <c r="X26" s="66" t="s">
        <v>82</v>
      </c>
      <c r="Y26" s="44">
        <f>SUM(G26,J26,M26,P26,S26,V26)*15</f>
        <v>0</v>
      </c>
      <c r="Z26" s="67">
        <f>SUM(H26,K26,N26,Q26,T26,W26)</f>
        <v>6</v>
      </c>
    </row>
    <row r="27" spans="1:26" ht="13.5" customHeight="1" thickTop="1" thickBot="1" x14ac:dyDescent="0.25">
      <c r="A27" s="397" t="s">
        <v>107</v>
      </c>
      <c r="B27" s="398"/>
      <c r="C27" s="398"/>
      <c r="D27" s="398"/>
      <c r="E27" s="398"/>
      <c r="F27" s="399"/>
      <c r="G27" s="68">
        <f>SUM(G8:G26)</f>
        <v>16.5</v>
      </c>
      <c r="H27" s="69">
        <f t="shared" ref="H27:W27" si="4">SUM(H8:H26)</f>
        <v>30</v>
      </c>
      <c r="I27" s="70"/>
      <c r="J27" s="68">
        <f t="shared" si="4"/>
        <v>16.5</v>
      </c>
      <c r="K27" s="69">
        <f t="shared" si="4"/>
        <v>30</v>
      </c>
      <c r="L27" s="70"/>
      <c r="M27" s="68">
        <f t="shared" si="4"/>
        <v>13</v>
      </c>
      <c r="N27" s="69">
        <f t="shared" si="4"/>
        <v>29</v>
      </c>
      <c r="O27" s="70"/>
      <c r="P27" s="68">
        <f t="shared" si="4"/>
        <v>12</v>
      </c>
      <c r="Q27" s="69">
        <f t="shared" si="4"/>
        <v>29</v>
      </c>
      <c r="R27" s="70"/>
      <c r="S27" s="68">
        <f t="shared" si="4"/>
        <v>14</v>
      </c>
      <c r="T27" s="69">
        <f t="shared" si="4"/>
        <v>29</v>
      </c>
      <c r="U27" s="70"/>
      <c r="V27" s="68">
        <f t="shared" si="4"/>
        <v>15</v>
      </c>
      <c r="W27" s="69">
        <f t="shared" si="4"/>
        <v>31</v>
      </c>
      <c r="X27" s="70"/>
      <c r="Y27" s="71">
        <f>SUM(Y8:Y26)</f>
        <v>1305</v>
      </c>
      <c r="Z27" s="72">
        <f>SUM(Z8:Z26)</f>
        <v>180</v>
      </c>
    </row>
    <row r="28" spans="1:26" ht="13.5" customHeight="1" thickTop="1" x14ac:dyDescent="0.2"/>
    <row r="29" spans="1:26" ht="12" customHeight="1" x14ac:dyDescent="0.2">
      <c r="A29" s="36" t="s">
        <v>108</v>
      </c>
      <c r="U29" s="38"/>
    </row>
    <row r="30" spans="1:26" ht="12" customHeight="1" x14ac:dyDescent="0.2">
      <c r="A30" s="36" t="s">
        <v>109</v>
      </c>
      <c r="U30" s="38"/>
    </row>
    <row r="31" spans="1:26" ht="12" customHeight="1" x14ac:dyDescent="0.2">
      <c r="U31" s="38"/>
    </row>
    <row r="32" spans="1:26" ht="12" customHeight="1" x14ac:dyDescent="0.2">
      <c r="A32" s="73" t="s">
        <v>110</v>
      </c>
      <c r="U32" s="38"/>
    </row>
    <row r="33" spans="1:21" ht="12" customHeight="1" x14ac:dyDescent="0.2">
      <c r="A33" s="36" t="s">
        <v>111</v>
      </c>
      <c r="D33" s="36" t="s">
        <v>112</v>
      </c>
      <c r="G33" s="36" t="s">
        <v>113</v>
      </c>
      <c r="M33" s="36" t="s">
        <v>114</v>
      </c>
      <c r="R33" s="38"/>
      <c r="T33" s="38"/>
      <c r="U33" s="38"/>
    </row>
    <row r="34" spans="1:21" ht="12" customHeight="1" x14ac:dyDescent="0.2">
      <c r="A34" s="36" t="s">
        <v>115</v>
      </c>
      <c r="D34" s="36" t="s">
        <v>116</v>
      </c>
      <c r="G34" s="36" t="s">
        <v>117</v>
      </c>
      <c r="M34" s="36" t="s">
        <v>118</v>
      </c>
      <c r="R34" s="38"/>
      <c r="T34" s="38"/>
      <c r="U34" s="38"/>
    </row>
    <row r="35" spans="1:21" ht="12" customHeight="1" x14ac:dyDescent="0.2">
      <c r="A35" s="36" t="s">
        <v>119</v>
      </c>
      <c r="D35" s="36" t="s">
        <v>120</v>
      </c>
      <c r="G35" s="36" t="s">
        <v>121</v>
      </c>
      <c r="M35" s="36" t="s">
        <v>122</v>
      </c>
      <c r="R35" s="38"/>
      <c r="T35" s="38"/>
      <c r="U35" s="38"/>
    </row>
    <row r="36" spans="1:21" ht="12" customHeight="1" x14ac:dyDescent="0.2">
      <c r="A36" s="36" t="s">
        <v>123</v>
      </c>
      <c r="G36" s="36" t="s">
        <v>124</v>
      </c>
      <c r="R36" s="38"/>
      <c r="T36" s="38"/>
      <c r="U36" s="38"/>
    </row>
    <row r="37" spans="1:21" ht="12" customHeight="1" x14ac:dyDescent="0.2">
      <c r="A37" s="36" t="s">
        <v>125</v>
      </c>
      <c r="G37" s="36" t="s">
        <v>126</v>
      </c>
      <c r="R37" s="38"/>
      <c r="T37" s="38"/>
      <c r="U37" s="38"/>
    </row>
    <row r="38" spans="1:21" ht="12" customHeight="1" x14ac:dyDescent="0.2">
      <c r="A38" s="74" t="s">
        <v>127</v>
      </c>
      <c r="R38" s="38"/>
      <c r="T38" s="38"/>
      <c r="U38" s="38"/>
    </row>
    <row r="39" spans="1:21" ht="12" customHeight="1" x14ac:dyDescent="0.2">
      <c r="T39" s="38"/>
      <c r="U39" s="38"/>
    </row>
    <row r="40" spans="1:21" ht="12" customHeight="1" x14ac:dyDescent="0.2">
      <c r="A40" s="73" t="s">
        <v>128</v>
      </c>
      <c r="S40" s="38"/>
      <c r="T40" s="38"/>
    </row>
    <row r="41" spans="1:21" ht="12" customHeight="1" x14ac:dyDescent="0.2">
      <c r="A41" s="36" t="s">
        <v>129</v>
      </c>
    </row>
    <row r="42" spans="1:21" ht="12" customHeight="1" x14ac:dyDescent="0.2">
      <c r="A42" s="36" t="s">
        <v>130</v>
      </c>
    </row>
    <row r="43" spans="1:21" ht="12" customHeight="1" x14ac:dyDescent="0.2">
      <c r="A43" s="36" t="s">
        <v>131</v>
      </c>
    </row>
    <row r="44" spans="1:21" ht="12" customHeight="1" x14ac:dyDescent="0.2">
      <c r="A44" s="36" t="s">
        <v>132</v>
      </c>
    </row>
    <row r="45" spans="1:21" ht="12" customHeight="1" x14ac:dyDescent="0.2">
      <c r="A45" s="36" t="s">
        <v>133</v>
      </c>
    </row>
    <row r="46" spans="1:21" ht="13.5" customHeight="1" x14ac:dyDescent="0.2"/>
  </sheetData>
  <sheetProtection algorithmName="SHA-512" hashValue="AsRGl6kfqsHU+b0Kfyw8/ShSFxiBpUsTleUE6BvDXYz1KD/hN2LqBtHi5ruv0Op4GG/nvfZQQj9HqpRASUjLNQ==" saltValue="HGo+1gZ2KZuPQVtnn4CBP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5" orientation="landscape" horizontalDpi="300" r:id="rId1"/>
    </customSheetView>
    <customSheetView guid="{469C43B7-66D0-4AB4-9148-95ACE45F0B1A}" showPageBreaks="1">
      <selection activeCell="A2" sqref="A2:Z2"/>
      <pageMargins left="0" right="0" top="0" bottom="0" header="0" footer="0"/>
      <printOptions horizontalCentered="1" verticalCentered="1"/>
      <pageSetup paperSize="9" scale="85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7:F27"/>
    <mergeCell ref="S5:U5"/>
    <mergeCell ref="V5:X5"/>
    <mergeCell ref="Y5:Y6"/>
    <mergeCell ref="Z5:Z6"/>
    <mergeCell ref="A24:Z24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5" orientation="landscape" horizontalDpi="300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-0.249977111117893"/>
  </sheetPr>
  <dimension ref="A1:Z51"/>
  <sheetViews>
    <sheetView workbookViewId="0">
      <selection sqref="A1:Z1"/>
    </sheetView>
  </sheetViews>
  <sheetFormatPr defaultColWidth="9.140625" defaultRowHeight="12" x14ac:dyDescent="0.2"/>
  <cols>
    <col min="1" max="1" width="38.42578125" style="36" customWidth="1"/>
    <col min="2" max="2" width="11.7109375" style="36" customWidth="1"/>
    <col min="3" max="3" width="12.140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91" t="s">
        <v>447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3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89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90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thickTop="1" thickBot="1" x14ac:dyDescent="0.25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6" ht="13.5" customHeight="1" x14ac:dyDescent="0.2">
      <c r="A8" s="18" t="s">
        <v>448</v>
      </c>
      <c r="B8" s="11" t="s">
        <v>449</v>
      </c>
      <c r="C8" s="204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155" t="s">
        <v>86</v>
      </c>
      <c r="B9" s="42" t="s">
        <v>621</v>
      </c>
      <c r="C9" s="188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45">
        <f t="shared" ref="Y9:Y21" si="0">SUM(G9,J9,M9,P9,S9,V9)*15</f>
        <v>90</v>
      </c>
      <c r="Z9" s="149">
        <f t="shared" ref="Z9:Z21" si="1">SUM(H9,K9,N9,Q9,T9,W9)</f>
        <v>18</v>
      </c>
    </row>
    <row r="10" spans="1:26" ht="13.5" customHeight="1" x14ac:dyDescent="0.2">
      <c r="A10" s="153" t="s">
        <v>602</v>
      </c>
      <c r="B10" s="42" t="s">
        <v>616</v>
      </c>
      <c r="C10" s="188" t="s">
        <v>80</v>
      </c>
      <c r="D10" s="7" t="s">
        <v>85</v>
      </c>
      <c r="E10" s="7" t="s">
        <v>89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78"/>
      <c r="N10" s="79"/>
      <c r="O10" s="81"/>
      <c r="P10" s="78"/>
      <c r="Q10" s="79"/>
      <c r="R10" s="81"/>
      <c r="S10" s="78"/>
      <c r="T10" s="79"/>
      <c r="U10" s="81"/>
      <c r="V10" s="78"/>
      <c r="W10" s="79"/>
      <c r="X10" s="81"/>
      <c r="Y10" s="45">
        <f t="shared" si="0"/>
        <v>60</v>
      </c>
      <c r="Z10" s="149">
        <f t="shared" si="1"/>
        <v>4</v>
      </c>
    </row>
    <row r="11" spans="1:26" ht="13.5" customHeight="1" x14ac:dyDescent="0.2">
      <c r="A11" s="153" t="s">
        <v>603</v>
      </c>
      <c r="B11" s="42" t="s">
        <v>617</v>
      </c>
      <c r="C11" s="209" t="s">
        <v>698</v>
      </c>
      <c r="D11" s="7" t="s">
        <v>85</v>
      </c>
      <c r="E11" s="7" t="s">
        <v>89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45">
        <f t="shared" si="0"/>
        <v>60</v>
      </c>
      <c r="Z11" s="149">
        <f t="shared" si="1"/>
        <v>8</v>
      </c>
    </row>
    <row r="12" spans="1:26" ht="13.5" customHeight="1" x14ac:dyDescent="0.2">
      <c r="A12" s="207" t="s">
        <v>604</v>
      </c>
      <c r="B12" s="194" t="s">
        <v>668</v>
      </c>
      <c r="C12" s="209" t="s">
        <v>698</v>
      </c>
      <c r="D12" s="188" t="s">
        <v>85</v>
      </c>
      <c r="E12" s="188" t="s">
        <v>96</v>
      </c>
      <c r="F12" s="189">
        <v>45</v>
      </c>
      <c r="G12" s="190"/>
      <c r="H12" s="191"/>
      <c r="I12" s="202"/>
      <c r="J12" s="190"/>
      <c r="K12" s="191"/>
      <c r="L12" s="192"/>
      <c r="M12" s="190">
        <v>2</v>
      </c>
      <c r="N12" s="191">
        <v>2</v>
      </c>
      <c r="O12" s="202" t="s">
        <v>83</v>
      </c>
      <c r="P12" s="190">
        <v>2</v>
      </c>
      <c r="Q12" s="191">
        <v>2</v>
      </c>
      <c r="R12" s="192" t="s">
        <v>83</v>
      </c>
      <c r="S12" s="190">
        <v>2</v>
      </c>
      <c r="T12" s="191">
        <v>2</v>
      </c>
      <c r="U12" s="202" t="s">
        <v>83</v>
      </c>
      <c r="V12" s="190">
        <v>2</v>
      </c>
      <c r="W12" s="191">
        <v>2</v>
      </c>
      <c r="X12" s="192" t="s">
        <v>83</v>
      </c>
      <c r="Y12" s="45">
        <f>SUM(G12,J12,M12,P12,S12,V12)*15</f>
        <v>120</v>
      </c>
      <c r="Z12" s="149">
        <f>SUM(H12,K12,N12,Q12,T12,W12)</f>
        <v>8</v>
      </c>
    </row>
    <row r="13" spans="1:26" ht="13.5" customHeight="1" x14ac:dyDescent="0.2">
      <c r="A13" s="207" t="s">
        <v>605</v>
      </c>
      <c r="B13" s="194" t="s">
        <v>669</v>
      </c>
      <c r="C13" s="209" t="s">
        <v>698</v>
      </c>
      <c r="D13" s="188" t="s">
        <v>85</v>
      </c>
      <c r="E13" s="188" t="s">
        <v>82</v>
      </c>
      <c r="F13" s="189">
        <v>45</v>
      </c>
      <c r="G13" s="190"/>
      <c r="H13" s="191"/>
      <c r="I13" s="202"/>
      <c r="J13" s="190"/>
      <c r="K13" s="191"/>
      <c r="L13" s="192"/>
      <c r="M13" s="190">
        <v>2</v>
      </c>
      <c r="N13" s="191">
        <v>2</v>
      </c>
      <c r="O13" s="202" t="s">
        <v>82</v>
      </c>
      <c r="P13" s="190">
        <v>2</v>
      </c>
      <c r="Q13" s="191">
        <v>2</v>
      </c>
      <c r="R13" s="192" t="s">
        <v>82</v>
      </c>
      <c r="S13" s="190"/>
      <c r="T13" s="191"/>
      <c r="U13" s="202"/>
      <c r="V13" s="190"/>
      <c r="W13" s="191"/>
      <c r="X13" s="192"/>
      <c r="Y13" s="45">
        <f t="shared" ref="Y13:Y14" si="2">SUM(G13,J13,M13,P13,S13,V13)*15</f>
        <v>60</v>
      </c>
      <c r="Z13" s="149">
        <f t="shared" ref="Z13:Z14" si="3">SUM(H13,K13,N13,Q13,T13,W13)</f>
        <v>4</v>
      </c>
    </row>
    <row r="14" spans="1:26" ht="13.5" customHeight="1" x14ac:dyDescent="0.2">
      <c r="A14" s="207" t="s">
        <v>606</v>
      </c>
      <c r="B14" s="194" t="s">
        <v>670</v>
      </c>
      <c r="C14" s="209" t="s">
        <v>699</v>
      </c>
      <c r="D14" s="188" t="s">
        <v>85</v>
      </c>
      <c r="E14" s="188" t="s">
        <v>82</v>
      </c>
      <c r="F14" s="189">
        <v>45</v>
      </c>
      <c r="G14" s="190"/>
      <c r="H14" s="191"/>
      <c r="I14" s="202"/>
      <c r="J14" s="190"/>
      <c r="K14" s="191"/>
      <c r="L14" s="192"/>
      <c r="M14" s="190"/>
      <c r="N14" s="191"/>
      <c r="O14" s="202"/>
      <c r="P14" s="190"/>
      <c r="Q14" s="191"/>
      <c r="R14" s="202"/>
      <c r="S14" s="190">
        <v>1</v>
      </c>
      <c r="T14" s="191">
        <v>2</v>
      </c>
      <c r="U14" s="202" t="s">
        <v>82</v>
      </c>
      <c r="V14" s="190">
        <v>1</v>
      </c>
      <c r="W14" s="191">
        <v>2</v>
      </c>
      <c r="X14" s="192" t="s">
        <v>82</v>
      </c>
      <c r="Y14" s="45">
        <f t="shared" si="2"/>
        <v>30</v>
      </c>
      <c r="Z14" s="149">
        <f t="shared" si="3"/>
        <v>4</v>
      </c>
    </row>
    <row r="15" spans="1:26" ht="13.5" customHeight="1" x14ac:dyDescent="0.2">
      <c r="A15" s="153" t="s">
        <v>443</v>
      </c>
      <c r="B15" s="42" t="s">
        <v>607</v>
      </c>
      <c r="C15" s="209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78"/>
      <c r="N15" s="79"/>
      <c r="O15" s="81"/>
      <c r="P15" s="78"/>
      <c r="Q15" s="79"/>
      <c r="R15" s="81"/>
      <c r="S15" s="9"/>
      <c r="T15" s="4"/>
      <c r="U15" s="5"/>
      <c r="V15" s="9"/>
      <c r="W15" s="4"/>
      <c r="X15" s="2"/>
      <c r="Y15" s="45">
        <f t="shared" si="0"/>
        <v>30</v>
      </c>
      <c r="Z15" s="149">
        <f t="shared" si="1"/>
        <v>2</v>
      </c>
    </row>
    <row r="16" spans="1:26" ht="13.5" customHeight="1" x14ac:dyDescent="0.2">
      <c r="A16" s="153" t="s">
        <v>608</v>
      </c>
      <c r="B16" s="42" t="s">
        <v>609</v>
      </c>
      <c r="C16" s="209" t="s">
        <v>700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45">
        <f t="shared" si="0"/>
        <v>30</v>
      </c>
      <c r="Z16" s="149">
        <f t="shared" si="1"/>
        <v>2</v>
      </c>
    </row>
    <row r="17" spans="1:26" ht="13.5" customHeight="1" x14ac:dyDescent="0.2">
      <c r="A17" s="151" t="s">
        <v>610</v>
      </c>
      <c r="B17" s="33" t="s">
        <v>611</v>
      </c>
      <c r="C17" s="203" t="s">
        <v>80</v>
      </c>
      <c r="D17" s="34" t="s">
        <v>85</v>
      </c>
      <c r="E17" s="34" t="s">
        <v>89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46">
        <f>SUM(G17,J17,M17,P17,S17,V17)*15</f>
        <v>120</v>
      </c>
      <c r="Z17" s="150">
        <f>SUM(H17,K17,N17,Q17,T17,W17)</f>
        <v>8</v>
      </c>
    </row>
    <row r="18" spans="1:26" ht="13.5" customHeight="1" x14ac:dyDescent="0.2">
      <c r="A18" s="153" t="s">
        <v>612</v>
      </c>
      <c r="B18" s="42" t="s">
        <v>613</v>
      </c>
      <c r="C18" s="188" t="s">
        <v>80</v>
      </c>
      <c r="D18" s="7" t="s">
        <v>85</v>
      </c>
      <c r="E18" s="7" t="s">
        <v>96</v>
      </c>
      <c r="F18" s="8">
        <v>45</v>
      </c>
      <c r="G18" s="156">
        <v>2</v>
      </c>
      <c r="H18" s="157">
        <v>2</v>
      </c>
      <c r="I18" s="158" t="s">
        <v>82</v>
      </c>
      <c r="J18" s="156">
        <v>2</v>
      </c>
      <c r="K18" s="157">
        <v>2</v>
      </c>
      <c r="L18" s="158" t="s">
        <v>82</v>
      </c>
      <c r="M18" s="156">
        <v>1</v>
      </c>
      <c r="N18" s="157">
        <v>1</v>
      </c>
      <c r="O18" s="158" t="s">
        <v>82</v>
      </c>
      <c r="P18" s="156">
        <v>1</v>
      </c>
      <c r="Q18" s="157">
        <v>1</v>
      </c>
      <c r="R18" s="158" t="s">
        <v>82</v>
      </c>
      <c r="S18" s="156">
        <v>1</v>
      </c>
      <c r="T18" s="157">
        <v>1</v>
      </c>
      <c r="U18" s="158" t="s">
        <v>82</v>
      </c>
      <c r="V18" s="156">
        <v>1</v>
      </c>
      <c r="W18" s="157">
        <v>1</v>
      </c>
      <c r="X18" s="158" t="s">
        <v>82</v>
      </c>
      <c r="Y18" s="51">
        <f t="shared" ref="Y18:Y20" si="4">SUM(G18,J18,M18,P18,S18,V18)*15</f>
        <v>120</v>
      </c>
      <c r="Z18" s="149">
        <f t="shared" ref="Z18:Z20" si="5">SUM(H18,K18,N18,Q18,T18,W18)</f>
        <v>8</v>
      </c>
    </row>
    <row r="19" spans="1:26" ht="24" x14ac:dyDescent="0.2">
      <c r="A19" s="159" t="s">
        <v>614</v>
      </c>
      <c r="B19" s="33" t="s">
        <v>618</v>
      </c>
      <c r="C19" s="203" t="s">
        <v>619</v>
      </c>
      <c r="D19" s="34"/>
      <c r="E19" s="34"/>
      <c r="F19" s="35"/>
      <c r="G19" s="160"/>
      <c r="H19" s="161"/>
      <c r="I19" s="162"/>
      <c r="J19" s="160"/>
      <c r="K19" s="161"/>
      <c r="L19" s="163"/>
      <c r="M19" s="160"/>
      <c r="N19" s="161"/>
      <c r="O19" s="162"/>
      <c r="P19" s="160"/>
      <c r="Q19" s="161"/>
      <c r="R19" s="163"/>
      <c r="S19" s="160"/>
      <c r="T19" s="161"/>
      <c r="U19" s="162"/>
      <c r="V19" s="160">
        <v>0</v>
      </c>
      <c r="W19" s="161">
        <v>1</v>
      </c>
      <c r="X19" s="163" t="s">
        <v>482</v>
      </c>
      <c r="Y19" s="51">
        <f t="shared" si="4"/>
        <v>0</v>
      </c>
      <c r="Z19" s="149">
        <f t="shared" si="5"/>
        <v>1</v>
      </c>
    </row>
    <row r="20" spans="1:26" ht="13.5" customHeight="1" x14ac:dyDescent="0.2">
      <c r="A20" s="151" t="s">
        <v>615</v>
      </c>
      <c r="B20" s="33" t="s">
        <v>620</v>
      </c>
      <c r="C20" s="203" t="s">
        <v>701</v>
      </c>
      <c r="D20" s="34" t="s">
        <v>85</v>
      </c>
      <c r="E20" s="34" t="s">
        <v>82</v>
      </c>
      <c r="F20" s="35">
        <v>60</v>
      </c>
      <c r="G20" s="160"/>
      <c r="H20" s="161"/>
      <c r="I20" s="162"/>
      <c r="J20" s="160"/>
      <c r="K20" s="161"/>
      <c r="L20" s="163"/>
      <c r="M20" s="160"/>
      <c r="N20" s="161"/>
      <c r="O20" s="162"/>
      <c r="P20" s="160"/>
      <c r="Q20" s="161"/>
      <c r="R20" s="163"/>
      <c r="S20" s="160">
        <v>2</v>
      </c>
      <c r="T20" s="161">
        <v>1</v>
      </c>
      <c r="U20" s="163" t="s">
        <v>82</v>
      </c>
      <c r="V20" s="160">
        <v>2</v>
      </c>
      <c r="W20" s="161">
        <v>1</v>
      </c>
      <c r="X20" s="163" t="s">
        <v>82</v>
      </c>
      <c r="Y20" s="51">
        <f t="shared" si="4"/>
        <v>60</v>
      </c>
      <c r="Z20" s="149">
        <f t="shared" si="5"/>
        <v>2</v>
      </c>
    </row>
    <row r="21" spans="1:26" ht="13.5" customHeight="1" thickBot="1" x14ac:dyDescent="0.25">
      <c r="A21" s="151" t="s">
        <v>4</v>
      </c>
      <c r="B21" s="33" t="s">
        <v>170</v>
      </c>
      <c r="C21" s="203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0"/>
        <v>15</v>
      </c>
      <c r="Z21" s="150">
        <f t="shared" si="1"/>
        <v>4</v>
      </c>
    </row>
    <row r="22" spans="1:26" ht="13.5" customHeight="1" x14ac:dyDescent="0.2">
      <c r="A22" s="152" t="s">
        <v>93</v>
      </c>
      <c r="B22" s="22" t="s">
        <v>150</v>
      </c>
      <c r="C22" s="204" t="s">
        <v>80</v>
      </c>
      <c r="D22" s="23" t="s">
        <v>85</v>
      </c>
      <c r="E22" s="23" t="s">
        <v>89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56">
        <f>SUM(G22,J22,M22,P22,S22,V22)*15</f>
        <v>120</v>
      </c>
      <c r="Z22" s="148">
        <f>SUM(H22,K22,N22,Q22,T22,W22)</f>
        <v>8</v>
      </c>
    </row>
    <row r="23" spans="1:26" ht="13.5" customHeight="1" x14ac:dyDescent="0.2">
      <c r="A23" s="153" t="s">
        <v>94</v>
      </c>
      <c r="B23" s="42" t="s">
        <v>151</v>
      </c>
      <c r="C23" s="188" t="s">
        <v>80</v>
      </c>
      <c r="D23" s="7" t="s">
        <v>85</v>
      </c>
      <c r="E23" s="7" t="s">
        <v>89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51">
        <f t="shared" ref="Y23" si="6">SUM(G23,J23,M23,P23,S23,V23)*15</f>
        <v>120</v>
      </c>
      <c r="Z23" s="149">
        <f>SUM(H23,K23,N23,Q23,T23,W23)</f>
        <v>8</v>
      </c>
    </row>
    <row r="24" spans="1:26" ht="13.5" customHeight="1" x14ac:dyDescent="0.2">
      <c r="A24" s="153" t="s">
        <v>95</v>
      </c>
      <c r="B24" s="42" t="s">
        <v>152</v>
      </c>
      <c r="C24" s="188"/>
      <c r="D24" s="7" t="s">
        <v>85</v>
      </c>
      <c r="E24" s="7" t="s">
        <v>96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51">
        <f t="shared" ref="Y24:Y27" si="7">SUM(G24,J24,M24,P24,S24,V24)*15</f>
        <v>180</v>
      </c>
      <c r="Z24" s="149">
        <f t="shared" ref="Z24:Z27" si="8">SUM(H24,K24,N24,Q24,T24,W24)</f>
        <v>12</v>
      </c>
    </row>
    <row r="25" spans="1:26" ht="13.5" customHeight="1" x14ac:dyDescent="0.2">
      <c r="A25" s="153" t="s">
        <v>97</v>
      </c>
      <c r="B25" s="42" t="s">
        <v>153</v>
      </c>
      <c r="C25" s="224" t="s">
        <v>80</v>
      </c>
      <c r="D25" s="7" t="s">
        <v>85</v>
      </c>
      <c r="E25" s="7" t="s">
        <v>96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51">
        <f t="shared" si="7"/>
        <v>15</v>
      </c>
      <c r="Z25" s="149">
        <f t="shared" si="8"/>
        <v>2</v>
      </c>
    </row>
    <row r="26" spans="1:26" ht="13.5" customHeight="1" x14ac:dyDescent="0.2">
      <c r="A26" s="153" t="s">
        <v>99</v>
      </c>
      <c r="B26" s="42" t="s">
        <v>155</v>
      </c>
      <c r="C26" s="224" t="s">
        <v>80</v>
      </c>
      <c r="D26" s="7" t="s">
        <v>85</v>
      </c>
      <c r="E26" s="7" t="s">
        <v>96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51">
        <f t="shared" si="7"/>
        <v>30</v>
      </c>
      <c r="Z26" s="149">
        <f t="shared" si="8"/>
        <v>2</v>
      </c>
    </row>
    <row r="27" spans="1:26" s="208" customFormat="1" ht="13.5" customHeight="1" thickBot="1" x14ac:dyDescent="0.25">
      <c r="A27" s="193" t="s">
        <v>100</v>
      </c>
      <c r="B27" s="194" t="s">
        <v>671</v>
      </c>
      <c r="C27" s="188"/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>
        <v>1</v>
      </c>
      <c r="N27" s="191">
        <v>1</v>
      </c>
      <c r="O27" s="192" t="s">
        <v>83</v>
      </c>
      <c r="P27" s="190"/>
      <c r="Q27" s="191"/>
      <c r="R27" s="192"/>
      <c r="S27" s="190"/>
      <c r="T27" s="191"/>
      <c r="U27" s="192"/>
      <c r="V27" s="190"/>
      <c r="W27" s="191"/>
      <c r="X27" s="192"/>
      <c r="Y27" s="205">
        <f t="shared" si="7"/>
        <v>15</v>
      </c>
      <c r="Z27" s="206">
        <f t="shared" si="8"/>
        <v>1</v>
      </c>
    </row>
    <row r="28" spans="1:26" ht="13.5" customHeight="1" thickTop="1" thickBot="1" x14ac:dyDescent="0.25">
      <c r="A28" s="394" t="s">
        <v>101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6"/>
    </row>
    <row r="29" spans="1:26" ht="13.5" customHeight="1" thickBot="1" x14ac:dyDescent="0.25">
      <c r="A29" s="39" t="s">
        <v>102</v>
      </c>
      <c r="B29" s="58" t="s">
        <v>103</v>
      </c>
      <c r="C29" s="59"/>
      <c r="D29" s="59"/>
      <c r="E29" s="59"/>
      <c r="F29" s="60"/>
      <c r="G29" s="53"/>
      <c r="H29" s="54"/>
      <c r="I29" s="40"/>
      <c r="J29" s="53"/>
      <c r="K29" s="54"/>
      <c r="L29" s="40"/>
      <c r="M29" s="53"/>
      <c r="N29" s="54">
        <v>4</v>
      </c>
      <c r="O29" s="40"/>
      <c r="P29" s="53"/>
      <c r="Q29" s="54">
        <v>4</v>
      </c>
      <c r="R29" s="40"/>
      <c r="S29" s="53"/>
      <c r="T29" s="54">
        <v>4</v>
      </c>
      <c r="U29" s="40"/>
      <c r="V29" s="53"/>
      <c r="W29" s="54">
        <v>2</v>
      </c>
      <c r="X29" s="40"/>
      <c r="Y29" s="43"/>
      <c r="Z29" s="107">
        <f>SUM(H29,K29,N29,Q29,T29,W29)</f>
        <v>14</v>
      </c>
    </row>
    <row r="30" spans="1:26" ht="13.5" customHeight="1" thickTop="1" thickBot="1" x14ac:dyDescent="0.25">
      <c r="A30" s="41" t="s">
        <v>104</v>
      </c>
      <c r="B30" s="61" t="s">
        <v>105</v>
      </c>
      <c r="C30" s="62"/>
      <c r="D30" s="62"/>
      <c r="E30" s="62" t="s">
        <v>106</v>
      </c>
      <c r="F30" s="63"/>
      <c r="G30" s="64"/>
      <c r="H30" s="65"/>
      <c r="I30" s="66"/>
      <c r="J30" s="64"/>
      <c r="K30" s="65"/>
      <c r="L30" s="66"/>
      <c r="M30" s="64"/>
      <c r="N30" s="65"/>
      <c r="O30" s="66"/>
      <c r="P30" s="64"/>
      <c r="Q30" s="65"/>
      <c r="R30" s="66"/>
      <c r="S30" s="64">
        <v>0</v>
      </c>
      <c r="T30" s="65">
        <v>3</v>
      </c>
      <c r="U30" s="66" t="s">
        <v>82</v>
      </c>
      <c r="V30" s="64">
        <v>0</v>
      </c>
      <c r="W30" s="65">
        <v>3</v>
      </c>
      <c r="X30" s="66" t="s">
        <v>82</v>
      </c>
      <c r="Y30" s="44">
        <f>SUM(G30,J30,M30,P30,S30,V30)*15</f>
        <v>0</v>
      </c>
      <c r="Z30" s="67">
        <f>SUM(H30,K30,N30,Q30,T30,W30)</f>
        <v>6</v>
      </c>
    </row>
    <row r="31" spans="1:26" ht="13.5" customHeight="1" thickTop="1" thickBot="1" x14ac:dyDescent="0.25">
      <c r="A31" s="397" t="s">
        <v>107</v>
      </c>
      <c r="B31" s="511"/>
      <c r="C31" s="511"/>
      <c r="D31" s="511"/>
      <c r="E31" s="511"/>
      <c r="F31" s="512"/>
      <c r="G31" s="68">
        <f>SUM(G8:G30)</f>
        <v>16.5</v>
      </c>
      <c r="H31" s="69">
        <f>SUM(H8:H30)</f>
        <v>27</v>
      </c>
      <c r="I31" s="70"/>
      <c r="J31" s="68">
        <f>SUM(J8:J30)</f>
        <v>16.5</v>
      </c>
      <c r="K31" s="69">
        <f>SUM(K8:K30)</f>
        <v>27</v>
      </c>
      <c r="L31" s="70"/>
      <c r="M31" s="68">
        <f>SUM(M8:M30)</f>
        <v>16</v>
      </c>
      <c r="N31" s="69">
        <f>SUM(N8:N30)</f>
        <v>30</v>
      </c>
      <c r="O31" s="70"/>
      <c r="P31" s="68">
        <f>SUM(P8:P30)</f>
        <v>15</v>
      </c>
      <c r="Q31" s="69">
        <f>SUM(Q8:Q30)</f>
        <v>29</v>
      </c>
      <c r="R31" s="70"/>
      <c r="S31" s="68">
        <f>SUM(S8:S30)</f>
        <v>16</v>
      </c>
      <c r="T31" s="69">
        <f>SUM(T8:T30)</f>
        <v>33</v>
      </c>
      <c r="U31" s="70"/>
      <c r="V31" s="68">
        <f>SUM(V8:V30)</f>
        <v>17</v>
      </c>
      <c r="W31" s="69">
        <f>SUM(W8:W30)</f>
        <v>34</v>
      </c>
      <c r="X31" s="70"/>
      <c r="Y31" s="71">
        <f>SUM(Y8:Y30)</f>
        <v>1455</v>
      </c>
      <c r="Z31" s="72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108</v>
      </c>
      <c r="U33" s="38"/>
    </row>
    <row r="34" spans="1:21" ht="12" customHeight="1" x14ac:dyDescent="0.2">
      <c r="A34" s="36" t="s">
        <v>109</v>
      </c>
      <c r="U34" s="38"/>
    </row>
    <row r="35" spans="1:21" ht="12" customHeight="1" x14ac:dyDescent="0.2">
      <c r="U35" s="38"/>
    </row>
    <row r="36" spans="1:21" ht="12" customHeight="1" x14ac:dyDescent="0.2">
      <c r="A36" s="73" t="s">
        <v>110</v>
      </c>
      <c r="U36" s="38"/>
    </row>
    <row r="37" spans="1:21" ht="12" customHeight="1" x14ac:dyDescent="0.2">
      <c r="A37" s="36" t="s">
        <v>111</v>
      </c>
      <c r="D37" s="36" t="s">
        <v>112</v>
      </c>
      <c r="G37" s="36" t="s">
        <v>113</v>
      </c>
      <c r="M37" s="36" t="s">
        <v>114</v>
      </c>
      <c r="R37" s="38"/>
      <c r="T37" s="38"/>
      <c r="U37" s="38"/>
    </row>
    <row r="38" spans="1:21" ht="12" customHeight="1" x14ac:dyDescent="0.2">
      <c r="A38" s="36" t="s">
        <v>115</v>
      </c>
      <c r="D38" s="36" t="s">
        <v>116</v>
      </c>
      <c r="G38" s="36" t="s">
        <v>117</v>
      </c>
      <c r="M38" s="36" t="s">
        <v>118</v>
      </c>
      <c r="R38" s="38"/>
      <c r="T38" s="38"/>
      <c r="U38" s="38"/>
    </row>
    <row r="39" spans="1:21" ht="12" customHeight="1" x14ac:dyDescent="0.2">
      <c r="A39" s="36" t="s">
        <v>119</v>
      </c>
      <c r="D39" s="36" t="s">
        <v>120</v>
      </c>
      <c r="G39" s="36" t="s">
        <v>121</v>
      </c>
      <c r="M39" s="36" t="s">
        <v>122</v>
      </c>
      <c r="R39" s="38"/>
      <c r="T39" s="38"/>
      <c r="U39" s="38"/>
    </row>
    <row r="40" spans="1:21" ht="12" customHeight="1" x14ac:dyDescent="0.2">
      <c r="A40" s="36" t="s">
        <v>123</v>
      </c>
      <c r="G40" s="36" t="s">
        <v>124</v>
      </c>
      <c r="M40" s="36" t="s">
        <v>444</v>
      </c>
      <c r="R40" s="38"/>
      <c r="T40" s="38"/>
      <c r="U40" s="38"/>
    </row>
    <row r="41" spans="1:21" ht="12" customHeight="1" x14ac:dyDescent="0.2">
      <c r="A41" s="36" t="s">
        <v>125</v>
      </c>
      <c r="G41" s="36" t="s">
        <v>126</v>
      </c>
      <c r="R41" s="38"/>
      <c r="T41" s="38"/>
      <c r="U41" s="38"/>
    </row>
    <row r="42" spans="1:21" ht="12" customHeight="1" x14ac:dyDescent="0.2">
      <c r="A42" s="74" t="s">
        <v>127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73" t="s">
        <v>128</v>
      </c>
      <c r="S44" s="38"/>
      <c r="T44" s="38"/>
    </row>
    <row r="45" spans="1:21" ht="12" customHeight="1" x14ac:dyDescent="0.2">
      <c r="A45" s="36" t="s">
        <v>129</v>
      </c>
    </row>
    <row r="46" spans="1:21" ht="12" customHeight="1" x14ac:dyDescent="0.2">
      <c r="A46" s="36" t="s">
        <v>130</v>
      </c>
    </row>
    <row r="47" spans="1:21" ht="12" customHeight="1" x14ac:dyDescent="0.2">
      <c r="A47" s="36" t="s">
        <v>131</v>
      </c>
    </row>
    <row r="48" spans="1:21" ht="12" customHeight="1" x14ac:dyDescent="0.2">
      <c r="A48" s="36" t="s">
        <v>132</v>
      </c>
    </row>
    <row r="49" spans="1:21" ht="12" customHeight="1" x14ac:dyDescent="0.2">
      <c r="A49" s="36" t="s">
        <v>133</v>
      </c>
    </row>
    <row r="50" spans="1:21" ht="13.5" customHeight="1" x14ac:dyDescent="0.2"/>
    <row r="51" spans="1:21" x14ac:dyDescent="0.2">
      <c r="A51" s="73"/>
      <c r="U51" s="38"/>
    </row>
  </sheetData>
  <sheetProtection algorithmName="SHA-512" hashValue="uB5X96PHN7C2F3zoo5LNBsBw5U8JYwHixHTfAiUnTmoCamyAOfc9liQ7L8zfznQKF/z8r2hYidb1TXOabXpMGQ==" saltValue="r8cEqZ1R/PdHeZ226fxAbA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9" tint="-0.249977111117893"/>
  </sheetPr>
  <dimension ref="A1:AB50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2.140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8" ht="13.5" customHeight="1" thickBot="1" x14ac:dyDescent="0.25">
      <c r="A1" s="391" t="s">
        <v>450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3"/>
    </row>
    <row r="2" spans="1:28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8" ht="13.5" customHeight="1" thickBot="1" x14ac:dyDescent="0.25">
      <c r="A3" s="489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90"/>
    </row>
    <row r="4" spans="1:28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8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8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8" ht="13.5" customHeight="1" thickTop="1" thickBot="1" x14ac:dyDescent="0.25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8" ht="13.5" customHeight="1" x14ac:dyDescent="0.2">
      <c r="A8" s="18" t="s">
        <v>451</v>
      </c>
      <c r="B8" s="11" t="s">
        <v>452</v>
      </c>
      <c r="C8" s="204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  <c r="AB8" s="77"/>
    </row>
    <row r="9" spans="1:28" ht="13.5" customHeight="1" x14ac:dyDescent="0.2">
      <c r="A9" s="155" t="s">
        <v>86</v>
      </c>
      <c r="B9" s="42" t="s">
        <v>621</v>
      </c>
      <c r="C9" s="188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45">
        <f t="shared" ref="Y9:Y21" si="0">SUM(G9,J9,M9,P9,S9,V9)*15</f>
        <v>90</v>
      </c>
      <c r="Z9" s="149">
        <f t="shared" ref="Z9:Z21" si="1">SUM(H9,K9,N9,Q9,T9,W9)</f>
        <v>18</v>
      </c>
    </row>
    <row r="10" spans="1:28" ht="13.5" customHeight="1" x14ac:dyDescent="0.2">
      <c r="A10" s="153" t="s">
        <v>602</v>
      </c>
      <c r="B10" s="42" t="s">
        <v>616</v>
      </c>
      <c r="C10" s="188" t="s">
        <v>80</v>
      </c>
      <c r="D10" s="7" t="s">
        <v>85</v>
      </c>
      <c r="E10" s="7" t="s">
        <v>89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78"/>
      <c r="N10" s="79"/>
      <c r="O10" s="81"/>
      <c r="P10" s="78"/>
      <c r="Q10" s="79"/>
      <c r="R10" s="81"/>
      <c r="S10" s="78"/>
      <c r="T10" s="79"/>
      <c r="U10" s="81"/>
      <c r="V10" s="78"/>
      <c r="W10" s="79"/>
      <c r="X10" s="81"/>
      <c r="Y10" s="45">
        <f t="shared" si="0"/>
        <v>60</v>
      </c>
      <c r="Z10" s="149">
        <f t="shared" si="1"/>
        <v>4</v>
      </c>
    </row>
    <row r="11" spans="1:28" ht="13.5" customHeight="1" x14ac:dyDescent="0.2">
      <c r="A11" s="153" t="s">
        <v>603</v>
      </c>
      <c r="B11" s="42" t="s">
        <v>617</v>
      </c>
      <c r="C11" s="209" t="s">
        <v>698</v>
      </c>
      <c r="D11" s="7" t="s">
        <v>85</v>
      </c>
      <c r="E11" s="7" t="s">
        <v>89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45">
        <f t="shared" si="0"/>
        <v>60</v>
      </c>
      <c r="Z11" s="149">
        <f t="shared" si="1"/>
        <v>8</v>
      </c>
    </row>
    <row r="12" spans="1:28" ht="13.5" customHeight="1" x14ac:dyDescent="0.2">
      <c r="A12" s="207" t="s">
        <v>604</v>
      </c>
      <c r="B12" s="194" t="s">
        <v>668</v>
      </c>
      <c r="C12" s="209" t="s">
        <v>698</v>
      </c>
      <c r="D12" s="188" t="s">
        <v>85</v>
      </c>
      <c r="E12" s="188" t="s">
        <v>96</v>
      </c>
      <c r="F12" s="189">
        <v>45</v>
      </c>
      <c r="G12" s="190"/>
      <c r="H12" s="191"/>
      <c r="I12" s="202"/>
      <c r="J12" s="190"/>
      <c r="K12" s="191"/>
      <c r="L12" s="192"/>
      <c r="M12" s="190">
        <v>2</v>
      </c>
      <c r="N12" s="191">
        <v>2</v>
      </c>
      <c r="O12" s="202" t="s">
        <v>83</v>
      </c>
      <c r="P12" s="190">
        <v>2</v>
      </c>
      <c r="Q12" s="191">
        <v>2</v>
      </c>
      <c r="R12" s="192" t="s">
        <v>83</v>
      </c>
      <c r="S12" s="190">
        <v>2</v>
      </c>
      <c r="T12" s="191">
        <v>2</v>
      </c>
      <c r="U12" s="202" t="s">
        <v>83</v>
      </c>
      <c r="V12" s="190">
        <v>2</v>
      </c>
      <c r="W12" s="191">
        <v>2</v>
      </c>
      <c r="X12" s="192" t="s">
        <v>83</v>
      </c>
      <c r="Y12" s="45">
        <f>SUM(G12,J12,M12,P12,S12,V12)*15</f>
        <v>120</v>
      </c>
      <c r="Z12" s="149">
        <f>SUM(H12,K12,N12,Q12,T12,W12)</f>
        <v>8</v>
      </c>
    </row>
    <row r="13" spans="1:28" ht="13.5" customHeight="1" x14ac:dyDescent="0.2">
      <c r="A13" s="207" t="s">
        <v>605</v>
      </c>
      <c r="B13" s="194" t="s">
        <v>669</v>
      </c>
      <c r="C13" s="209" t="s">
        <v>698</v>
      </c>
      <c r="D13" s="188" t="s">
        <v>85</v>
      </c>
      <c r="E13" s="188" t="s">
        <v>82</v>
      </c>
      <c r="F13" s="189">
        <v>45</v>
      </c>
      <c r="G13" s="190"/>
      <c r="H13" s="191"/>
      <c r="I13" s="202"/>
      <c r="J13" s="190"/>
      <c r="K13" s="191"/>
      <c r="L13" s="192"/>
      <c r="M13" s="190">
        <v>2</v>
      </c>
      <c r="N13" s="191">
        <v>2</v>
      </c>
      <c r="O13" s="202" t="s">
        <v>82</v>
      </c>
      <c r="P13" s="190">
        <v>2</v>
      </c>
      <c r="Q13" s="191">
        <v>2</v>
      </c>
      <c r="R13" s="192" t="s">
        <v>82</v>
      </c>
      <c r="S13" s="190"/>
      <c r="T13" s="191"/>
      <c r="U13" s="202"/>
      <c r="V13" s="190"/>
      <c r="W13" s="191"/>
      <c r="X13" s="192"/>
      <c r="Y13" s="45">
        <f t="shared" ref="Y13:Y14" si="2">SUM(G13,J13,M13,P13,S13,V13)*15</f>
        <v>60</v>
      </c>
      <c r="Z13" s="149">
        <f t="shared" ref="Z13:Z14" si="3">SUM(H13,K13,N13,Q13,T13,W13)</f>
        <v>4</v>
      </c>
    </row>
    <row r="14" spans="1:28" ht="13.5" customHeight="1" x14ac:dyDescent="0.2">
      <c r="A14" s="207" t="s">
        <v>606</v>
      </c>
      <c r="B14" s="194" t="s">
        <v>670</v>
      </c>
      <c r="C14" s="209" t="s">
        <v>699</v>
      </c>
      <c r="D14" s="188" t="s">
        <v>85</v>
      </c>
      <c r="E14" s="188" t="s">
        <v>82</v>
      </c>
      <c r="F14" s="189">
        <v>45</v>
      </c>
      <c r="G14" s="190"/>
      <c r="H14" s="191"/>
      <c r="I14" s="202"/>
      <c r="J14" s="190"/>
      <c r="K14" s="191"/>
      <c r="L14" s="192"/>
      <c r="M14" s="190"/>
      <c r="N14" s="191"/>
      <c r="O14" s="202"/>
      <c r="P14" s="190"/>
      <c r="Q14" s="191"/>
      <c r="R14" s="202"/>
      <c r="S14" s="190">
        <v>1</v>
      </c>
      <c r="T14" s="191">
        <v>2</v>
      </c>
      <c r="U14" s="202" t="s">
        <v>82</v>
      </c>
      <c r="V14" s="190">
        <v>1</v>
      </c>
      <c r="W14" s="191">
        <v>2</v>
      </c>
      <c r="X14" s="192" t="s">
        <v>82</v>
      </c>
      <c r="Y14" s="45">
        <f t="shared" si="2"/>
        <v>30</v>
      </c>
      <c r="Z14" s="149">
        <f t="shared" si="3"/>
        <v>4</v>
      </c>
    </row>
    <row r="15" spans="1:28" ht="13.5" customHeight="1" x14ac:dyDescent="0.2">
      <c r="A15" s="153" t="s">
        <v>443</v>
      </c>
      <c r="B15" s="42" t="s">
        <v>607</v>
      </c>
      <c r="C15" s="209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78"/>
      <c r="N15" s="79"/>
      <c r="O15" s="81"/>
      <c r="P15" s="78"/>
      <c r="Q15" s="79"/>
      <c r="R15" s="81"/>
      <c r="S15" s="9"/>
      <c r="T15" s="4"/>
      <c r="U15" s="5"/>
      <c r="V15" s="9"/>
      <c r="W15" s="4"/>
      <c r="X15" s="2"/>
      <c r="Y15" s="45">
        <f t="shared" si="0"/>
        <v>30</v>
      </c>
      <c r="Z15" s="149">
        <f t="shared" si="1"/>
        <v>2</v>
      </c>
    </row>
    <row r="16" spans="1:28" ht="13.5" customHeight="1" x14ac:dyDescent="0.2">
      <c r="A16" s="153" t="s">
        <v>608</v>
      </c>
      <c r="B16" s="42" t="s">
        <v>609</v>
      </c>
      <c r="C16" s="209" t="s">
        <v>700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45">
        <f t="shared" si="0"/>
        <v>30</v>
      </c>
      <c r="Z16" s="149">
        <f t="shared" si="1"/>
        <v>2</v>
      </c>
    </row>
    <row r="17" spans="1:26" ht="13.5" customHeight="1" x14ac:dyDescent="0.2">
      <c r="A17" s="151" t="s">
        <v>610</v>
      </c>
      <c r="B17" s="33" t="s">
        <v>611</v>
      </c>
      <c r="C17" s="203" t="s">
        <v>80</v>
      </c>
      <c r="D17" s="34" t="s">
        <v>85</v>
      </c>
      <c r="E17" s="34" t="s">
        <v>89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46">
        <f>SUM(G17,J17,M17,P17,S17,V17)*15</f>
        <v>120</v>
      </c>
      <c r="Z17" s="150">
        <f>SUM(H17,K17,N17,Q17,T17,W17)</f>
        <v>8</v>
      </c>
    </row>
    <row r="18" spans="1:26" ht="13.5" customHeight="1" x14ac:dyDescent="0.2">
      <c r="A18" s="153" t="s">
        <v>612</v>
      </c>
      <c r="B18" s="42" t="s">
        <v>613</v>
      </c>
      <c r="C18" s="188" t="s">
        <v>80</v>
      </c>
      <c r="D18" s="7" t="s">
        <v>85</v>
      </c>
      <c r="E18" s="7" t="s">
        <v>96</v>
      </c>
      <c r="F18" s="8">
        <v>45</v>
      </c>
      <c r="G18" s="156">
        <v>2</v>
      </c>
      <c r="H18" s="157">
        <v>2</v>
      </c>
      <c r="I18" s="158" t="s">
        <v>82</v>
      </c>
      <c r="J18" s="156">
        <v>2</v>
      </c>
      <c r="K18" s="157">
        <v>2</v>
      </c>
      <c r="L18" s="158" t="s">
        <v>82</v>
      </c>
      <c r="M18" s="156">
        <v>1</v>
      </c>
      <c r="N18" s="157">
        <v>1</v>
      </c>
      <c r="O18" s="158" t="s">
        <v>82</v>
      </c>
      <c r="P18" s="156">
        <v>1</v>
      </c>
      <c r="Q18" s="157">
        <v>1</v>
      </c>
      <c r="R18" s="158" t="s">
        <v>82</v>
      </c>
      <c r="S18" s="156">
        <v>1</v>
      </c>
      <c r="T18" s="157">
        <v>1</v>
      </c>
      <c r="U18" s="158" t="s">
        <v>82</v>
      </c>
      <c r="V18" s="156">
        <v>1</v>
      </c>
      <c r="W18" s="157">
        <v>1</v>
      </c>
      <c r="X18" s="158" t="s">
        <v>82</v>
      </c>
      <c r="Y18" s="51">
        <f t="shared" ref="Y18:Y20" si="4">SUM(G18,J18,M18,P18,S18,V18)*15</f>
        <v>120</v>
      </c>
      <c r="Z18" s="149">
        <f t="shared" ref="Z18:Z20" si="5">SUM(H18,K18,N18,Q18,T18,W18)</f>
        <v>8</v>
      </c>
    </row>
    <row r="19" spans="1:26" ht="24" x14ac:dyDescent="0.2">
      <c r="A19" s="159" t="s">
        <v>614</v>
      </c>
      <c r="B19" s="33" t="s">
        <v>618</v>
      </c>
      <c r="C19" s="203" t="s">
        <v>619</v>
      </c>
      <c r="D19" s="34"/>
      <c r="E19" s="34"/>
      <c r="F19" s="35"/>
      <c r="G19" s="160"/>
      <c r="H19" s="161"/>
      <c r="I19" s="162"/>
      <c r="J19" s="160"/>
      <c r="K19" s="161"/>
      <c r="L19" s="163"/>
      <c r="M19" s="160"/>
      <c r="N19" s="161"/>
      <c r="O19" s="162"/>
      <c r="P19" s="160"/>
      <c r="Q19" s="161"/>
      <c r="R19" s="163"/>
      <c r="S19" s="160"/>
      <c r="T19" s="161"/>
      <c r="U19" s="162"/>
      <c r="V19" s="160">
        <v>0</v>
      </c>
      <c r="W19" s="161">
        <v>1</v>
      </c>
      <c r="X19" s="163" t="s">
        <v>482</v>
      </c>
      <c r="Y19" s="51">
        <f t="shared" si="4"/>
        <v>0</v>
      </c>
      <c r="Z19" s="149">
        <f t="shared" si="5"/>
        <v>1</v>
      </c>
    </row>
    <row r="20" spans="1:26" ht="13.5" customHeight="1" x14ac:dyDescent="0.2">
      <c r="A20" s="151" t="s">
        <v>615</v>
      </c>
      <c r="B20" s="33" t="s">
        <v>620</v>
      </c>
      <c r="C20" s="203" t="s">
        <v>701</v>
      </c>
      <c r="D20" s="34" t="s">
        <v>85</v>
      </c>
      <c r="E20" s="34" t="s">
        <v>82</v>
      </c>
      <c r="F20" s="35">
        <v>60</v>
      </c>
      <c r="G20" s="160"/>
      <c r="H20" s="161"/>
      <c r="I20" s="162"/>
      <c r="J20" s="160"/>
      <c r="K20" s="161"/>
      <c r="L20" s="163"/>
      <c r="M20" s="160"/>
      <c r="N20" s="161"/>
      <c r="O20" s="162"/>
      <c r="P20" s="160"/>
      <c r="Q20" s="161"/>
      <c r="R20" s="163"/>
      <c r="S20" s="160">
        <v>2</v>
      </c>
      <c r="T20" s="161">
        <v>1</v>
      </c>
      <c r="U20" s="163" t="s">
        <v>82</v>
      </c>
      <c r="V20" s="160">
        <v>2</v>
      </c>
      <c r="W20" s="161">
        <v>1</v>
      </c>
      <c r="X20" s="163" t="s">
        <v>82</v>
      </c>
      <c r="Y20" s="51">
        <f t="shared" si="4"/>
        <v>60</v>
      </c>
      <c r="Z20" s="149">
        <f t="shared" si="5"/>
        <v>2</v>
      </c>
    </row>
    <row r="21" spans="1:26" ht="13.5" customHeight="1" thickBot="1" x14ac:dyDescent="0.25">
      <c r="A21" s="151" t="s">
        <v>4</v>
      </c>
      <c r="B21" s="33" t="s">
        <v>170</v>
      </c>
      <c r="C21" s="203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0"/>
        <v>15</v>
      </c>
      <c r="Z21" s="150">
        <f t="shared" si="1"/>
        <v>4</v>
      </c>
    </row>
    <row r="22" spans="1:26" ht="13.5" customHeight="1" x14ac:dyDescent="0.2">
      <c r="A22" s="152" t="s">
        <v>93</v>
      </c>
      <c r="B22" s="22" t="s">
        <v>150</v>
      </c>
      <c r="C22" s="204" t="s">
        <v>80</v>
      </c>
      <c r="D22" s="23" t="s">
        <v>85</v>
      </c>
      <c r="E22" s="23" t="s">
        <v>89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56">
        <f>SUM(G22,J22,M22,P22,S22,V22)*15</f>
        <v>120</v>
      </c>
      <c r="Z22" s="148">
        <f>SUM(H22,K22,N22,Q22,T22,W22)</f>
        <v>8</v>
      </c>
    </row>
    <row r="23" spans="1:26" ht="13.5" customHeight="1" x14ac:dyDescent="0.2">
      <c r="A23" s="153" t="s">
        <v>94</v>
      </c>
      <c r="B23" s="42" t="s">
        <v>151</v>
      </c>
      <c r="C23" s="188" t="s">
        <v>80</v>
      </c>
      <c r="D23" s="7" t="s">
        <v>85</v>
      </c>
      <c r="E23" s="7" t="s">
        <v>89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51">
        <f t="shared" ref="Y23" si="6">SUM(G23,J23,M23,P23,S23,V23)*15</f>
        <v>120</v>
      </c>
      <c r="Z23" s="149">
        <f>SUM(H23,K23,N23,Q23,T23,W23)</f>
        <v>8</v>
      </c>
    </row>
    <row r="24" spans="1:26" ht="13.5" customHeight="1" x14ac:dyDescent="0.2">
      <c r="A24" s="153" t="s">
        <v>95</v>
      </c>
      <c r="B24" s="42" t="s">
        <v>152</v>
      </c>
      <c r="C24" s="7"/>
      <c r="D24" s="7" t="s">
        <v>85</v>
      </c>
      <c r="E24" s="7" t="s">
        <v>96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51">
        <f t="shared" ref="Y24:Y27" si="7">SUM(G24,J24,M24,P24,S24,V24)*15</f>
        <v>180</v>
      </c>
      <c r="Z24" s="149">
        <f t="shared" ref="Z24:Z27" si="8">SUM(H24,K24,N24,Q24,T24,W24)</f>
        <v>12</v>
      </c>
    </row>
    <row r="25" spans="1:26" ht="13.5" customHeight="1" x14ac:dyDescent="0.2">
      <c r="A25" s="153" t="s">
        <v>97</v>
      </c>
      <c r="B25" s="42" t="s">
        <v>153</v>
      </c>
      <c r="C25" s="224" t="s">
        <v>80</v>
      </c>
      <c r="D25" s="7" t="s">
        <v>85</v>
      </c>
      <c r="E25" s="7" t="s">
        <v>96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51">
        <f t="shared" si="7"/>
        <v>15</v>
      </c>
      <c r="Z25" s="149">
        <f t="shared" si="8"/>
        <v>2</v>
      </c>
    </row>
    <row r="26" spans="1:26" ht="13.5" customHeight="1" x14ac:dyDescent="0.2">
      <c r="A26" s="153" t="s">
        <v>99</v>
      </c>
      <c r="B26" s="42" t="s">
        <v>155</v>
      </c>
      <c r="C26" s="224" t="s">
        <v>80</v>
      </c>
      <c r="D26" s="7" t="s">
        <v>85</v>
      </c>
      <c r="E26" s="7" t="s">
        <v>96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51">
        <f t="shared" si="7"/>
        <v>30</v>
      </c>
      <c r="Z26" s="149">
        <f t="shared" si="8"/>
        <v>2</v>
      </c>
    </row>
    <row r="27" spans="1:26" s="208" customFormat="1" ht="13.5" customHeight="1" thickBot="1" x14ac:dyDescent="0.25">
      <c r="A27" s="193" t="s">
        <v>100</v>
      </c>
      <c r="B27" s="194" t="s">
        <v>671</v>
      </c>
      <c r="C27" s="188"/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>
        <v>1</v>
      </c>
      <c r="N27" s="191">
        <v>1</v>
      </c>
      <c r="O27" s="192" t="s">
        <v>83</v>
      </c>
      <c r="P27" s="190"/>
      <c r="Q27" s="191"/>
      <c r="R27" s="192"/>
      <c r="S27" s="190"/>
      <c r="T27" s="191"/>
      <c r="U27" s="192"/>
      <c r="V27" s="190"/>
      <c r="W27" s="191"/>
      <c r="X27" s="192"/>
      <c r="Y27" s="205">
        <f t="shared" si="7"/>
        <v>15</v>
      </c>
      <c r="Z27" s="206">
        <f t="shared" si="8"/>
        <v>1</v>
      </c>
    </row>
    <row r="28" spans="1:26" ht="13.5" customHeight="1" thickTop="1" thickBot="1" x14ac:dyDescent="0.25">
      <c r="A28" s="394" t="s">
        <v>101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6"/>
    </row>
    <row r="29" spans="1:26" ht="13.5" customHeight="1" thickBot="1" x14ac:dyDescent="0.25">
      <c r="A29" s="39" t="s">
        <v>102</v>
      </c>
      <c r="B29" s="58" t="s">
        <v>103</v>
      </c>
      <c r="C29" s="59"/>
      <c r="D29" s="59"/>
      <c r="E29" s="59"/>
      <c r="F29" s="60"/>
      <c r="G29" s="53"/>
      <c r="H29" s="54"/>
      <c r="I29" s="40"/>
      <c r="J29" s="53"/>
      <c r="K29" s="54"/>
      <c r="L29" s="40"/>
      <c r="M29" s="53"/>
      <c r="N29" s="54">
        <v>4</v>
      </c>
      <c r="O29" s="40"/>
      <c r="P29" s="53"/>
      <c r="Q29" s="54">
        <v>4</v>
      </c>
      <c r="R29" s="40"/>
      <c r="S29" s="53"/>
      <c r="T29" s="54">
        <v>4</v>
      </c>
      <c r="U29" s="40"/>
      <c r="V29" s="53"/>
      <c r="W29" s="54">
        <v>2</v>
      </c>
      <c r="X29" s="40"/>
      <c r="Y29" s="43"/>
      <c r="Z29" s="107">
        <f>SUM(H29,K29,N29,Q29,T29,W29)</f>
        <v>14</v>
      </c>
    </row>
    <row r="30" spans="1:26" ht="13.5" customHeight="1" thickTop="1" thickBot="1" x14ac:dyDescent="0.25">
      <c r="A30" s="41" t="s">
        <v>104</v>
      </c>
      <c r="B30" s="61" t="s">
        <v>105</v>
      </c>
      <c r="C30" s="62"/>
      <c r="D30" s="62"/>
      <c r="E30" s="62" t="s">
        <v>106</v>
      </c>
      <c r="F30" s="63"/>
      <c r="G30" s="64"/>
      <c r="H30" s="65"/>
      <c r="I30" s="66"/>
      <c r="J30" s="64"/>
      <c r="K30" s="65"/>
      <c r="L30" s="66"/>
      <c r="M30" s="64"/>
      <c r="N30" s="65"/>
      <c r="O30" s="66"/>
      <c r="P30" s="64"/>
      <c r="Q30" s="65"/>
      <c r="R30" s="66"/>
      <c r="S30" s="64">
        <v>0</v>
      </c>
      <c r="T30" s="65">
        <v>3</v>
      </c>
      <c r="U30" s="66" t="s">
        <v>82</v>
      </c>
      <c r="V30" s="64">
        <v>0</v>
      </c>
      <c r="W30" s="65">
        <v>3</v>
      </c>
      <c r="X30" s="66" t="s">
        <v>82</v>
      </c>
      <c r="Y30" s="44">
        <f>SUM(G30,J30,M30,P30,S30,V30)*15</f>
        <v>0</v>
      </c>
      <c r="Z30" s="67">
        <f>SUM(H30,K30,N30,Q30,T30,W30)</f>
        <v>6</v>
      </c>
    </row>
    <row r="31" spans="1:26" ht="13.5" customHeight="1" thickTop="1" thickBot="1" x14ac:dyDescent="0.25">
      <c r="A31" s="397" t="s">
        <v>107</v>
      </c>
      <c r="B31" s="511"/>
      <c r="C31" s="511"/>
      <c r="D31" s="511"/>
      <c r="E31" s="511"/>
      <c r="F31" s="512"/>
      <c r="G31" s="68">
        <f>SUM(G8:G30)</f>
        <v>16.5</v>
      </c>
      <c r="H31" s="69">
        <f>SUM(H8:H30)</f>
        <v>27</v>
      </c>
      <c r="I31" s="76"/>
      <c r="J31" s="68">
        <f>SUM(J8:J30)</f>
        <v>16.5</v>
      </c>
      <c r="K31" s="69">
        <f>SUM(K8:K30)</f>
        <v>27</v>
      </c>
      <c r="L31" s="70"/>
      <c r="M31" s="68">
        <f>SUM(M8:M30)</f>
        <v>16</v>
      </c>
      <c r="N31" s="69">
        <f>SUM(N8:N30)</f>
        <v>30</v>
      </c>
      <c r="O31" s="70"/>
      <c r="P31" s="68">
        <f>SUM(P8:P30)</f>
        <v>15</v>
      </c>
      <c r="Q31" s="69">
        <f>SUM(Q8:Q30)</f>
        <v>29</v>
      </c>
      <c r="R31" s="70"/>
      <c r="S31" s="68">
        <f>SUM(S8:S30)</f>
        <v>16</v>
      </c>
      <c r="T31" s="69">
        <f>SUM(T8:T30)</f>
        <v>33</v>
      </c>
      <c r="U31" s="70"/>
      <c r="V31" s="68">
        <f>SUM(V8:V30)</f>
        <v>17</v>
      </c>
      <c r="W31" s="69">
        <f>SUM(W8:W30)</f>
        <v>34</v>
      </c>
      <c r="X31" s="70"/>
      <c r="Y31" s="71">
        <f>SUM(Y8:Y30)</f>
        <v>1455</v>
      </c>
      <c r="Z31" s="72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108</v>
      </c>
      <c r="U33" s="38"/>
    </row>
    <row r="34" spans="1:21" ht="12" customHeight="1" x14ac:dyDescent="0.2">
      <c r="A34" s="36" t="s">
        <v>109</v>
      </c>
      <c r="U34" s="38"/>
    </row>
    <row r="35" spans="1:21" ht="12" customHeight="1" x14ac:dyDescent="0.2">
      <c r="U35" s="38"/>
    </row>
    <row r="36" spans="1:21" ht="12" customHeight="1" x14ac:dyDescent="0.2">
      <c r="A36" s="73" t="s">
        <v>110</v>
      </c>
      <c r="U36" s="38"/>
    </row>
    <row r="37" spans="1:21" ht="12" customHeight="1" x14ac:dyDescent="0.2">
      <c r="A37" s="36" t="s">
        <v>111</v>
      </c>
      <c r="D37" s="36" t="s">
        <v>112</v>
      </c>
      <c r="G37" s="36" t="s">
        <v>113</v>
      </c>
      <c r="M37" s="36" t="s">
        <v>114</v>
      </c>
      <c r="R37" s="38"/>
      <c r="T37" s="38"/>
      <c r="U37" s="38"/>
    </row>
    <row r="38" spans="1:21" ht="12" customHeight="1" x14ac:dyDescent="0.2">
      <c r="A38" s="36" t="s">
        <v>115</v>
      </c>
      <c r="D38" s="36" t="s">
        <v>116</v>
      </c>
      <c r="G38" s="36" t="s">
        <v>117</v>
      </c>
      <c r="M38" s="36" t="s">
        <v>118</v>
      </c>
      <c r="R38" s="38"/>
      <c r="T38" s="38"/>
      <c r="U38" s="38"/>
    </row>
    <row r="39" spans="1:21" ht="12" customHeight="1" x14ac:dyDescent="0.2">
      <c r="A39" s="36" t="s">
        <v>119</v>
      </c>
      <c r="D39" s="36" t="s">
        <v>120</v>
      </c>
      <c r="G39" s="36" t="s">
        <v>121</v>
      </c>
      <c r="M39" s="36" t="s">
        <v>122</v>
      </c>
      <c r="R39" s="38"/>
      <c r="T39" s="38"/>
      <c r="U39" s="38"/>
    </row>
    <row r="40" spans="1:21" ht="12" customHeight="1" x14ac:dyDescent="0.2">
      <c r="A40" s="36" t="s">
        <v>123</v>
      </c>
      <c r="G40" s="36" t="s">
        <v>124</v>
      </c>
      <c r="M40" s="36" t="s">
        <v>444</v>
      </c>
      <c r="R40" s="38"/>
      <c r="T40" s="38"/>
      <c r="U40" s="38"/>
    </row>
    <row r="41" spans="1:21" ht="12" customHeight="1" x14ac:dyDescent="0.2">
      <c r="A41" s="36" t="s">
        <v>125</v>
      </c>
      <c r="G41" s="36" t="s">
        <v>126</v>
      </c>
      <c r="R41" s="38"/>
      <c r="T41" s="38"/>
      <c r="U41" s="38"/>
    </row>
    <row r="42" spans="1:21" ht="12" customHeight="1" x14ac:dyDescent="0.2">
      <c r="A42" s="74" t="s">
        <v>127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73" t="s">
        <v>128</v>
      </c>
      <c r="S44" s="38"/>
      <c r="T44" s="38"/>
    </row>
    <row r="45" spans="1:21" ht="12" customHeight="1" x14ac:dyDescent="0.2">
      <c r="A45" s="36" t="s">
        <v>129</v>
      </c>
    </row>
    <row r="46" spans="1:21" ht="12" customHeight="1" x14ac:dyDescent="0.2">
      <c r="A46" s="36" t="s">
        <v>130</v>
      </c>
    </row>
    <row r="47" spans="1:21" ht="12" customHeight="1" x14ac:dyDescent="0.2">
      <c r="A47" s="36" t="s">
        <v>131</v>
      </c>
    </row>
    <row r="48" spans="1:21" ht="12" customHeight="1" x14ac:dyDescent="0.2">
      <c r="A48" s="36" t="s">
        <v>132</v>
      </c>
    </row>
    <row r="49" spans="1:1" ht="12" customHeight="1" x14ac:dyDescent="0.2">
      <c r="A49" s="36" t="s">
        <v>133</v>
      </c>
    </row>
    <row r="50" spans="1:1" ht="13.5" customHeight="1" x14ac:dyDescent="0.2"/>
  </sheetData>
  <sheetProtection algorithmName="SHA-512" hashValue="9CIIWtIw2OV2Roz0l+e8S8SaKfMLDjrgNKuTFohnRd/DXed+AUejhHPOxqbbGeikElzV+zwFt7uaiRVr/rbkWw==" saltValue="tz9Sv0T8oadPux22hxbzJ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9" tint="-0.249977111117893"/>
  </sheetPr>
  <dimension ref="A1:AB50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2.140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8" ht="13.5" customHeight="1" thickBot="1" x14ac:dyDescent="0.25">
      <c r="A1" s="391" t="s">
        <v>453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3"/>
    </row>
    <row r="2" spans="1:28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8" ht="13.5" customHeight="1" thickBot="1" x14ac:dyDescent="0.25">
      <c r="A3" s="489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90"/>
    </row>
    <row r="4" spans="1:28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8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8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8" ht="13.5" customHeight="1" thickTop="1" thickBot="1" x14ac:dyDescent="0.25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8" ht="13.5" customHeight="1" x14ac:dyDescent="0.2">
      <c r="A8" s="18" t="s">
        <v>454</v>
      </c>
      <c r="B8" s="11" t="s">
        <v>455</v>
      </c>
      <c r="C8" s="204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  <c r="AB8" s="77"/>
    </row>
    <row r="9" spans="1:28" ht="13.5" customHeight="1" x14ac:dyDescent="0.2">
      <c r="A9" s="155" t="s">
        <v>86</v>
      </c>
      <c r="B9" s="42" t="s">
        <v>621</v>
      </c>
      <c r="C9" s="188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45">
        <f t="shared" ref="Y9:Y21" si="0">SUM(G9,J9,M9,P9,S9,V9)*15</f>
        <v>90</v>
      </c>
      <c r="Z9" s="149">
        <f t="shared" ref="Z9:Z21" si="1">SUM(H9,K9,N9,Q9,T9,W9)</f>
        <v>18</v>
      </c>
    </row>
    <row r="10" spans="1:28" ht="13.5" customHeight="1" x14ac:dyDescent="0.2">
      <c r="A10" s="153" t="s">
        <v>602</v>
      </c>
      <c r="B10" s="42" t="s">
        <v>616</v>
      </c>
      <c r="C10" s="188" t="s">
        <v>80</v>
      </c>
      <c r="D10" s="7" t="s">
        <v>85</v>
      </c>
      <c r="E10" s="7" t="s">
        <v>89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78"/>
      <c r="N10" s="79"/>
      <c r="O10" s="81"/>
      <c r="P10" s="78"/>
      <c r="Q10" s="79"/>
      <c r="R10" s="81"/>
      <c r="S10" s="78"/>
      <c r="T10" s="79"/>
      <c r="U10" s="81"/>
      <c r="V10" s="78"/>
      <c r="W10" s="79"/>
      <c r="X10" s="81"/>
      <c r="Y10" s="45">
        <f t="shared" si="0"/>
        <v>60</v>
      </c>
      <c r="Z10" s="149">
        <f t="shared" si="1"/>
        <v>4</v>
      </c>
    </row>
    <row r="11" spans="1:28" ht="13.5" customHeight="1" x14ac:dyDescent="0.2">
      <c r="A11" s="153" t="s">
        <v>603</v>
      </c>
      <c r="B11" s="42" t="s">
        <v>617</v>
      </c>
      <c r="C11" s="209" t="s">
        <v>698</v>
      </c>
      <c r="D11" s="7" t="s">
        <v>85</v>
      </c>
      <c r="E11" s="7" t="s">
        <v>89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45">
        <f t="shared" si="0"/>
        <v>60</v>
      </c>
      <c r="Z11" s="149">
        <f t="shared" si="1"/>
        <v>8</v>
      </c>
    </row>
    <row r="12" spans="1:28" ht="13.5" customHeight="1" x14ac:dyDescent="0.2">
      <c r="A12" s="207" t="s">
        <v>604</v>
      </c>
      <c r="B12" s="194" t="s">
        <v>668</v>
      </c>
      <c r="C12" s="209" t="s">
        <v>698</v>
      </c>
      <c r="D12" s="188" t="s">
        <v>85</v>
      </c>
      <c r="E12" s="188" t="s">
        <v>96</v>
      </c>
      <c r="F12" s="189">
        <v>45</v>
      </c>
      <c r="G12" s="190"/>
      <c r="H12" s="191"/>
      <c r="I12" s="202"/>
      <c r="J12" s="190"/>
      <c r="K12" s="191"/>
      <c r="L12" s="192"/>
      <c r="M12" s="190">
        <v>2</v>
      </c>
      <c r="N12" s="191">
        <v>2</v>
      </c>
      <c r="O12" s="202" t="s">
        <v>83</v>
      </c>
      <c r="P12" s="190">
        <v>2</v>
      </c>
      <c r="Q12" s="191">
        <v>2</v>
      </c>
      <c r="R12" s="192" t="s">
        <v>83</v>
      </c>
      <c r="S12" s="190">
        <v>2</v>
      </c>
      <c r="T12" s="191">
        <v>2</v>
      </c>
      <c r="U12" s="202" t="s">
        <v>83</v>
      </c>
      <c r="V12" s="190">
        <v>2</v>
      </c>
      <c r="W12" s="191">
        <v>2</v>
      </c>
      <c r="X12" s="192" t="s">
        <v>83</v>
      </c>
      <c r="Y12" s="45">
        <f>SUM(G12,J12,M12,P12,S12,V12)*15</f>
        <v>120</v>
      </c>
      <c r="Z12" s="149">
        <f>SUM(H12,K12,N12,Q12,T12,W12)</f>
        <v>8</v>
      </c>
    </row>
    <row r="13" spans="1:28" ht="13.5" customHeight="1" x14ac:dyDescent="0.2">
      <c r="A13" s="207" t="s">
        <v>605</v>
      </c>
      <c r="B13" s="194" t="s">
        <v>669</v>
      </c>
      <c r="C13" s="209" t="s">
        <v>698</v>
      </c>
      <c r="D13" s="188" t="s">
        <v>85</v>
      </c>
      <c r="E13" s="188" t="s">
        <v>82</v>
      </c>
      <c r="F13" s="189">
        <v>45</v>
      </c>
      <c r="G13" s="190"/>
      <c r="H13" s="191"/>
      <c r="I13" s="202"/>
      <c r="J13" s="190"/>
      <c r="K13" s="191"/>
      <c r="L13" s="192"/>
      <c r="M13" s="190">
        <v>2</v>
      </c>
      <c r="N13" s="191">
        <v>2</v>
      </c>
      <c r="O13" s="202" t="s">
        <v>82</v>
      </c>
      <c r="P13" s="190">
        <v>2</v>
      </c>
      <c r="Q13" s="191">
        <v>2</v>
      </c>
      <c r="R13" s="192" t="s">
        <v>82</v>
      </c>
      <c r="S13" s="190"/>
      <c r="T13" s="191"/>
      <c r="U13" s="202"/>
      <c r="V13" s="190"/>
      <c r="W13" s="191"/>
      <c r="X13" s="192"/>
      <c r="Y13" s="45">
        <f t="shared" ref="Y13:Y14" si="2">SUM(G13,J13,M13,P13,S13,V13)*15</f>
        <v>60</v>
      </c>
      <c r="Z13" s="149">
        <f t="shared" ref="Z13:Z14" si="3">SUM(H13,K13,N13,Q13,T13,W13)</f>
        <v>4</v>
      </c>
    </row>
    <row r="14" spans="1:28" ht="13.5" customHeight="1" x14ac:dyDescent="0.2">
      <c r="A14" s="207" t="s">
        <v>606</v>
      </c>
      <c r="B14" s="194" t="s">
        <v>670</v>
      </c>
      <c r="C14" s="209" t="s">
        <v>699</v>
      </c>
      <c r="D14" s="188" t="s">
        <v>85</v>
      </c>
      <c r="E14" s="188" t="s">
        <v>82</v>
      </c>
      <c r="F14" s="189">
        <v>45</v>
      </c>
      <c r="G14" s="190"/>
      <c r="H14" s="191"/>
      <c r="I14" s="202"/>
      <c r="J14" s="190"/>
      <c r="K14" s="191"/>
      <c r="L14" s="192"/>
      <c r="M14" s="190"/>
      <c r="N14" s="191"/>
      <c r="O14" s="202"/>
      <c r="P14" s="190"/>
      <c r="Q14" s="191"/>
      <c r="R14" s="202"/>
      <c r="S14" s="190">
        <v>1</v>
      </c>
      <c r="T14" s="191">
        <v>2</v>
      </c>
      <c r="U14" s="202" t="s">
        <v>82</v>
      </c>
      <c r="V14" s="190">
        <v>1</v>
      </c>
      <c r="W14" s="191">
        <v>2</v>
      </c>
      <c r="X14" s="192" t="s">
        <v>82</v>
      </c>
      <c r="Y14" s="45">
        <f t="shared" si="2"/>
        <v>30</v>
      </c>
      <c r="Z14" s="149">
        <f t="shared" si="3"/>
        <v>4</v>
      </c>
    </row>
    <row r="15" spans="1:28" ht="13.5" customHeight="1" x14ac:dyDescent="0.2">
      <c r="A15" s="153" t="s">
        <v>443</v>
      </c>
      <c r="B15" s="42" t="s">
        <v>607</v>
      </c>
      <c r="C15" s="209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78"/>
      <c r="N15" s="79"/>
      <c r="O15" s="81"/>
      <c r="P15" s="78"/>
      <c r="Q15" s="79"/>
      <c r="R15" s="81"/>
      <c r="S15" s="9"/>
      <c r="T15" s="4"/>
      <c r="U15" s="5"/>
      <c r="V15" s="9"/>
      <c r="W15" s="4"/>
      <c r="X15" s="2"/>
      <c r="Y15" s="45">
        <f t="shared" si="0"/>
        <v>30</v>
      </c>
      <c r="Z15" s="149">
        <f t="shared" si="1"/>
        <v>2</v>
      </c>
    </row>
    <row r="16" spans="1:28" ht="13.5" customHeight="1" x14ac:dyDescent="0.2">
      <c r="A16" s="153" t="s">
        <v>608</v>
      </c>
      <c r="B16" s="42" t="s">
        <v>609</v>
      </c>
      <c r="C16" s="209" t="s">
        <v>700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45">
        <f t="shared" si="0"/>
        <v>30</v>
      </c>
      <c r="Z16" s="149">
        <f t="shared" si="1"/>
        <v>2</v>
      </c>
    </row>
    <row r="17" spans="1:26" ht="13.5" customHeight="1" x14ac:dyDescent="0.2">
      <c r="A17" s="151" t="s">
        <v>610</v>
      </c>
      <c r="B17" s="33" t="s">
        <v>611</v>
      </c>
      <c r="C17" s="203" t="s">
        <v>80</v>
      </c>
      <c r="D17" s="34" t="s">
        <v>85</v>
      </c>
      <c r="E17" s="34" t="s">
        <v>89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46">
        <f>SUM(G17,J17,M17,P17,S17,V17)*15</f>
        <v>120</v>
      </c>
      <c r="Z17" s="150">
        <f>SUM(H17,K17,N17,Q17,T17,W17)</f>
        <v>8</v>
      </c>
    </row>
    <row r="18" spans="1:26" ht="13.5" customHeight="1" x14ac:dyDescent="0.2">
      <c r="A18" s="153" t="s">
        <v>612</v>
      </c>
      <c r="B18" s="42" t="s">
        <v>613</v>
      </c>
      <c r="C18" s="188" t="s">
        <v>80</v>
      </c>
      <c r="D18" s="7" t="s">
        <v>85</v>
      </c>
      <c r="E18" s="7" t="s">
        <v>96</v>
      </c>
      <c r="F18" s="8">
        <v>45</v>
      </c>
      <c r="G18" s="156">
        <v>2</v>
      </c>
      <c r="H18" s="157">
        <v>2</v>
      </c>
      <c r="I18" s="158" t="s">
        <v>82</v>
      </c>
      <c r="J18" s="156">
        <v>2</v>
      </c>
      <c r="K18" s="157">
        <v>2</v>
      </c>
      <c r="L18" s="158" t="s">
        <v>82</v>
      </c>
      <c r="M18" s="156">
        <v>1</v>
      </c>
      <c r="N18" s="157">
        <v>1</v>
      </c>
      <c r="O18" s="158" t="s">
        <v>82</v>
      </c>
      <c r="P18" s="156">
        <v>1</v>
      </c>
      <c r="Q18" s="157">
        <v>1</v>
      </c>
      <c r="R18" s="158" t="s">
        <v>82</v>
      </c>
      <c r="S18" s="156">
        <v>1</v>
      </c>
      <c r="T18" s="157">
        <v>1</v>
      </c>
      <c r="U18" s="158" t="s">
        <v>82</v>
      </c>
      <c r="V18" s="156">
        <v>1</v>
      </c>
      <c r="W18" s="157">
        <v>1</v>
      </c>
      <c r="X18" s="158" t="s">
        <v>82</v>
      </c>
      <c r="Y18" s="51">
        <f t="shared" ref="Y18:Y20" si="4">SUM(G18,J18,M18,P18,S18,V18)*15</f>
        <v>120</v>
      </c>
      <c r="Z18" s="149">
        <f t="shared" ref="Z18:Z20" si="5">SUM(H18,K18,N18,Q18,T18,W18)</f>
        <v>8</v>
      </c>
    </row>
    <row r="19" spans="1:26" ht="24" x14ac:dyDescent="0.2">
      <c r="A19" s="159" t="s">
        <v>614</v>
      </c>
      <c r="B19" s="33" t="s">
        <v>618</v>
      </c>
      <c r="C19" s="203" t="s">
        <v>619</v>
      </c>
      <c r="D19" s="34"/>
      <c r="E19" s="34"/>
      <c r="F19" s="35"/>
      <c r="G19" s="160"/>
      <c r="H19" s="161"/>
      <c r="I19" s="162"/>
      <c r="J19" s="160"/>
      <c r="K19" s="161"/>
      <c r="L19" s="163"/>
      <c r="M19" s="160"/>
      <c r="N19" s="161"/>
      <c r="O19" s="162"/>
      <c r="P19" s="160"/>
      <c r="Q19" s="161"/>
      <c r="R19" s="163"/>
      <c r="S19" s="160"/>
      <c r="T19" s="161"/>
      <c r="U19" s="162"/>
      <c r="V19" s="160">
        <v>0</v>
      </c>
      <c r="W19" s="161">
        <v>1</v>
      </c>
      <c r="X19" s="163" t="s">
        <v>482</v>
      </c>
      <c r="Y19" s="51">
        <f t="shared" si="4"/>
        <v>0</v>
      </c>
      <c r="Z19" s="149">
        <f t="shared" si="5"/>
        <v>1</v>
      </c>
    </row>
    <row r="20" spans="1:26" ht="13.5" customHeight="1" x14ac:dyDescent="0.2">
      <c r="A20" s="151" t="s">
        <v>615</v>
      </c>
      <c r="B20" s="33" t="s">
        <v>620</v>
      </c>
      <c r="C20" s="203" t="s">
        <v>701</v>
      </c>
      <c r="D20" s="34" t="s">
        <v>85</v>
      </c>
      <c r="E20" s="34" t="s">
        <v>82</v>
      </c>
      <c r="F20" s="35">
        <v>60</v>
      </c>
      <c r="G20" s="160"/>
      <c r="H20" s="161"/>
      <c r="I20" s="162"/>
      <c r="J20" s="160"/>
      <c r="K20" s="161"/>
      <c r="L20" s="163"/>
      <c r="M20" s="160"/>
      <c r="N20" s="161"/>
      <c r="O20" s="162"/>
      <c r="P20" s="160"/>
      <c r="Q20" s="161"/>
      <c r="R20" s="163"/>
      <c r="S20" s="160">
        <v>2</v>
      </c>
      <c r="T20" s="161">
        <v>1</v>
      </c>
      <c r="U20" s="163" t="s">
        <v>82</v>
      </c>
      <c r="V20" s="160">
        <v>2</v>
      </c>
      <c r="W20" s="161">
        <v>1</v>
      </c>
      <c r="X20" s="163" t="s">
        <v>82</v>
      </c>
      <c r="Y20" s="51">
        <f t="shared" si="4"/>
        <v>60</v>
      </c>
      <c r="Z20" s="149">
        <f t="shared" si="5"/>
        <v>2</v>
      </c>
    </row>
    <row r="21" spans="1:26" ht="13.5" customHeight="1" thickBot="1" x14ac:dyDescent="0.25">
      <c r="A21" s="151" t="s">
        <v>4</v>
      </c>
      <c r="B21" s="33" t="s">
        <v>170</v>
      </c>
      <c r="C21" s="203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0"/>
        <v>15</v>
      </c>
      <c r="Z21" s="150">
        <f t="shared" si="1"/>
        <v>4</v>
      </c>
    </row>
    <row r="22" spans="1:26" ht="13.5" customHeight="1" x14ac:dyDescent="0.2">
      <c r="A22" s="152" t="s">
        <v>93</v>
      </c>
      <c r="B22" s="22" t="s">
        <v>150</v>
      </c>
      <c r="C22" s="23" t="s">
        <v>80</v>
      </c>
      <c r="D22" s="23" t="s">
        <v>85</v>
      </c>
      <c r="E22" s="23" t="s">
        <v>89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56">
        <f>SUM(G22,J22,M22,P22,S22,V22)*15</f>
        <v>120</v>
      </c>
      <c r="Z22" s="148">
        <f>SUM(H22,K22,N22,Q22,T22,W22)</f>
        <v>8</v>
      </c>
    </row>
    <row r="23" spans="1:26" ht="13.5" customHeight="1" x14ac:dyDescent="0.2">
      <c r="A23" s="153" t="s">
        <v>94</v>
      </c>
      <c r="B23" s="42" t="s">
        <v>151</v>
      </c>
      <c r="C23" s="7" t="s">
        <v>80</v>
      </c>
      <c r="D23" s="7" t="s">
        <v>85</v>
      </c>
      <c r="E23" s="7" t="s">
        <v>89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51">
        <f t="shared" ref="Y23" si="6">SUM(G23,J23,M23,P23,S23,V23)*15</f>
        <v>120</v>
      </c>
      <c r="Z23" s="149">
        <f>SUM(H23,K23,N23,Q23,T23,W23)</f>
        <v>8</v>
      </c>
    </row>
    <row r="24" spans="1:26" ht="13.5" customHeight="1" x14ac:dyDescent="0.2">
      <c r="A24" s="153" t="s">
        <v>95</v>
      </c>
      <c r="B24" s="42" t="s">
        <v>152</v>
      </c>
      <c r="C24" s="7"/>
      <c r="D24" s="7" t="s">
        <v>85</v>
      </c>
      <c r="E24" s="7" t="s">
        <v>96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51">
        <f t="shared" ref="Y24:Y27" si="7">SUM(G24,J24,M24,P24,S24,V24)*15</f>
        <v>180</v>
      </c>
      <c r="Z24" s="149">
        <f t="shared" ref="Z24:Z27" si="8">SUM(H24,K24,N24,Q24,T24,W24)</f>
        <v>12</v>
      </c>
    </row>
    <row r="25" spans="1:26" ht="13.5" customHeight="1" x14ac:dyDescent="0.2">
      <c r="A25" s="153" t="s">
        <v>97</v>
      </c>
      <c r="B25" s="42" t="s">
        <v>153</v>
      </c>
      <c r="C25" s="224" t="s">
        <v>80</v>
      </c>
      <c r="D25" s="7" t="s">
        <v>85</v>
      </c>
      <c r="E25" s="7" t="s">
        <v>96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51">
        <f t="shared" si="7"/>
        <v>15</v>
      </c>
      <c r="Z25" s="149">
        <f t="shared" si="8"/>
        <v>2</v>
      </c>
    </row>
    <row r="26" spans="1:26" ht="13.5" customHeight="1" x14ac:dyDescent="0.2">
      <c r="A26" s="153" t="s">
        <v>99</v>
      </c>
      <c r="B26" s="42" t="s">
        <v>155</v>
      </c>
      <c r="C26" s="224" t="s">
        <v>80</v>
      </c>
      <c r="D26" s="7" t="s">
        <v>85</v>
      </c>
      <c r="E26" s="7" t="s">
        <v>96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51">
        <f t="shared" si="7"/>
        <v>30</v>
      </c>
      <c r="Z26" s="149">
        <f t="shared" si="8"/>
        <v>2</v>
      </c>
    </row>
    <row r="27" spans="1:26" s="208" customFormat="1" ht="13.5" customHeight="1" thickBot="1" x14ac:dyDescent="0.25">
      <c r="A27" s="193" t="s">
        <v>100</v>
      </c>
      <c r="B27" s="194" t="s">
        <v>671</v>
      </c>
      <c r="C27" s="188"/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>
        <v>1</v>
      </c>
      <c r="N27" s="191">
        <v>1</v>
      </c>
      <c r="O27" s="192" t="s">
        <v>83</v>
      </c>
      <c r="P27" s="190"/>
      <c r="Q27" s="191"/>
      <c r="R27" s="192"/>
      <c r="S27" s="190"/>
      <c r="T27" s="191"/>
      <c r="U27" s="192"/>
      <c r="V27" s="190"/>
      <c r="W27" s="191"/>
      <c r="X27" s="192"/>
      <c r="Y27" s="205">
        <f t="shared" si="7"/>
        <v>15</v>
      </c>
      <c r="Z27" s="206">
        <f t="shared" si="8"/>
        <v>1</v>
      </c>
    </row>
    <row r="28" spans="1:26" ht="13.5" customHeight="1" thickTop="1" thickBot="1" x14ac:dyDescent="0.25">
      <c r="A28" s="394" t="s">
        <v>101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6"/>
    </row>
    <row r="29" spans="1:26" ht="13.5" customHeight="1" thickBot="1" x14ac:dyDescent="0.25">
      <c r="A29" s="39" t="s">
        <v>102</v>
      </c>
      <c r="B29" s="58" t="s">
        <v>103</v>
      </c>
      <c r="C29" s="59"/>
      <c r="D29" s="59"/>
      <c r="E29" s="59"/>
      <c r="F29" s="60"/>
      <c r="G29" s="53"/>
      <c r="H29" s="54"/>
      <c r="I29" s="40"/>
      <c r="J29" s="53"/>
      <c r="K29" s="54"/>
      <c r="L29" s="40"/>
      <c r="M29" s="53"/>
      <c r="N29" s="54">
        <v>4</v>
      </c>
      <c r="O29" s="40"/>
      <c r="P29" s="53"/>
      <c r="Q29" s="54">
        <v>4</v>
      </c>
      <c r="R29" s="40"/>
      <c r="S29" s="53"/>
      <c r="T29" s="54">
        <v>4</v>
      </c>
      <c r="U29" s="40"/>
      <c r="V29" s="53"/>
      <c r="W29" s="54">
        <v>2</v>
      </c>
      <c r="X29" s="40"/>
      <c r="Y29" s="43"/>
      <c r="Z29" s="107">
        <f>SUM(H29,K29,N29,Q29,T29,W29)</f>
        <v>14</v>
      </c>
    </row>
    <row r="30" spans="1:26" ht="13.5" customHeight="1" thickTop="1" thickBot="1" x14ac:dyDescent="0.25">
      <c r="A30" s="41" t="s">
        <v>104</v>
      </c>
      <c r="B30" s="61" t="s">
        <v>105</v>
      </c>
      <c r="C30" s="62"/>
      <c r="D30" s="62"/>
      <c r="E30" s="62" t="s">
        <v>106</v>
      </c>
      <c r="F30" s="63"/>
      <c r="G30" s="64"/>
      <c r="H30" s="65"/>
      <c r="I30" s="66"/>
      <c r="J30" s="64"/>
      <c r="K30" s="65"/>
      <c r="L30" s="66"/>
      <c r="M30" s="64"/>
      <c r="N30" s="65"/>
      <c r="O30" s="66"/>
      <c r="P30" s="64"/>
      <c r="Q30" s="65"/>
      <c r="R30" s="66"/>
      <c r="S30" s="64">
        <v>0</v>
      </c>
      <c r="T30" s="65">
        <v>3</v>
      </c>
      <c r="U30" s="66" t="s">
        <v>82</v>
      </c>
      <c r="V30" s="64">
        <v>0</v>
      </c>
      <c r="W30" s="65">
        <v>3</v>
      </c>
      <c r="X30" s="66" t="s">
        <v>82</v>
      </c>
      <c r="Y30" s="44">
        <f>SUM(G30,J30,M30,P30,S30,V30)*15</f>
        <v>0</v>
      </c>
      <c r="Z30" s="67">
        <f>SUM(H30,K30,N30,Q30,T30,W30)</f>
        <v>6</v>
      </c>
    </row>
    <row r="31" spans="1:26" ht="13.5" customHeight="1" thickTop="1" thickBot="1" x14ac:dyDescent="0.25">
      <c r="A31" s="397" t="s">
        <v>107</v>
      </c>
      <c r="B31" s="511"/>
      <c r="C31" s="511"/>
      <c r="D31" s="511"/>
      <c r="E31" s="511"/>
      <c r="F31" s="512"/>
      <c r="G31" s="68">
        <f>SUM(G8:G30)</f>
        <v>16.5</v>
      </c>
      <c r="H31" s="69">
        <f>SUM(H8:H30)</f>
        <v>27</v>
      </c>
      <c r="I31" s="76"/>
      <c r="J31" s="68">
        <f>SUM(J8:J30)</f>
        <v>16.5</v>
      </c>
      <c r="K31" s="69">
        <f>SUM(K8:K30)</f>
        <v>27</v>
      </c>
      <c r="L31" s="70"/>
      <c r="M31" s="68">
        <f>SUM(M8:M30)</f>
        <v>16</v>
      </c>
      <c r="N31" s="69">
        <f>SUM(N8:N30)</f>
        <v>30</v>
      </c>
      <c r="O31" s="70"/>
      <c r="P31" s="68">
        <f>SUM(P8:P30)</f>
        <v>15</v>
      </c>
      <c r="Q31" s="69">
        <f>SUM(Q8:Q30)</f>
        <v>29</v>
      </c>
      <c r="R31" s="70"/>
      <c r="S31" s="68">
        <f>SUM(S8:S30)</f>
        <v>16</v>
      </c>
      <c r="T31" s="69">
        <f>SUM(T8:T30)</f>
        <v>33</v>
      </c>
      <c r="U31" s="70"/>
      <c r="V31" s="68">
        <f>SUM(V8:V30)</f>
        <v>17</v>
      </c>
      <c r="W31" s="69">
        <f>SUM(W8:W30)</f>
        <v>34</v>
      </c>
      <c r="X31" s="70"/>
      <c r="Y31" s="71">
        <f>SUM(Y8:Y30)</f>
        <v>1455</v>
      </c>
      <c r="Z31" s="72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108</v>
      </c>
      <c r="U33" s="38"/>
    </row>
    <row r="34" spans="1:21" ht="12" customHeight="1" x14ac:dyDescent="0.2">
      <c r="A34" s="36" t="s">
        <v>109</v>
      </c>
      <c r="U34" s="38"/>
    </row>
    <row r="35" spans="1:21" ht="12" customHeight="1" x14ac:dyDescent="0.2">
      <c r="U35" s="38"/>
    </row>
    <row r="36" spans="1:21" ht="12" customHeight="1" x14ac:dyDescent="0.2">
      <c r="A36" s="73" t="s">
        <v>110</v>
      </c>
      <c r="U36" s="38"/>
    </row>
    <row r="37" spans="1:21" ht="12" customHeight="1" x14ac:dyDescent="0.2">
      <c r="A37" s="36" t="s">
        <v>111</v>
      </c>
      <c r="D37" s="36" t="s">
        <v>112</v>
      </c>
      <c r="G37" s="36" t="s">
        <v>113</v>
      </c>
      <c r="M37" s="36" t="s">
        <v>114</v>
      </c>
      <c r="R37" s="38"/>
      <c r="T37" s="38"/>
      <c r="U37" s="38"/>
    </row>
    <row r="38" spans="1:21" ht="12" customHeight="1" x14ac:dyDescent="0.2">
      <c r="A38" s="36" t="s">
        <v>115</v>
      </c>
      <c r="D38" s="36" t="s">
        <v>116</v>
      </c>
      <c r="G38" s="36" t="s">
        <v>117</v>
      </c>
      <c r="M38" s="36" t="s">
        <v>118</v>
      </c>
      <c r="R38" s="38"/>
      <c r="T38" s="38"/>
      <c r="U38" s="38"/>
    </row>
    <row r="39" spans="1:21" ht="12" customHeight="1" x14ac:dyDescent="0.2">
      <c r="A39" s="36" t="s">
        <v>119</v>
      </c>
      <c r="D39" s="36" t="s">
        <v>120</v>
      </c>
      <c r="G39" s="36" t="s">
        <v>121</v>
      </c>
      <c r="M39" s="36" t="s">
        <v>122</v>
      </c>
      <c r="R39" s="38"/>
      <c r="T39" s="38"/>
      <c r="U39" s="38"/>
    </row>
    <row r="40" spans="1:21" ht="12" customHeight="1" x14ac:dyDescent="0.2">
      <c r="A40" s="36" t="s">
        <v>123</v>
      </c>
      <c r="G40" s="36" t="s">
        <v>124</v>
      </c>
      <c r="M40" s="36" t="s">
        <v>444</v>
      </c>
      <c r="R40" s="38"/>
      <c r="T40" s="38"/>
      <c r="U40" s="38"/>
    </row>
    <row r="41" spans="1:21" ht="12" customHeight="1" x14ac:dyDescent="0.2">
      <c r="A41" s="36" t="s">
        <v>125</v>
      </c>
      <c r="G41" s="36" t="s">
        <v>126</v>
      </c>
      <c r="R41" s="38"/>
      <c r="T41" s="38"/>
      <c r="U41" s="38"/>
    </row>
    <row r="42" spans="1:21" ht="12" customHeight="1" x14ac:dyDescent="0.2">
      <c r="A42" s="74" t="s">
        <v>127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73" t="s">
        <v>128</v>
      </c>
      <c r="S44" s="38"/>
      <c r="T44" s="38"/>
    </row>
    <row r="45" spans="1:21" ht="12" customHeight="1" x14ac:dyDescent="0.2">
      <c r="A45" s="36" t="s">
        <v>129</v>
      </c>
    </row>
    <row r="46" spans="1:21" ht="12" customHeight="1" x14ac:dyDescent="0.2">
      <c r="A46" s="36" t="s">
        <v>130</v>
      </c>
    </row>
    <row r="47" spans="1:21" ht="12" customHeight="1" x14ac:dyDescent="0.2">
      <c r="A47" s="36" t="s">
        <v>131</v>
      </c>
    </row>
    <row r="48" spans="1:21" ht="12" customHeight="1" x14ac:dyDescent="0.2">
      <c r="A48" s="36" t="s">
        <v>132</v>
      </c>
    </row>
    <row r="49" spans="1:1" ht="12" customHeight="1" x14ac:dyDescent="0.2">
      <c r="A49" s="36" t="s">
        <v>133</v>
      </c>
    </row>
    <row r="50" spans="1:1" ht="13.5" customHeight="1" x14ac:dyDescent="0.2"/>
  </sheetData>
  <sheetProtection algorithmName="SHA-512" hashValue="CcfO+jOPdNiYPPuwZoQM9KdTuM8Fqh/7lspPgoSxTQ+AYYaBOrBUIJTEp97QYDwLfNmph+6U9dxwYacoyFGz9A==" saltValue="4yIWCPNvc0kqLYle/cIbfA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9" tint="-0.249977111117893"/>
  </sheetPr>
  <dimension ref="A1:AB50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2.140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8" ht="13.5" customHeight="1" thickBot="1" x14ac:dyDescent="0.25">
      <c r="A1" s="391" t="s">
        <v>456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3"/>
    </row>
    <row r="2" spans="1:28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8" ht="13.5" customHeight="1" thickBot="1" x14ac:dyDescent="0.25">
      <c r="A3" s="489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90"/>
    </row>
    <row r="4" spans="1:28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8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8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8" ht="13.5" customHeight="1" thickTop="1" thickBot="1" x14ac:dyDescent="0.25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8" ht="13.5" customHeight="1" x14ac:dyDescent="0.2">
      <c r="A8" s="18" t="s">
        <v>457</v>
      </c>
      <c r="B8" s="11" t="s">
        <v>458</v>
      </c>
      <c r="C8" s="204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  <c r="AB8" s="77"/>
    </row>
    <row r="9" spans="1:28" ht="13.5" customHeight="1" x14ac:dyDescent="0.2">
      <c r="A9" s="155" t="s">
        <v>86</v>
      </c>
      <c r="B9" s="42" t="s">
        <v>621</v>
      </c>
      <c r="C9" s="188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45">
        <f t="shared" ref="Y9:Y21" si="0">SUM(G9,J9,M9,P9,S9,V9)*15</f>
        <v>90</v>
      </c>
      <c r="Z9" s="149">
        <f t="shared" ref="Z9:Z21" si="1">SUM(H9,K9,N9,Q9,T9,W9)</f>
        <v>18</v>
      </c>
    </row>
    <row r="10" spans="1:28" ht="13.5" customHeight="1" x14ac:dyDescent="0.2">
      <c r="A10" s="153" t="s">
        <v>602</v>
      </c>
      <c r="B10" s="42" t="s">
        <v>616</v>
      </c>
      <c r="C10" s="188" t="s">
        <v>80</v>
      </c>
      <c r="D10" s="7" t="s">
        <v>85</v>
      </c>
      <c r="E10" s="7" t="s">
        <v>89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78"/>
      <c r="N10" s="79"/>
      <c r="O10" s="81"/>
      <c r="P10" s="78"/>
      <c r="Q10" s="79"/>
      <c r="R10" s="81"/>
      <c r="S10" s="78"/>
      <c r="T10" s="79"/>
      <c r="U10" s="81"/>
      <c r="V10" s="78"/>
      <c r="W10" s="79"/>
      <c r="X10" s="81"/>
      <c r="Y10" s="45">
        <f t="shared" si="0"/>
        <v>60</v>
      </c>
      <c r="Z10" s="149">
        <f t="shared" si="1"/>
        <v>4</v>
      </c>
    </row>
    <row r="11" spans="1:28" ht="13.5" customHeight="1" x14ac:dyDescent="0.2">
      <c r="A11" s="153" t="s">
        <v>603</v>
      </c>
      <c r="B11" s="42" t="s">
        <v>617</v>
      </c>
      <c r="C11" s="209" t="s">
        <v>698</v>
      </c>
      <c r="D11" s="7" t="s">
        <v>85</v>
      </c>
      <c r="E11" s="7" t="s">
        <v>89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45">
        <f t="shared" si="0"/>
        <v>60</v>
      </c>
      <c r="Z11" s="149">
        <f t="shared" si="1"/>
        <v>8</v>
      </c>
    </row>
    <row r="12" spans="1:28" ht="13.5" customHeight="1" x14ac:dyDescent="0.2">
      <c r="A12" s="207" t="s">
        <v>604</v>
      </c>
      <c r="B12" s="194" t="s">
        <v>668</v>
      </c>
      <c r="C12" s="209" t="s">
        <v>698</v>
      </c>
      <c r="D12" s="188" t="s">
        <v>85</v>
      </c>
      <c r="E12" s="188" t="s">
        <v>96</v>
      </c>
      <c r="F12" s="189">
        <v>45</v>
      </c>
      <c r="G12" s="190"/>
      <c r="H12" s="191"/>
      <c r="I12" s="202"/>
      <c r="J12" s="190"/>
      <c r="K12" s="191"/>
      <c r="L12" s="192"/>
      <c r="M12" s="190">
        <v>2</v>
      </c>
      <c r="N12" s="191">
        <v>2</v>
      </c>
      <c r="O12" s="202" t="s">
        <v>83</v>
      </c>
      <c r="P12" s="190">
        <v>2</v>
      </c>
      <c r="Q12" s="191">
        <v>2</v>
      </c>
      <c r="R12" s="192" t="s">
        <v>83</v>
      </c>
      <c r="S12" s="190">
        <v>2</v>
      </c>
      <c r="T12" s="191">
        <v>2</v>
      </c>
      <c r="U12" s="202" t="s">
        <v>83</v>
      </c>
      <c r="V12" s="190">
        <v>2</v>
      </c>
      <c r="W12" s="191">
        <v>2</v>
      </c>
      <c r="X12" s="192" t="s">
        <v>83</v>
      </c>
      <c r="Y12" s="45">
        <f>SUM(G12,J12,M12,P12,S12,V12)*15</f>
        <v>120</v>
      </c>
      <c r="Z12" s="149">
        <f>SUM(H12,K12,N12,Q12,T12,W12)</f>
        <v>8</v>
      </c>
    </row>
    <row r="13" spans="1:28" ht="13.5" customHeight="1" x14ac:dyDescent="0.2">
      <c r="A13" s="207" t="s">
        <v>605</v>
      </c>
      <c r="B13" s="194" t="s">
        <v>669</v>
      </c>
      <c r="C13" s="209" t="s">
        <v>698</v>
      </c>
      <c r="D13" s="188" t="s">
        <v>85</v>
      </c>
      <c r="E13" s="188" t="s">
        <v>82</v>
      </c>
      <c r="F13" s="189">
        <v>45</v>
      </c>
      <c r="G13" s="190"/>
      <c r="H13" s="191"/>
      <c r="I13" s="202"/>
      <c r="J13" s="190"/>
      <c r="K13" s="191"/>
      <c r="L13" s="192"/>
      <c r="M13" s="190">
        <v>2</v>
      </c>
      <c r="N13" s="191">
        <v>2</v>
      </c>
      <c r="O13" s="202" t="s">
        <v>82</v>
      </c>
      <c r="P13" s="190">
        <v>2</v>
      </c>
      <c r="Q13" s="191">
        <v>2</v>
      </c>
      <c r="R13" s="192" t="s">
        <v>82</v>
      </c>
      <c r="S13" s="190"/>
      <c r="T13" s="191"/>
      <c r="U13" s="202"/>
      <c r="V13" s="190"/>
      <c r="W13" s="191"/>
      <c r="X13" s="192"/>
      <c r="Y13" s="45">
        <f t="shared" ref="Y13:Y14" si="2">SUM(G13,J13,M13,P13,S13,V13)*15</f>
        <v>60</v>
      </c>
      <c r="Z13" s="149">
        <f t="shared" ref="Z13:Z14" si="3">SUM(H13,K13,N13,Q13,T13,W13)</f>
        <v>4</v>
      </c>
    </row>
    <row r="14" spans="1:28" ht="13.5" customHeight="1" x14ac:dyDescent="0.2">
      <c r="A14" s="207" t="s">
        <v>606</v>
      </c>
      <c r="B14" s="194" t="s">
        <v>670</v>
      </c>
      <c r="C14" s="209" t="s">
        <v>699</v>
      </c>
      <c r="D14" s="188" t="s">
        <v>85</v>
      </c>
      <c r="E14" s="188" t="s">
        <v>82</v>
      </c>
      <c r="F14" s="189">
        <v>45</v>
      </c>
      <c r="G14" s="190"/>
      <c r="H14" s="191"/>
      <c r="I14" s="202"/>
      <c r="J14" s="190"/>
      <c r="K14" s="191"/>
      <c r="L14" s="192"/>
      <c r="M14" s="190"/>
      <c r="N14" s="191"/>
      <c r="O14" s="202"/>
      <c r="P14" s="190"/>
      <c r="Q14" s="191"/>
      <c r="R14" s="202"/>
      <c r="S14" s="190">
        <v>1</v>
      </c>
      <c r="T14" s="191">
        <v>2</v>
      </c>
      <c r="U14" s="202" t="s">
        <v>82</v>
      </c>
      <c r="V14" s="190">
        <v>1</v>
      </c>
      <c r="W14" s="191">
        <v>2</v>
      </c>
      <c r="X14" s="192" t="s">
        <v>82</v>
      </c>
      <c r="Y14" s="45">
        <f t="shared" si="2"/>
        <v>30</v>
      </c>
      <c r="Z14" s="149">
        <f t="shared" si="3"/>
        <v>4</v>
      </c>
    </row>
    <row r="15" spans="1:28" ht="13.5" customHeight="1" x14ac:dyDescent="0.2">
      <c r="A15" s="153" t="s">
        <v>443</v>
      </c>
      <c r="B15" s="42" t="s">
        <v>607</v>
      </c>
      <c r="C15" s="209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78"/>
      <c r="N15" s="79"/>
      <c r="O15" s="81"/>
      <c r="P15" s="78"/>
      <c r="Q15" s="79"/>
      <c r="R15" s="81"/>
      <c r="S15" s="9"/>
      <c r="T15" s="4"/>
      <c r="U15" s="5"/>
      <c r="V15" s="9"/>
      <c r="W15" s="4"/>
      <c r="X15" s="2"/>
      <c r="Y15" s="45">
        <f t="shared" si="0"/>
        <v>30</v>
      </c>
      <c r="Z15" s="149">
        <f t="shared" si="1"/>
        <v>2</v>
      </c>
    </row>
    <row r="16" spans="1:28" ht="13.5" customHeight="1" x14ac:dyDescent="0.2">
      <c r="A16" s="153" t="s">
        <v>608</v>
      </c>
      <c r="B16" s="42" t="s">
        <v>609</v>
      </c>
      <c r="C16" s="209" t="s">
        <v>700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45">
        <f t="shared" si="0"/>
        <v>30</v>
      </c>
      <c r="Z16" s="149">
        <f t="shared" si="1"/>
        <v>2</v>
      </c>
    </row>
    <row r="17" spans="1:26" ht="13.5" customHeight="1" x14ac:dyDescent="0.2">
      <c r="A17" s="151" t="s">
        <v>610</v>
      </c>
      <c r="B17" s="33" t="s">
        <v>611</v>
      </c>
      <c r="C17" s="203" t="s">
        <v>80</v>
      </c>
      <c r="D17" s="34" t="s">
        <v>85</v>
      </c>
      <c r="E17" s="34" t="s">
        <v>89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46">
        <f>SUM(G17,J17,M17,P17,S17,V17)*15</f>
        <v>120</v>
      </c>
      <c r="Z17" s="150">
        <f>SUM(H17,K17,N17,Q17,T17,W17)</f>
        <v>8</v>
      </c>
    </row>
    <row r="18" spans="1:26" ht="13.5" customHeight="1" x14ac:dyDescent="0.2">
      <c r="A18" s="153" t="s">
        <v>612</v>
      </c>
      <c r="B18" s="42" t="s">
        <v>613</v>
      </c>
      <c r="C18" s="188" t="s">
        <v>80</v>
      </c>
      <c r="D18" s="7" t="s">
        <v>85</v>
      </c>
      <c r="E18" s="7" t="s">
        <v>96</v>
      </c>
      <c r="F18" s="8">
        <v>45</v>
      </c>
      <c r="G18" s="156">
        <v>2</v>
      </c>
      <c r="H18" s="157">
        <v>2</v>
      </c>
      <c r="I18" s="158" t="s">
        <v>82</v>
      </c>
      <c r="J18" s="156">
        <v>2</v>
      </c>
      <c r="K18" s="157">
        <v>2</v>
      </c>
      <c r="L18" s="158" t="s">
        <v>82</v>
      </c>
      <c r="M18" s="156">
        <v>1</v>
      </c>
      <c r="N18" s="157">
        <v>1</v>
      </c>
      <c r="O18" s="158" t="s">
        <v>82</v>
      </c>
      <c r="P18" s="156">
        <v>1</v>
      </c>
      <c r="Q18" s="157">
        <v>1</v>
      </c>
      <c r="R18" s="158" t="s">
        <v>82</v>
      </c>
      <c r="S18" s="156">
        <v>1</v>
      </c>
      <c r="T18" s="157">
        <v>1</v>
      </c>
      <c r="U18" s="158" t="s">
        <v>82</v>
      </c>
      <c r="V18" s="156">
        <v>1</v>
      </c>
      <c r="W18" s="157">
        <v>1</v>
      </c>
      <c r="X18" s="158" t="s">
        <v>82</v>
      </c>
      <c r="Y18" s="51">
        <f t="shared" ref="Y18:Y20" si="4">SUM(G18,J18,M18,P18,S18,V18)*15</f>
        <v>120</v>
      </c>
      <c r="Z18" s="149">
        <f t="shared" ref="Z18:Z20" si="5">SUM(H18,K18,N18,Q18,T18,W18)</f>
        <v>8</v>
      </c>
    </row>
    <row r="19" spans="1:26" ht="24" x14ac:dyDescent="0.2">
      <c r="A19" s="159" t="s">
        <v>614</v>
      </c>
      <c r="B19" s="33" t="s">
        <v>618</v>
      </c>
      <c r="C19" s="203" t="s">
        <v>619</v>
      </c>
      <c r="D19" s="34"/>
      <c r="E19" s="34"/>
      <c r="F19" s="35"/>
      <c r="G19" s="160"/>
      <c r="H19" s="161"/>
      <c r="I19" s="162"/>
      <c r="J19" s="160"/>
      <c r="K19" s="161"/>
      <c r="L19" s="163"/>
      <c r="M19" s="160"/>
      <c r="N19" s="161"/>
      <c r="O19" s="162"/>
      <c r="P19" s="160"/>
      <c r="Q19" s="161"/>
      <c r="R19" s="163"/>
      <c r="S19" s="160"/>
      <c r="T19" s="161"/>
      <c r="U19" s="162"/>
      <c r="V19" s="160">
        <v>0</v>
      </c>
      <c r="W19" s="161">
        <v>1</v>
      </c>
      <c r="X19" s="163" t="s">
        <v>482</v>
      </c>
      <c r="Y19" s="51">
        <f t="shared" si="4"/>
        <v>0</v>
      </c>
      <c r="Z19" s="149">
        <f t="shared" si="5"/>
        <v>1</v>
      </c>
    </row>
    <row r="20" spans="1:26" ht="13.5" customHeight="1" x14ac:dyDescent="0.2">
      <c r="A20" s="151" t="s">
        <v>615</v>
      </c>
      <c r="B20" s="33" t="s">
        <v>620</v>
      </c>
      <c r="C20" s="203" t="s">
        <v>701</v>
      </c>
      <c r="D20" s="34" t="s">
        <v>85</v>
      </c>
      <c r="E20" s="34" t="s">
        <v>82</v>
      </c>
      <c r="F20" s="35">
        <v>60</v>
      </c>
      <c r="G20" s="160"/>
      <c r="H20" s="161"/>
      <c r="I20" s="162"/>
      <c r="J20" s="160"/>
      <c r="K20" s="161"/>
      <c r="L20" s="163"/>
      <c r="M20" s="160"/>
      <c r="N20" s="161"/>
      <c r="O20" s="162"/>
      <c r="P20" s="160"/>
      <c r="Q20" s="161"/>
      <c r="R20" s="163"/>
      <c r="S20" s="160">
        <v>2</v>
      </c>
      <c r="T20" s="161">
        <v>1</v>
      </c>
      <c r="U20" s="163" t="s">
        <v>82</v>
      </c>
      <c r="V20" s="160">
        <v>2</v>
      </c>
      <c r="W20" s="161">
        <v>1</v>
      </c>
      <c r="X20" s="163" t="s">
        <v>82</v>
      </c>
      <c r="Y20" s="51">
        <f t="shared" si="4"/>
        <v>60</v>
      </c>
      <c r="Z20" s="149">
        <f t="shared" si="5"/>
        <v>2</v>
      </c>
    </row>
    <row r="21" spans="1:26" ht="13.5" customHeight="1" thickBot="1" x14ac:dyDescent="0.25">
      <c r="A21" s="151" t="s">
        <v>4</v>
      </c>
      <c r="B21" s="33" t="s">
        <v>170</v>
      </c>
      <c r="C21" s="203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0"/>
        <v>15</v>
      </c>
      <c r="Z21" s="150">
        <f t="shared" si="1"/>
        <v>4</v>
      </c>
    </row>
    <row r="22" spans="1:26" ht="13.5" customHeight="1" x14ac:dyDescent="0.2">
      <c r="A22" s="152" t="s">
        <v>93</v>
      </c>
      <c r="B22" s="22" t="s">
        <v>150</v>
      </c>
      <c r="C22" s="204" t="s">
        <v>80</v>
      </c>
      <c r="D22" s="23" t="s">
        <v>85</v>
      </c>
      <c r="E22" s="23" t="s">
        <v>89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56">
        <f>SUM(G22,J22,M22,P22,S22,V22)*15</f>
        <v>120</v>
      </c>
      <c r="Z22" s="148">
        <f>SUM(H22,K22,N22,Q22,T22,W22)</f>
        <v>8</v>
      </c>
    </row>
    <row r="23" spans="1:26" ht="13.5" customHeight="1" x14ac:dyDescent="0.2">
      <c r="A23" s="153" t="s">
        <v>94</v>
      </c>
      <c r="B23" s="42" t="s">
        <v>151</v>
      </c>
      <c r="C23" s="7" t="s">
        <v>80</v>
      </c>
      <c r="D23" s="7" t="s">
        <v>85</v>
      </c>
      <c r="E23" s="7" t="s">
        <v>89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51">
        <f t="shared" ref="Y23" si="6">SUM(G23,J23,M23,P23,S23,V23)*15</f>
        <v>120</v>
      </c>
      <c r="Z23" s="149">
        <f>SUM(H23,K23,N23,Q23,T23,W23)</f>
        <v>8</v>
      </c>
    </row>
    <row r="24" spans="1:26" ht="13.5" customHeight="1" x14ac:dyDescent="0.2">
      <c r="A24" s="153" t="s">
        <v>95</v>
      </c>
      <c r="B24" s="42" t="s">
        <v>152</v>
      </c>
      <c r="C24" s="7"/>
      <c r="D24" s="7" t="s">
        <v>85</v>
      </c>
      <c r="E24" s="7" t="s">
        <v>96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51">
        <f t="shared" ref="Y24:Y27" si="7">SUM(G24,J24,M24,P24,S24,V24)*15</f>
        <v>180</v>
      </c>
      <c r="Z24" s="149">
        <f t="shared" ref="Z24:Z27" si="8">SUM(H24,K24,N24,Q24,T24,W24)</f>
        <v>12</v>
      </c>
    </row>
    <row r="25" spans="1:26" ht="13.5" customHeight="1" x14ac:dyDescent="0.2">
      <c r="A25" s="153" t="s">
        <v>97</v>
      </c>
      <c r="B25" s="42" t="s">
        <v>153</v>
      </c>
      <c r="C25" s="224" t="s">
        <v>80</v>
      </c>
      <c r="D25" s="7" t="s">
        <v>85</v>
      </c>
      <c r="E25" s="7" t="s">
        <v>96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51">
        <f t="shared" si="7"/>
        <v>15</v>
      </c>
      <c r="Z25" s="149">
        <f t="shared" si="8"/>
        <v>2</v>
      </c>
    </row>
    <row r="26" spans="1:26" ht="13.5" customHeight="1" x14ac:dyDescent="0.2">
      <c r="A26" s="153" t="s">
        <v>99</v>
      </c>
      <c r="B26" s="42" t="s">
        <v>155</v>
      </c>
      <c r="C26" s="224" t="s">
        <v>80</v>
      </c>
      <c r="D26" s="7" t="s">
        <v>85</v>
      </c>
      <c r="E26" s="7" t="s">
        <v>96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51">
        <f t="shared" si="7"/>
        <v>30</v>
      </c>
      <c r="Z26" s="149">
        <f t="shared" si="8"/>
        <v>2</v>
      </c>
    </row>
    <row r="27" spans="1:26" s="208" customFormat="1" ht="13.5" customHeight="1" thickBot="1" x14ac:dyDescent="0.25">
      <c r="A27" s="193" t="s">
        <v>100</v>
      </c>
      <c r="B27" s="194" t="s">
        <v>671</v>
      </c>
      <c r="C27" s="188"/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>
        <v>1</v>
      </c>
      <c r="N27" s="191">
        <v>1</v>
      </c>
      <c r="O27" s="192" t="s">
        <v>83</v>
      </c>
      <c r="P27" s="190"/>
      <c r="Q27" s="191"/>
      <c r="R27" s="192"/>
      <c r="S27" s="190"/>
      <c r="T27" s="191"/>
      <c r="U27" s="192"/>
      <c r="V27" s="190"/>
      <c r="W27" s="191"/>
      <c r="X27" s="192"/>
      <c r="Y27" s="205">
        <f t="shared" si="7"/>
        <v>15</v>
      </c>
      <c r="Z27" s="206">
        <f t="shared" si="8"/>
        <v>1</v>
      </c>
    </row>
    <row r="28" spans="1:26" ht="13.5" customHeight="1" thickTop="1" thickBot="1" x14ac:dyDescent="0.25">
      <c r="A28" s="394" t="s">
        <v>101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6"/>
    </row>
    <row r="29" spans="1:26" ht="13.5" customHeight="1" thickBot="1" x14ac:dyDescent="0.25">
      <c r="A29" s="39" t="s">
        <v>102</v>
      </c>
      <c r="B29" s="58" t="s">
        <v>103</v>
      </c>
      <c r="C29" s="59"/>
      <c r="D29" s="59"/>
      <c r="E29" s="59"/>
      <c r="F29" s="60"/>
      <c r="G29" s="53"/>
      <c r="H29" s="54"/>
      <c r="I29" s="40"/>
      <c r="J29" s="53"/>
      <c r="K29" s="54"/>
      <c r="L29" s="40"/>
      <c r="M29" s="53"/>
      <c r="N29" s="54">
        <v>4</v>
      </c>
      <c r="O29" s="40"/>
      <c r="P29" s="53"/>
      <c r="Q29" s="54">
        <v>4</v>
      </c>
      <c r="R29" s="40"/>
      <c r="S29" s="53"/>
      <c r="T29" s="54">
        <v>4</v>
      </c>
      <c r="U29" s="40"/>
      <c r="V29" s="53"/>
      <c r="W29" s="54">
        <v>2</v>
      </c>
      <c r="X29" s="40"/>
      <c r="Y29" s="43"/>
      <c r="Z29" s="107">
        <f>SUM(H29,K29,N29,Q29,T29,W29)</f>
        <v>14</v>
      </c>
    </row>
    <row r="30" spans="1:26" ht="13.5" customHeight="1" thickTop="1" thickBot="1" x14ac:dyDescent="0.25">
      <c r="A30" s="41" t="s">
        <v>104</v>
      </c>
      <c r="B30" s="61" t="s">
        <v>105</v>
      </c>
      <c r="C30" s="62"/>
      <c r="D30" s="62"/>
      <c r="E30" s="62" t="s">
        <v>106</v>
      </c>
      <c r="F30" s="63"/>
      <c r="G30" s="64"/>
      <c r="H30" s="65"/>
      <c r="I30" s="66"/>
      <c r="J30" s="64"/>
      <c r="K30" s="65"/>
      <c r="L30" s="66"/>
      <c r="M30" s="64"/>
      <c r="N30" s="65"/>
      <c r="O30" s="66"/>
      <c r="P30" s="64"/>
      <c r="Q30" s="65"/>
      <c r="R30" s="66"/>
      <c r="S30" s="64">
        <v>0</v>
      </c>
      <c r="T30" s="65">
        <v>3</v>
      </c>
      <c r="U30" s="66" t="s">
        <v>82</v>
      </c>
      <c r="V30" s="64">
        <v>0</v>
      </c>
      <c r="W30" s="65">
        <v>3</v>
      </c>
      <c r="X30" s="66" t="s">
        <v>82</v>
      </c>
      <c r="Y30" s="44">
        <f>SUM(G30,J30,M30,P30,S30,V30)*15</f>
        <v>0</v>
      </c>
      <c r="Z30" s="67">
        <f>SUM(H30,K30,N30,Q30,T30,W30)</f>
        <v>6</v>
      </c>
    </row>
    <row r="31" spans="1:26" ht="13.5" customHeight="1" thickTop="1" thickBot="1" x14ac:dyDescent="0.25">
      <c r="A31" s="397" t="s">
        <v>107</v>
      </c>
      <c r="B31" s="511"/>
      <c r="C31" s="511"/>
      <c r="D31" s="511"/>
      <c r="E31" s="511"/>
      <c r="F31" s="512"/>
      <c r="G31" s="68">
        <f>SUM(G8:G30)</f>
        <v>16.5</v>
      </c>
      <c r="H31" s="69">
        <f>SUM(H8:H30)</f>
        <v>27</v>
      </c>
      <c r="I31" s="76"/>
      <c r="J31" s="68">
        <f>SUM(J8:J30)</f>
        <v>16.5</v>
      </c>
      <c r="K31" s="69">
        <f>SUM(K8:K30)</f>
        <v>27</v>
      </c>
      <c r="L31" s="70"/>
      <c r="M31" s="68">
        <f>SUM(M8:M30)</f>
        <v>16</v>
      </c>
      <c r="N31" s="69">
        <f>SUM(N8:N30)</f>
        <v>30</v>
      </c>
      <c r="O31" s="70"/>
      <c r="P31" s="68">
        <f>SUM(P8:P30)</f>
        <v>15</v>
      </c>
      <c r="Q31" s="69">
        <f>SUM(Q8:Q30)</f>
        <v>29</v>
      </c>
      <c r="R31" s="70"/>
      <c r="S31" s="68">
        <f>SUM(S8:S30)</f>
        <v>16</v>
      </c>
      <c r="T31" s="69">
        <f>SUM(T8:T30)</f>
        <v>33</v>
      </c>
      <c r="U31" s="70"/>
      <c r="V31" s="68">
        <f>SUM(V8:V30)</f>
        <v>17</v>
      </c>
      <c r="W31" s="69">
        <f>SUM(W8:W30)</f>
        <v>34</v>
      </c>
      <c r="X31" s="70"/>
      <c r="Y31" s="71">
        <f>SUM(Y8:Y30)</f>
        <v>1455</v>
      </c>
      <c r="Z31" s="72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108</v>
      </c>
      <c r="U33" s="38"/>
    </row>
    <row r="34" spans="1:21" ht="12" customHeight="1" x14ac:dyDescent="0.2">
      <c r="A34" s="36" t="s">
        <v>109</v>
      </c>
      <c r="U34" s="38"/>
    </row>
    <row r="35" spans="1:21" ht="12" customHeight="1" x14ac:dyDescent="0.2">
      <c r="U35" s="38"/>
    </row>
    <row r="36" spans="1:21" ht="12" customHeight="1" x14ac:dyDescent="0.2">
      <c r="A36" s="73" t="s">
        <v>110</v>
      </c>
      <c r="U36" s="38"/>
    </row>
    <row r="37" spans="1:21" ht="12" customHeight="1" x14ac:dyDescent="0.2">
      <c r="A37" s="36" t="s">
        <v>111</v>
      </c>
      <c r="D37" s="36" t="s">
        <v>112</v>
      </c>
      <c r="G37" s="36" t="s">
        <v>113</v>
      </c>
      <c r="M37" s="36" t="s">
        <v>114</v>
      </c>
      <c r="R37" s="38"/>
      <c r="T37" s="38"/>
      <c r="U37" s="38"/>
    </row>
    <row r="38" spans="1:21" ht="12" customHeight="1" x14ac:dyDescent="0.2">
      <c r="A38" s="36" t="s">
        <v>115</v>
      </c>
      <c r="D38" s="36" t="s">
        <v>116</v>
      </c>
      <c r="G38" s="36" t="s">
        <v>117</v>
      </c>
      <c r="M38" s="36" t="s">
        <v>118</v>
      </c>
      <c r="R38" s="38"/>
      <c r="T38" s="38"/>
      <c r="U38" s="38"/>
    </row>
    <row r="39" spans="1:21" ht="12" customHeight="1" x14ac:dyDescent="0.2">
      <c r="A39" s="36" t="s">
        <v>119</v>
      </c>
      <c r="D39" s="36" t="s">
        <v>120</v>
      </c>
      <c r="G39" s="36" t="s">
        <v>121</v>
      </c>
      <c r="M39" s="36" t="s">
        <v>122</v>
      </c>
      <c r="R39" s="38"/>
      <c r="T39" s="38"/>
      <c r="U39" s="38"/>
    </row>
    <row r="40" spans="1:21" ht="12" customHeight="1" x14ac:dyDescent="0.2">
      <c r="A40" s="36" t="s">
        <v>123</v>
      </c>
      <c r="G40" s="36" t="s">
        <v>124</v>
      </c>
      <c r="M40" s="36" t="s">
        <v>444</v>
      </c>
      <c r="R40" s="38"/>
      <c r="T40" s="38"/>
      <c r="U40" s="38"/>
    </row>
    <row r="41" spans="1:21" ht="12" customHeight="1" x14ac:dyDescent="0.2">
      <c r="A41" s="36" t="s">
        <v>125</v>
      </c>
      <c r="G41" s="36" t="s">
        <v>126</v>
      </c>
      <c r="R41" s="38"/>
      <c r="T41" s="38"/>
      <c r="U41" s="38"/>
    </row>
    <row r="42" spans="1:21" ht="12" customHeight="1" x14ac:dyDescent="0.2">
      <c r="A42" s="74" t="s">
        <v>127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73" t="s">
        <v>128</v>
      </c>
      <c r="S44" s="38"/>
      <c r="T44" s="38"/>
    </row>
    <row r="45" spans="1:21" ht="12" customHeight="1" x14ac:dyDescent="0.2">
      <c r="A45" s="36" t="s">
        <v>129</v>
      </c>
    </row>
    <row r="46" spans="1:21" ht="12" customHeight="1" x14ac:dyDescent="0.2">
      <c r="A46" s="36" t="s">
        <v>130</v>
      </c>
    </row>
    <row r="47" spans="1:21" ht="12" customHeight="1" x14ac:dyDescent="0.2">
      <c r="A47" s="36" t="s">
        <v>131</v>
      </c>
    </row>
    <row r="48" spans="1:21" ht="12" customHeight="1" x14ac:dyDescent="0.2">
      <c r="A48" s="36" t="s">
        <v>132</v>
      </c>
    </row>
    <row r="49" spans="1:1" ht="12" customHeight="1" x14ac:dyDescent="0.2">
      <c r="A49" s="36" t="s">
        <v>133</v>
      </c>
    </row>
    <row r="50" spans="1:1" ht="13.5" customHeight="1" x14ac:dyDescent="0.2"/>
  </sheetData>
  <sheetProtection algorithmName="SHA-512" hashValue="Ny2IPzBf7oKiKe5Dp35NIJ8QP9cu1KJ1HR116y4bnal+CVN7ZEGbtOf3una8rBpmuJRxcp2y2otCUo6Nc1KOcA==" saltValue="OrWgSc300/PKdeTysoJE0Q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9" tint="-0.249977111117893"/>
  </sheetPr>
  <dimension ref="A1:Z50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2.140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91" t="s">
        <v>459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3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89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90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thickTop="1" thickBot="1" x14ac:dyDescent="0.25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6" ht="13.5" customHeight="1" x14ac:dyDescent="0.2">
      <c r="A8" s="18" t="s">
        <v>460</v>
      </c>
      <c r="B8" s="11" t="s">
        <v>461</v>
      </c>
      <c r="C8" s="204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155" t="s">
        <v>86</v>
      </c>
      <c r="B9" s="42" t="s">
        <v>621</v>
      </c>
      <c r="C9" s="188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45">
        <f t="shared" ref="Y9:Y21" si="0">SUM(G9,J9,M9,P9,S9,V9)*15</f>
        <v>90</v>
      </c>
      <c r="Z9" s="149">
        <f t="shared" ref="Z9:Z21" si="1">SUM(H9,K9,N9,Q9,T9,W9)</f>
        <v>18</v>
      </c>
    </row>
    <row r="10" spans="1:26" ht="13.5" customHeight="1" x14ac:dyDescent="0.2">
      <c r="A10" s="153" t="s">
        <v>602</v>
      </c>
      <c r="B10" s="42" t="s">
        <v>616</v>
      </c>
      <c r="C10" s="188" t="s">
        <v>80</v>
      </c>
      <c r="D10" s="7" t="s">
        <v>85</v>
      </c>
      <c r="E10" s="7" t="s">
        <v>89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78"/>
      <c r="N10" s="79"/>
      <c r="O10" s="81"/>
      <c r="P10" s="78"/>
      <c r="Q10" s="79"/>
      <c r="R10" s="81"/>
      <c r="S10" s="78"/>
      <c r="T10" s="79"/>
      <c r="U10" s="81"/>
      <c r="V10" s="78"/>
      <c r="W10" s="79"/>
      <c r="X10" s="81"/>
      <c r="Y10" s="45">
        <f t="shared" si="0"/>
        <v>60</v>
      </c>
      <c r="Z10" s="149">
        <f t="shared" si="1"/>
        <v>4</v>
      </c>
    </row>
    <row r="11" spans="1:26" ht="13.5" customHeight="1" x14ac:dyDescent="0.2">
      <c r="A11" s="153" t="s">
        <v>603</v>
      </c>
      <c r="B11" s="42" t="s">
        <v>617</v>
      </c>
      <c r="C11" s="209" t="s">
        <v>698</v>
      </c>
      <c r="D11" s="7" t="s">
        <v>85</v>
      </c>
      <c r="E11" s="7" t="s">
        <v>89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45">
        <f t="shared" si="0"/>
        <v>60</v>
      </c>
      <c r="Z11" s="149">
        <f t="shared" si="1"/>
        <v>8</v>
      </c>
    </row>
    <row r="12" spans="1:26" ht="13.5" customHeight="1" x14ac:dyDescent="0.2">
      <c r="A12" s="207" t="s">
        <v>604</v>
      </c>
      <c r="B12" s="194" t="s">
        <v>668</v>
      </c>
      <c r="C12" s="209" t="s">
        <v>698</v>
      </c>
      <c r="D12" s="188" t="s">
        <v>85</v>
      </c>
      <c r="E12" s="188" t="s">
        <v>96</v>
      </c>
      <c r="F12" s="189">
        <v>45</v>
      </c>
      <c r="G12" s="190"/>
      <c r="H12" s="191"/>
      <c r="I12" s="202"/>
      <c r="J12" s="190"/>
      <c r="K12" s="191"/>
      <c r="L12" s="192"/>
      <c r="M12" s="190">
        <v>2</v>
      </c>
      <c r="N12" s="191">
        <v>2</v>
      </c>
      <c r="O12" s="202" t="s">
        <v>83</v>
      </c>
      <c r="P12" s="190">
        <v>2</v>
      </c>
      <c r="Q12" s="191">
        <v>2</v>
      </c>
      <c r="R12" s="192" t="s">
        <v>83</v>
      </c>
      <c r="S12" s="190">
        <v>2</v>
      </c>
      <c r="T12" s="191">
        <v>2</v>
      </c>
      <c r="U12" s="202" t="s">
        <v>83</v>
      </c>
      <c r="V12" s="190">
        <v>2</v>
      </c>
      <c r="W12" s="191">
        <v>2</v>
      </c>
      <c r="X12" s="192" t="s">
        <v>83</v>
      </c>
      <c r="Y12" s="45">
        <f>SUM(G12,J12,M12,P12,S12,V12)*15</f>
        <v>120</v>
      </c>
      <c r="Z12" s="149">
        <f>SUM(H12,K12,N12,Q12,T12,W12)</f>
        <v>8</v>
      </c>
    </row>
    <row r="13" spans="1:26" ht="13.5" customHeight="1" x14ac:dyDescent="0.2">
      <c r="A13" s="207" t="s">
        <v>605</v>
      </c>
      <c r="B13" s="194" t="s">
        <v>669</v>
      </c>
      <c r="C13" s="209" t="s">
        <v>698</v>
      </c>
      <c r="D13" s="188" t="s">
        <v>85</v>
      </c>
      <c r="E13" s="188" t="s">
        <v>82</v>
      </c>
      <c r="F13" s="189">
        <v>45</v>
      </c>
      <c r="G13" s="190"/>
      <c r="H13" s="191"/>
      <c r="I13" s="202"/>
      <c r="J13" s="190"/>
      <c r="K13" s="191"/>
      <c r="L13" s="192"/>
      <c r="M13" s="190">
        <v>2</v>
      </c>
      <c r="N13" s="191">
        <v>2</v>
      </c>
      <c r="O13" s="202" t="s">
        <v>82</v>
      </c>
      <c r="P13" s="190">
        <v>2</v>
      </c>
      <c r="Q13" s="191">
        <v>2</v>
      </c>
      <c r="R13" s="192" t="s">
        <v>82</v>
      </c>
      <c r="S13" s="190"/>
      <c r="T13" s="191"/>
      <c r="U13" s="202"/>
      <c r="V13" s="190"/>
      <c r="W13" s="191"/>
      <c r="X13" s="192"/>
      <c r="Y13" s="45">
        <f t="shared" ref="Y13:Y14" si="2">SUM(G13,J13,M13,P13,S13,V13)*15</f>
        <v>60</v>
      </c>
      <c r="Z13" s="149">
        <f t="shared" ref="Z13:Z14" si="3">SUM(H13,K13,N13,Q13,T13,W13)</f>
        <v>4</v>
      </c>
    </row>
    <row r="14" spans="1:26" ht="13.5" customHeight="1" x14ac:dyDescent="0.2">
      <c r="A14" s="207" t="s">
        <v>606</v>
      </c>
      <c r="B14" s="194" t="s">
        <v>670</v>
      </c>
      <c r="C14" s="209" t="s">
        <v>699</v>
      </c>
      <c r="D14" s="188" t="s">
        <v>85</v>
      </c>
      <c r="E14" s="188" t="s">
        <v>82</v>
      </c>
      <c r="F14" s="189">
        <v>45</v>
      </c>
      <c r="G14" s="190"/>
      <c r="H14" s="191"/>
      <c r="I14" s="202"/>
      <c r="J14" s="190"/>
      <c r="K14" s="191"/>
      <c r="L14" s="192"/>
      <c r="M14" s="190"/>
      <c r="N14" s="191"/>
      <c r="O14" s="202"/>
      <c r="P14" s="190"/>
      <c r="Q14" s="191"/>
      <c r="R14" s="202"/>
      <c r="S14" s="190">
        <v>1</v>
      </c>
      <c r="T14" s="191">
        <v>2</v>
      </c>
      <c r="U14" s="202" t="s">
        <v>82</v>
      </c>
      <c r="V14" s="190">
        <v>1</v>
      </c>
      <c r="W14" s="191">
        <v>2</v>
      </c>
      <c r="X14" s="192" t="s">
        <v>82</v>
      </c>
      <c r="Y14" s="45">
        <f t="shared" si="2"/>
        <v>30</v>
      </c>
      <c r="Z14" s="149">
        <f t="shared" si="3"/>
        <v>4</v>
      </c>
    </row>
    <row r="15" spans="1:26" ht="13.5" customHeight="1" x14ac:dyDescent="0.2">
      <c r="A15" s="153" t="s">
        <v>443</v>
      </c>
      <c r="B15" s="42" t="s">
        <v>607</v>
      </c>
      <c r="C15" s="209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78"/>
      <c r="N15" s="79"/>
      <c r="O15" s="81"/>
      <c r="P15" s="78"/>
      <c r="Q15" s="79"/>
      <c r="R15" s="81"/>
      <c r="S15" s="9"/>
      <c r="T15" s="4"/>
      <c r="U15" s="5"/>
      <c r="V15" s="9"/>
      <c r="W15" s="4"/>
      <c r="X15" s="2"/>
      <c r="Y15" s="45">
        <f t="shared" si="0"/>
        <v>30</v>
      </c>
      <c r="Z15" s="149">
        <f t="shared" si="1"/>
        <v>2</v>
      </c>
    </row>
    <row r="16" spans="1:26" ht="13.5" customHeight="1" x14ac:dyDescent="0.2">
      <c r="A16" s="153" t="s">
        <v>608</v>
      </c>
      <c r="B16" s="42" t="s">
        <v>609</v>
      </c>
      <c r="C16" s="209" t="s">
        <v>700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45">
        <f t="shared" si="0"/>
        <v>30</v>
      </c>
      <c r="Z16" s="149">
        <f t="shared" si="1"/>
        <v>2</v>
      </c>
    </row>
    <row r="17" spans="1:26" ht="13.5" customHeight="1" x14ac:dyDescent="0.2">
      <c r="A17" s="151" t="s">
        <v>610</v>
      </c>
      <c r="B17" s="33" t="s">
        <v>611</v>
      </c>
      <c r="C17" s="203" t="s">
        <v>80</v>
      </c>
      <c r="D17" s="34" t="s">
        <v>85</v>
      </c>
      <c r="E17" s="34" t="s">
        <v>89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46">
        <f>SUM(G17,J17,M17,P17,S17,V17)*15</f>
        <v>120</v>
      </c>
      <c r="Z17" s="150">
        <f>SUM(H17,K17,N17,Q17,T17,W17)</f>
        <v>8</v>
      </c>
    </row>
    <row r="18" spans="1:26" ht="13.5" customHeight="1" x14ac:dyDescent="0.2">
      <c r="A18" s="153" t="s">
        <v>612</v>
      </c>
      <c r="B18" s="42" t="s">
        <v>613</v>
      </c>
      <c r="C18" s="188" t="s">
        <v>80</v>
      </c>
      <c r="D18" s="7" t="s">
        <v>85</v>
      </c>
      <c r="E18" s="7" t="s">
        <v>96</v>
      </c>
      <c r="F18" s="8">
        <v>45</v>
      </c>
      <c r="G18" s="156">
        <v>2</v>
      </c>
      <c r="H18" s="157">
        <v>2</v>
      </c>
      <c r="I18" s="158" t="s">
        <v>82</v>
      </c>
      <c r="J18" s="156">
        <v>2</v>
      </c>
      <c r="K18" s="157">
        <v>2</v>
      </c>
      <c r="L18" s="158" t="s">
        <v>82</v>
      </c>
      <c r="M18" s="156">
        <v>1</v>
      </c>
      <c r="N18" s="157">
        <v>1</v>
      </c>
      <c r="O18" s="158" t="s">
        <v>82</v>
      </c>
      <c r="P18" s="156">
        <v>1</v>
      </c>
      <c r="Q18" s="157">
        <v>1</v>
      </c>
      <c r="R18" s="158" t="s">
        <v>82</v>
      </c>
      <c r="S18" s="156">
        <v>1</v>
      </c>
      <c r="T18" s="157">
        <v>1</v>
      </c>
      <c r="U18" s="158" t="s">
        <v>82</v>
      </c>
      <c r="V18" s="156">
        <v>1</v>
      </c>
      <c r="W18" s="157">
        <v>1</v>
      </c>
      <c r="X18" s="158" t="s">
        <v>82</v>
      </c>
      <c r="Y18" s="51">
        <f t="shared" ref="Y18:Y20" si="4">SUM(G18,J18,M18,P18,S18,V18)*15</f>
        <v>120</v>
      </c>
      <c r="Z18" s="149">
        <f t="shared" ref="Z18:Z20" si="5">SUM(H18,K18,N18,Q18,T18,W18)</f>
        <v>8</v>
      </c>
    </row>
    <row r="19" spans="1:26" ht="24" x14ac:dyDescent="0.2">
      <c r="A19" s="159" t="s">
        <v>614</v>
      </c>
      <c r="B19" s="33" t="s">
        <v>618</v>
      </c>
      <c r="C19" s="203" t="s">
        <v>619</v>
      </c>
      <c r="D19" s="34"/>
      <c r="E19" s="34"/>
      <c r="F19" s="35"/>
      <c r="G19" s="160"/>
      <c r="H19" s="161"/>
      <c r="I19" s="162"/>
      <c r="J19" s="160"/>
      <c r="K19" s="161"/>
      <c r="L19" s="163"/>
      <c r="M19" s="160"/>
      <c r="N19" s="161"/>
      <c r="O19" s="162"/>
      <c r="P19" s="160"/>
      <c r="Q19" s="161"/>
      <c r="R19" s="163"/>
      <c r="S19" s="160"/>
      <c r="T19" s="161"/>
      <c r="U19" s="162"/>
      <c r="V19" s="160">
        <v>0</v>
      </c>
      <c r="W19" s="161">
        <v>1</v>
      </c>
      <c r="X19" s="163" t="s">
        <v>482</v>
      </c>
      <c r="Y19" s="51">
        <f t="shared" si="4"/>
        <v>0</v>
      </c>
      <c r="Z19" s="149">
        <f t="shared" si="5"/>
        <v>1</v>
      </c>
    </row>
    <row r="20" spans="1:26" ht="13.5" customHeight="1" x14ac:dyDescent="0.2">
      <c r="A20" s="151" t="s">
        <v>615</v>
      </c>
      <c r="B20" s="33" t="s">
        <v>620</v>
      </c>
      <c r="C20" s="203" t="s">
        <v>701</v>
      </c>
      <c r="D20" s="34" t="s">
        <v>85</v>
      </c>
      <c r="E20" s="34" t="s">
        <v>82</v>
      </c>
      <c r="F20" s="35">
        <v>60</v>
      </c>
      <c r="G20" s="160"/>
      <c r="H20" s="161"/>
      <c r="I20" s="162"/>
      <c r="J20" s="160"/>
      <c r="K20" s="161"/>
      <c r="L20" s="163"/>
      <c r="M20" s="160"/>
      <c r="N20" s="161"/>
      <c r="O20" s="162"/>
      <c r="P20" s="160"/>
      <c r="Q20" s="161"/>
      <c r="R20" s="163"/>
      <c r="S20" s="160">
        <v>2</v>
      </c>
      <c r="T20" s="161">
        <v>1</v>
      </c>
      <c r="U20" s="163" t="s">
        <v>82</v>
      </c>
      <c r="V20" s="160">
        <v>2</v>
      </c>
      <c r="W20" s="161">
        <v>1</v>
      </c>
      <c r="X20" s="163" t="s">
        <v>82</v>
      </c>
      <c r="Y20" s="51">
        <f t="shared" si="4"/>
        <v>60</v>
      </c>
      <c r="Z20" s="149">
        <f t="shared" si="5"/>
        <v>2</v>
      </c>
    </row>
    <row r="21" spans="1:26" ht="13.5" customHeight="1" thickBot="1" x14ac:dyDescent="0.25">
      <c r="A21" s="151" t="s">
        <v>4</v>
      </c>
      <c r="B21" s="33" t="s">
        <v>170</v>
      </c>
      <c r="C21" s="203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0"/>
        <v>15</v>
      </c>
      <c r="Z21" s="150">
        <f t="shared" si="1"/>
        <v>4</v>
      </c>
    </row>
    <row r="22" spans="1:26" ht="13.5" customHeight="1" x14ac:dyDescent="0.2">
      <c r="A22" s="152" t="s">
        <v>93</v>
      </c>
      <c r="B22" s="22" t="s">
        <v>150</v>
      </c>
      <c r="C22" s="204" t="s">
        <v>80</v>
      </c>
      <c r="D22" s="23" t="s">
        <v>85</v>
      </c>
      <c r="E22" s="23" t="s">
        <v>89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56">
        <f>SUM(G22,J22,M22,P22,S22,V22)*15</f>
        <v>120</v>
      </c>
      <c r="Z22" s="148">
        <f>SUM(H22,K22,N22,Q22,T22,W22)</f>
        <v>8</v>
      </c>
    </row>
    <row r="23" spans="1:26" ht="13.5" customHeight="1" x14ac:dyDescent="0.2">
      <c r="A23" s="153" t="s">
        <v>94</v>
      </c>
      <c r="B23" s="42" t="s">
        <v>151</v>
      </c>
      <c r="C23" s="7" t="s">
        <v>80</v>
      </c>
      <c r="D23" s="7" t="s">
        <v>85</v>
      </c>
      <c r="E23" s="7" t="s">
        <v>89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51">
        <f t="shared" ref="Y23" si="6">SUM(G23,J23,M23,P23,S23,V23)*15</f>
        <v>120</v>
      </c>
      <c r="Z23" s="149">
        <f>SUM(H23,K23,N23,Q23,T23,W23)</f>
        <v>8</v>
      </c>
    </row>
    <row r="24" spans="1:26" ht="13.5" customHeight="1" x14ac:dyDescent="0.2">
      <c r="A24" s="153" t="s">
        <v>95</v>
      </c>
      <c r="B24" s="42" t="s">
        <v>152</v>
      </c>
      <c r="C24" s="7"/>
      <c r="D24" s="7" t="s">
        <v>85</v>
      </c>
      <c r="E24" s="7" t="s">
        <v>96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51">
        <f t="shared" ref="Y24:Y27" si="7">SUM(G24,J24,M24,P24,S24,V24)*15</f>
        <v>180</v>
      </c>
      <c r="Z24" s="149">
        <f t="shared" ref="Z24:Z27" si="8">SUM(H24,K24,N24,Q24,T24,W24)</f>
        <v>12</v>
      </c>
    </row>
    <row r="25" spans="1:26" ht="13.5" customHeight="1" x14ac:dyDescent="0.2">
      <c r="A25" s="153" t="s">
        <v>97</v>
      </c>
      <c r="B25" s="42" t="s">
        <v>153</v>
      </c>
      <c r="C25" s="224" t="s">
        <v>80</v>
      </c>
      <c r="D25" s="7" t="s">
        <v>85</v>
      </c>
      <c r="E25" s="7" t="s">
        <v>96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51">
        <f t="shared" si="7"/>
        <v>15</v>
      </c>
      <c r="Z25" s="149">
        <f t="shared" si="8"/>
        <v>2</v>
      </c>
    </row>
    <row r="26" spans="1:26" ht="13.5" customHeight="1" x14ac:dyDescent="0.2">
      <c r="A26" s="153" t="s">
        <v>99</v>
      </c>
      <c r="B26" s="42" t="s">
        <v>155</v>
      </c>
      <c r="C26" s="224" t="s">
        <v>80</v>
      </c>
      <c r="D26" s="7" t="s">
        <v>85</v>
      </c>
      <c r="E26" s="7" t="s">
        <v>96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51">
        <f t="shared" si="7"/>
        <v>30</v>
      </c>
      <c r="Z26" s="149">
        <f t="shared" si="8"/>
        <v>2</v>
      </c>
    </row>
    <row r="27" spans="1:26" s="208" customFormat="1" ht="13.5" customHeight="1" thickBot="1" x14ac:dyDescent="0.25">
      <c r="A27" s="193" t="s">
        <v>100</v>
      </c>
      <c r="B27" s="194" t="s">
        <v>671</v>
      </c>
      <c r="C27" s="188"/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>
        <v>1</v>
      </c>
      <c r="N27" s="191">
        <v>1</v>
      </c>
      <c r="O27" s="192" t="s">
        <v>83</v>
      </c>
      <c r="P27" s="190"/>
      <c r="Q27" s="191"/>
      <c r="R27" s="192"/>
      <c r="S27" s="190"/>
      <c r="T27" s="191"/>
      <c r="U27" s="192"/>
      <c r="V27" s="190"/>
      <c r="W27" s="191"/>
      <c r="X27" s="192"/>
      <c r="Y27" s="205">
        <f t="shared" si="7"/>
        <v>15</v>
      </c>
      <c r="Z27" s="206">
        <f t="shared" si="8"/>
        <v>1</v>
      </c>
    </row>
    <row r="28" spans="1:26" ht="13.5" customHeight="1" thickTop="1" thickBot="1" x14ac:dyDescent="0.25">
      <c r="A28" s="394" t="s">
        <v>101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6"/>
    </row>
    <row r="29" spans="1:26" ht="13.5" customHeight="1" thickBot="1" x14ac:dyDescent="0.25">
      <c r="A29" s="39" t="s">
        <v>102</v>
      </c>
      <c r="B29" s="58" t="s">
        <v>103</v>
      </c>
      <c r="C29" s="59"/>
      <c r="D29" s="59"/>
      <c r="E29" s="59"/>
      <c r="F29" s="60"/>
      <c r="G29" s="53"/>
      <c r="H29" s="54"/>
      <c r="I29" s="40"/>
      <c r="J29" s="53"/>
      <c r="K29" s="54"/>
      <c r="L29" s="40"/>
      <c r="M29" s="53"/>
      <c r="N29" s="54">
        <v>4</v>
      </c>
      <c r="O29" s="40"/>
      <c r="P29" s="53"/>
      <c r="Q29" s="54">
        <v>4</v>
      </c>
      <c r="R29" s="40"/>
      <c r="S29" s="53"/>
      <c r="T29" s="54">
        <v>4</v>
      </c>
      <c r="U29" s="40"/>
      <c r="V29" s="53"/>
      <c r="W29" s="54">
        <v>2</v>
      </c>
      <c r="X29" s="40"/>
      <c r="Y29" s="43"/>
      <c r="Z29" s="107">
        <f>SUM(H29,K29,N29,Q29,T29,W29)</f>
        <v>14</v>
      </c>
    </row>
    <row r="30" spans="1:26" ht="13.5" customHeight="1" thickTop="1" thickBot="1" x14ac:dyDescent="0.25">
      <c r="A30" s="41" t="s">
        <v>104</v>
      </c>
      <c r="B30" s="61" t="s">
        <v>105</v>
      </c>
      <c r="C30" s="62"/>
      <c r="D30" s="62"/>
      <c r="E30" s="62" t="s">
        <v>106</v>
      </c>
      <c r="F30" s="63"/>
      <c r="G30" s="64"/>
      <c r="H30" s="65"/>
      <c r="I30" s="66"/>
      <c r="J30" s="64"/>
      <c r="K30" s="65"/>
      <c r="L30" s="66"/>
      <c r="M30" s="64"/>
      <c r="N30" s="65"/>
      <c r="O30" s="66"/>
      <c r="P30" s="64"/>
      <c r="Q30" s="65"/>
      <c r="R30" s="66"/>
      <c r="S30" s="64">
        <v>0</v>
      </c>
      <c r="T30" s="65">
        <v>3</v>
      </c>
      <c r="U30" s="66" t="s">
        <v>82</v>
      </c>
      <c r="V30" s="64">
        <v>0</v>
      </c>
      <c r="W30" s="65">
        <v>3</v>
      </c>
      <c r="X30" s="66" t="s">
        <v>82</v>
      </c>
      <c r="Y30" s="44">
        <f>SUM(G30,J30,M30,P30,S30,V30)*15</f>
        <v>0</v>
      </c>
      <c r="Z30" s="67">
        <f>SUM(H30,K30,N30,Q30,T30,W30)</f>
        <v>6</v>
      </c>
    </row>
    <row r="31" spans="1:26" ht="13.5" customHeight="1" thickTop="1" thickBot="1" x14ac:dyDescent="0.25">
      <c r="A31" s="397" t="s">
        <v>107</v>
      </c>
      <c r="B31" s="511"/>
      <c r="C31" s="511"/>
      <c r="D31" s="511"/>
      <c r="E31" s="511"/>
      <c r="F31" s="512"/>
      <c r="G31" s="68">
        <f>SUM(G8:G30)</f>
        <v>16.5</v>
      </c>
      <c r="H31" s="69">
        <f>SUM(H8:H30)</f>
        <v>27</v>
      </c>
      <c r="I31" s="70"/>
      <c r="J31" s="68">
        <f>SUM(J8:J30)</f>
        <v>16.5</v>
      </c>
      <c r="K31" s="69">
        <f>SUM(K8:K30)</f>
        <v>27</v>
      </c>
      <c r="L31" s="70"/>
      <c r="M31" s="68">
        <f>SUM(M8:M30)</f>
        <v>16</v>
      </c>
      <c r="N31" s="69">
        <f>SUM(N8:N30)</f>
        <v>30</v>
      </c>
      <c r="O31" s="70"/>
      <c r="P31" s="68">
        <f>SUM(P8:P30)</f>
        <v>15</v>
      </c>
      <c r="Q31" s="69">
        <f>SUM(Q8:Q30)</f>
        <v>29</v>
      </c>
      <c r="R31" s="70"/>
      <c r="S31" s="68">
        <f>SUM(S8:S30)</f>
        <v>16</v>
      </c>
      <c r="T31" s="69">
        <f>SUM(T8:T30)</f>
        <v>33</v>
      </c>
      <c r="U31" s="70"/>
      <c r="V31" s="68">
        <f>SUM(V8:V30)</f>
        <v>17</v>
      </c>
      <c r="W31" s="69">
        <f>SUM(W8:W30)</f>
        <v>34</v>
      </c>
      <c r="X31" s="70"/>
      <c r="Y31" s="71">
        <f>SUM(Y8:Y30)</f>
        <v>1455</v>
      </c>
      <c r="Z31" s="72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108</v>
      </c>
      <c r="U33" s="38"/>
    </row>
    <row r="34" spans="1:21" ht="12" customHeight="1" x14ac:dyDescent="0.2">
      <c r="A34" s="36" t="s">
        <v>109</v>
      </c>
      <c r="U34" s="38"/>
    </row>
    <row r="35" spans="1:21" ht="12" customHeight="1" x14ac:dyDescent="0.2">
      <c r="U35" s="38"/>
    </row>
    <row r="36" spans="1:21" ht="12" customHeight="1" x14ac:dyDescent="0.2">
      <c r="A36" s="73" t="s">
        <v>110</v>
      </c>
      <c r="U36" s="38"/>
    </row>
    <row r="37" spans="1:21" ht="12" customHeight="1" x14ac:dyDescent="0.2">
      <c r="A37" s="36" t="s">
        <v>111</v>
      </c>
      <c r="D37" s="36" t="s">
        <v>112</v>
      </c>
      <c r="G37" s="36" t="s">
        <v>113</v>
      </c>
      <c r="M37" s="36" t="s">
        <v>114</v>
      </c>
      <c r="R37" s="38"/>
      <c r="T37" s="38"/>
      <c r="U37" s="38"/>
    </row>
    <row r="38" spans="1:21" ht="12" customHeight="1" x14ac:dyDescent="0.2">
      <c r="A38" s="36" t="s">
        <v>115</v>
      </c>
      <c r="D38" s="36" t="s">
        <v>116</v>
      </c>
      <c r="G38" s="36" t="s">
        <v>117</v>
      </c>
      <c r="M38" s="36" t="s">
        <v>118</v>
      </c>
      <c r="R38" s="38"/>
      <c r="T38" s="38"/>
      <c r="U38" s="38"/>
    </row>
    <row r="39" spans="1:21" ht="12" customHeight="1" x14ac:dyDescent="0.2">
      <c r="A39" s="36" t="s">
        <v>119</v>
      </c>
      <c r="D39" s="36" t="s">
        <v>120</v>
      </c>
      <c r="G39" s="36" t="s">
        <v>121</v>
      </c>
      <c r="M39" s="36" t="s">
        <v>122</v>
      </c>
      <c r="R39" s="38"/>
      <c r="T39" s="38"/>
      <c r="U39" s="38"/>
    </row>
    <row r="40" spans="1:21" ht="12" customHeight="1" x14ac:dyDescent="0.2">
      <c r="A40" s="36" t="s">
        <v>123</v>
      </c>
      <c r="G40" s="36" t="s">
        <v>124</v>
      </c>
      <c r="M40" s="36" t="s">
        <v>444</v>
      </c>
      <c r="R40" s="38"/>
      <c r="T40" s="38"/>
      <c r="U40" s="38"/>
    </row>
    <row r="41" spans="1:21" ht="12" customHeight="1" x14ac:dyDescent="0.2">
      <c r="A41" s="36" t="s">
        <v>125</v>
      </c>
      <c r="G41" s="36" t="s">
        <v>126</v>
      </c>
      <c r="R41" s="38"/>
      <c r="T41" s="38"/>
      <c r="U41" s="38"/>
    </row>
    <row r="42" spans="1:21" ht="12" customHeight="1" x14ac:dyDescent="0.2">
      <c r="A42" s="74" t="s">
        <v>127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73" t="s">
        <v>128</v>
      </c>
      <c r="S44" s="38"/>
      <c r="T44" s="38"/>
    </row>
    <row r="45" spans="1:21" ht="12" customHeight="1" x14ac:dyDescent="0.2">
      <c r="A45" s="36" t="s">
        <v>129</v>
      </c>
    </row>
    <row r="46" spans="1:21" ht="12" customHeight="1" x14ac:dyDescent="0.2">
      <c r="A46" s="36" t="s">
        <v>130</v>
      </c>
    </row>
    <row r="47" spans="1:21" ht="12" customHeight="1" x14ac:dyDescent="0.2">
      <c r="A47" s="36" t="s">
        <v>131</v>
      </c>
    </row>
    <row r="48" spans="1:21" ht="12" customHeight="1" x14ac:dyDescent="0.2">
      <c r="A48" s="36" t="s">
        <v>132</v>
      </c>
    </row>
    <row r="49" spans="1:1" ht="12" customHeight="1" x14ac:dyDescent="0.2">
      <c r="A49" s="36" t="s">
        <v>133</v>
      </c>
    </row>
    <row r="50" spans="1:1" ht="13.5" customHeight="1" x14ac:dyDescent="0.2"/>
  </sheetData>
  <sheetProtection algorithmName="SHA-512" hashValue="RQKa5UKaiioOSh/1Xf/ql3Wu7+K4NvMKLYLP9uF++hqMi+/wjDtZJmgDAe1CQdLDq74QN30qDZyeujJLw5MA6w==" saltValue="NYyekOY7m57wZLH2khu1i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2" sqref="A2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9" tint="-0.249977111117893"/>
  </sheetPr>
  <dimension ref="A1:Z50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2.140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91" t="s">
        <v>462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3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89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90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thickTop="1" thickBot="1" x14ac:dyDescent="0.25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6" ht="13.5" customHeight="1" x14ac:dyDescent="0.2">
      <c r="A8" s="18" t="s">
        <v>463</v>
      </c>
      <c r="B8" s="11" t="s">
        <v>464</v>
      </c>
      <c r="C8" s="204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155" t="s">
        <v>86</v>
      </c>
      <c r="B9" s="42" t="s">
        <v>621</v>
      </c>
      <c r="C9" s="188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45">
        <f t="shared" ref="Y9:Y21" si="0">SUM(G9,J9,M9,P9,S9,V9)*15</f>
        <v>90</v>
      </c>
      <c r="Z9" s="149">
        <f t="shared" ref="Z9:Z21" si="1">SUM(H9,K9,N9,Q9,T9,W9)</f>
        <v>18</v>
      </c>
    </row>
    <row r="10" spans="1:26" ht="13.5" customHeight="1" x14ac:dyDescent="0.2">
      <c r="A10" s="153" t="s">
        <v>602</v>
      </c>
      <c r="B10" s="42" t="s">
        <v>616</v>
      </c>
      <c r="C10" s="188" t="s">
        <v>80</v>
      </c>
      <c r="D10" s="7" t="s">
        <v>85</v>
      </c>
      <c r="E10" s="7" t="s">
        <v>89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78"/>
      <c r="N10" s="79"/>
      <c r="O10" s="81"/>
      <c r="P10" s="78"/>
      <c r="Q10" s="79"/>
      <c r="R10" s="81"/>
      <c r="S10" s="78"/>
      <c r="T10" s="79"/>
      <c r="U10" s="81"/>
      <c r="V10" s="78"/>
      <c r="W10" s="79"/>
      <c r="X10" s="81"/>
      <c r="Y10" s="45">
        <f t="shared" si="0"/>
        <v>60</v>
      </c>
      <c r="Z10" s="149">
        <f t="shared" si="1"/>
        <v>4</v>
      </c>
    </row>
    <row r="11" spans="1:26" ht="13.5" customHeight="1" x14ac:dyDescent="0.2">
      <c r="A11" s="153" t="s">
        <v>603</v>
      </c>
      <c r="B11" s="42" t="s">
        <v>617</v>
      </c>
      <c r="C11" s="209" t="s">
        <v>698</v>
      </c>
      <c r="D11" s="7" t="s">
        <v>85</v>
      </c>
      <c r="E11" s="7" t="s">
        <v>89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45">
        <f t="shared" si="0"/>
        <v>60</v>
      </c>
      <c r="Z11" s="149">
        <f t="shared" si="1"/>
        <v>8</v>
      </c>
    </row>
    <row r="12" spans="1:26" ht="13.5" customHeight="1" x14ac:dyDescent="0.2">
      <c r="A12" s="207" t="s">
        <v>604</v>
      </c>
      <c r="B12" s="194" t="s">
        <v>668</v>
      </c>
      <c r="C12" s="209" t="s">
        <v>698</v>
      </c>
      <c r="D12" s="188" t="s">
        <v>85</v>
      </c>
      <c r="E12" s="188" t="s">
        <v>96</v>
      </c>
      <c r="F12" s="189">
        <v>45</v>
      </c>
      <c r="G12" s="190"/>
      <c r="H12" s="191"/>
      <c r="I12" s="202"/>
      <c r="J12" s="190"/>
      <c r="K12" s="191"/>
      <c r="L12" s="192"/>
      <c r="M12" s="190">
        <v>2</v>
      </c>
      <c r="N12" s="191">
        <v>2</v>
      </c>
      <c r="O12" s="202" t="s">
        <v>83</v>
      </c>
      <c r="P12" s="190">
        <v>2</v>
      </c>
      <c r="Q12" s="191">
        <v>2</v>
      </c>
      <c r="R12" s="192" t="s">
        <v>83</v>
      </c>
      <c r="S12" s="190">
        <v>2</v>
      </c>
      <c r="T12" s="191">
        <v>2</v>
      </c>
      <c r="U12" s="202" t="s">
        <v>83</v>
      </c>
      <c r="V12" s="190">
        <v>2</v>
      </c>
      <c r="W12" s="191">
        <v>2</v>
      </c>
      <c r="X12" s="192" t="s">
        <v>83</v>
      </c>
      <c r="Y12" s="45">
        <f>SUM(G12,J12,M12,P12,S12,V12)*15</f>
        <v>120</v>
      </c>
      <c r="Z12" s="149">
        <f>SUM(H12,K12,N12,Q12,T12,W12)</f>
        <v>8</v>
      </c>
    </row>
    <row r="13" spans="1:26" ht="13.5" customHeight="1" x14ac:dyDescent="0.2">
      <c r="A13" s="207" t="s">
        <v>605</v>
      </c>
      <c r="B13" s="194" t="s">
        <v>669</v>
      </c>
      <c r="C13" s="209" t="s">
        <v>698</v>
      </c>
      <c r="D13" s="188" t="s">
        <v>85</v>
      </c>
      <c r="E13" s="188" t="s">
        <v>82</v>
      </c>
      <c r="F13" s="189">
        <v>45</v>
      </c>
      <c r="G13" s="190"/>
      <c r="H13" s="191"/>
      <c r="I13" s="202"/>
      <c r="J13" s="190"/>
      <c r="K13" s="191"/>
      <c r="L13" s="192"/>
      <c r="M13" s="190">
        <v>2</v>
      </c>
      <c r="N13" s="191">
        <v>2</v>
      </c>
      <c r="O13" s="202" t="s">
        <v>82</v>
      </c>
      <c r="P13" s="190">
        <v>2</v>
      </c>
      <c r="Q13" s="191">
        <v>2</v>
      </c>
      <c r="R13" s="192" t="s">
        <v>82</v>
      </c>
      <c r="S13" s="190"/>
      <c r="T13" s="191"/>
      <c r="U13" s="202"/>
      <c r="V13" s="190"/>
      <c r="W13" s="191"/>
      <c r="X13" s="192"/>
      <c r="Y13" s="45">
        <f t="shared" ref="Y13:Y14" si="2">SUM(G13,J13,M13,P13,S13,V13)*15</f>
        <v>60</v>
      </c>
      <c r="Z13" s="149">
        <f t="shared" ref="Z13:Z14" si="3">SUM(H13,K13,N13,Q13,T13,W13)</f>
        <v>4</v>
      </c>
    </row>
    <row r="14" spans="1:26" ht="13.5" customHeight="1" x14ac:dyDescent="0.2">
      <c r="A14" s="207" t="s">
        <v>606</v>
      </c>
      <c r="B14" s="194" t="s">
        <v>670</v>
      </c>
      <c r="C14" s="209" t="s">
        <v>699</v>
      </c>
      <c r="D14" s="188" t="s">
        <v>85</v>
      </c>
      <c r="E14" s="188" t="s">
        <v>82</v>
      </c>
      <c r="F14" s="189">
        <v>45</v>
      </c>
      <c r="G14" s="190"/>
      <c r="H14" s="191"/>
      <c r="I14" s="202"/>
      <c r="J14" s="190"/>
      <c r="K14" s="191"/>
      <c r="L14" s="192"/>
      <c r="M14" s="190"/>
      <c r="N14" s="191"/>
      <c r="O14" s="202"/>
      <c r="P14" s="190"/>
      <c r="Q14" s="191"/>
      <c r="R14" s="202"/>
      <c r="S14" s="190">
        <v>1</v>
      </c>
      <c r="T14" s="191">
        <v>2</v>
      </c>
      <c r="U14" s="202" t="s">
        <v>82</v>
      </c>
      <c r="V14" s="190">
        <v>1</v>
      </c>
      <c r="W14" s="191">
        <v>2</v>
      </c>
      <c r="X14" s="192" t="s">
        <v>82</v>
      </c>
      <c r="Y14" s="45">
        <f t="shared" si="2"/>
        <v>30</v>
      </c>
      <c r="Z14" s="149">
        <f t="shared" si="3"/>
        <v>4</v>
      </c>
    </row>
    <row r="15" spans="1:26" ht="13.5" customHeight="1" x14ac:dyDescent="0.2">
      <c r="A15" s="153" t="s">
        <v>443</v>
      </c>
      <c r="B15" s="42" t="s">
        <v>607</v>
      </c>
      <c r="C15" s="209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78"/>
      <c r="N15" s="79"/>
      <c r="O15" s="81"/>
      <c r="P15" s="78"/>
      <c r="Q15" s="79"/>
      <c r="R15" s="81"/>
      <c r="S15" s="9"/>
      <c r="T15" s="4"/>
      <c r="U15" s="5"/>
      <c r="V15" s="9"/>
      <c r="W15" s="4"/>
      <c r="X15" s="2"/>
      <c r="Y15" s="45">
        <f t="shared" si="0"/>
        <v>30</v>
      </c>
      <c r="Z15" s="149">
        <f t="shared" si="1"/>
        <v>2</v>
      </c>
    </row>
    <row r="16" spans="1:26" ht="13.5" customHeight="1" x14ac:dyDescent="0.2">
      <c r="A16" s="153" t="s">
        <v>608</v>
      </c>
      <c r="B16" s="42" t="s">
        <v>609</v>
      </c>
      <c r="C16" s="209" t="s">
        <v>700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45">
        <f t="shared" si="0"/>
        <v>30</v>
      </c>
      <c r="Z16" s="149">
        <f t="shared" si="1"/>
        <v>2</v>
      </c>
    </row>
    <row r="17" spans="1:26" ht="13.5" customHeight="1" x14ac:dyDescent="0.2">
      <c r="A17" s="151" t="s">
        <v>610</v>
      </c>
      <c r="B17" s="33" t="s">
        <v>611</v>
      </c>
      <c r="C17" s="203" t="s">
        <v>80</v>
      </c>
      <c r="D17" s="34" t="s">
        <v>85</v>
      </c>
      <c r="E17" s="34" t="s">
        <v>89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46">
        <f>SUM(G17,J17,M17,P17,S17,V17)*15</f>
        <v>120</v>
      </c>
      <c r="Z17" s="150">
        <f>SUM(H17,K17,N17,Q17,T17,W17)</f>
        <v>8</v>
      </c>
    </row>
    <row r="18" spans="1:26" ht="13.5" customHeight="1" x14ac:dyDescent="0.2">
      <c r="A18" s="153" t="s">
        <v>612</v>
      </c>
      <c r="B18" s="42" t="s">
        <v>613</v>
      </c>
      <c r="C18" s="188" t="s">
        <v>80</v>
      </c>
      <c r="D18" s="7" t="s">
        <v>85</v>
      </c>
      <c r="E18" s="7" t="s">
        <v>96</v>
      </c>
      <c r="F18" s="8">
        <v>45</v>
      </c>
      <c r="G18" s="156">
        <v>2</v>
      </c>
      <c r="H18" s="157">
        <v>2</v>
      </c>
      <c r="I18" s="158" t="s">
        <v>82</v>
      </c>
      <c r="J18" s="156">
        <v>2</v>
      </c>
      <c r="K18" s="157">
        <v>2</v>
      </c>
      <c r="L18" s="158" t="s">
        <v>82</v>
      </c>
      <c r="M18" s="156">
        <v>1</v>
      </c>
      <c r="N18" s="157">
        <v>1</v>
      </c>
      <c r="O18" s="158" t="s">
        <v>82</v>
      </c>
      <c r="P18" s="156">
        <v>1</v>
      </c>
      <c r="Q18" s="157">
        <v>1</v>
      </c>
      <c r="R18" s="158" t="s">
        <v>82</v>
      </c>
      <c r="S18" s="156">
        <v>1</v>
      </c>
      <c r="T18" s="157">
        <v>1</v>
      </c>
      <c r="U18" s="158" t="s">
        <v>82</v>
      </c>
      <c r="V18" s="156">
        <v>1</v>
      </c>
      <c r="W18" s="157">
        <v>1</v>
      </c>
      <c r="X18" s="158" t="s">
        <v>82</v>
      </c>
      <c r="Y18" s="51">
        <f t="shared" ref="Y18:Y20" si="4">SUM(G18,J18,M18,P18,S18,V18)*15</f>
        <v>120</v>
      </c>
      <c r="Z18" s="149">
        <f t="shared" ref="Z18:Z20" si="5">SUM(H18,K18,N18,Q18,T18,W18)</f>
        <v>8</v>
      </c>
    </row>
    <row r="19" spans="1:26" ht="24" x14ac:dyDescent="0.2">
      <c r="A19" s="159" t="s">
        <v>614</v>
      </c>
      <c r="B19" s="33" t="s">
        <v>618</v>
      </c>
      <c r="C19" s="203" t="s">
        <v>619</v>
      </c>
      <c r="D19" s="34"/>
      <c r="E19" s="34"/>
      <c r="F19" s="35"/>
      <c r="G19" s="160"/>
      <c r="H19" s="161"/>
      <c r="I19" s="162"/>
      <c r="J19" s="160"/>
      <c r="K19" s="161"/>
      <c r="L19" s="163"/>
      <c r="M19" s="160"/>
      <c r="N19" s="161"/>
      <c r="O19" s="162"/>
      <c r="P19" s="160"/>
      <c r="Q19" s="161"/>
      <c r="R19" s="163"/>
      <c r="S19" s="160"/>
      <c r="T19" s="161"/>
      <c r="U19" s="162"/>
      <c r="V19" s="160">
        <v>0</v>
      </c>
      <c r="W19" s="161">
        <v>1</v>
      </c>
      <c r="X19" s="163" t="s">
        <v>482</v>
      </c>
      <c r="Y19" s="51">
        <f t="shared" si="4"/>
        <v>0</v>
      </c>
      <c r="Z19" s="149">
        <f t="shared" si="5"/>
        <v>1</v>
      </c>
    </row>
    <row r="20" spans="1:26" ht="13.5" customHeight="1" x14ac:dyDescent="0.2">
      <c r="A20" s="151" t="s">
        <v>615</v>
      </c>
      <c r="B20" s="33" t="s">
        <v>620</v>
      </c>
      <c r="C20" s="203" t="s">
        <v>701</v>
      </c>
      <c r="D20" s="34" t="s">
        <v>85</v>
      </c>
      <c r="E20" s="34" t="s">
        <v>82</v>
      </c>
      <c r="F20" s="35">
        <v>60</v>
      </c>
      <c r="G20" s="160"/>
      <c r="H20" s="161"/>
      <c r="I20" s="162"/>
      <c r="J20" s="160"/>
      <c r="K20" s="161"/>
      <c r="L20" s="163"/>
      <c r="M20" s="160"/>
      <c r="N20" s="161"/>
      <c r="O20" s="162"/>
      <c r="P20" s="160"/>
      <c r="Q20" s="161"/>
      <c r="R20" s="163"/>
      <c r="S20" s="160">
        <v>2</v>
      </c>
      <c r="T20" s="161">
        <v>1</v>
      </c>
      <c r="U20" s="163" t="s">
        <v>82</v>
      </c>
      <c r="V20" s="160">
        <v>2</v>
      </c>
      <c r="W20" s="161">
        <v>1</v>
      </c>
      <c r="X20" s="163" t="s">
        <v>82</v>
      </c>
      <c r="Y20" s="51">
        <f t="shared" si="4"/>
        <v>60</v>
      </c>
      <c r="Z20" s="149">
        <f t="shared" si="5"/>
        <v>2</v>
      </c>
    </row>
    <row r="21" spans="1:26" ht="13.5" customHeight="1" thickBot="1" x14ac:dyDescent="0.25">
      <c r="A21" s="151" t="s">
        <v>4</v>
      </c>
      <c r="B21" s="33" t="s">
        <v>170</v>
      </c>
      <c r="C21" s="203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0"/>
        <v>15</v>
      </c>
      <c r="Z21" s="150">
        <f t="shared" si="1"/>
        <v>4</v>
      </c>
    </row>
    <row r="22" spans="1:26" ht="13.5" customHeight="1" x14ac:dyDescent="0.2">
      <c r="A22" s="152" t="s">
        <v>93</v>
      </c>
      <c r="B22" s="22" t="s">
        <v>150</v>
      </c>
      <c r="C22" s="204" t="s">
        <v>80</v>
      </c>
      <c r="D22" s="23" t="s">
        <v>85</v>
      </c>
      <c r="E22" s="23" t="s">
        <v>89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56">
        <f>SUM(G22,J22,M22,P22,S22,V22)*15</f>
        <v>120</v>
      </c>
      <c r="Z22" s="148">
        <f>SUM(H22,K22,N22,Q22,T22,W22)</f>
        <v>8</v>
      </c>
    </row>
    <row r="23" spans="1:26" ht="13.5" customHeight="1" x14ac:dyDescent="0.2">
      <c r="A23" s="153" t="s">
        <v>94</v>
      </c>
      <c r="B23" s="42" t="s">
        <v>151</v>
      </c>
      <c r="C23" s="188" t="s">
        <v>80</v>
      </c>
      <c r="D23" s="7" t="s">
        <v>85</v>
      </c>
      <c r="E23" s="7" t="s">
        <v>89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51">
        <f t="shared" ref="Y23" si="6">SUM(G23,J23,M23,P23,S23,V23)*15</f>
        <v>120</v>
      </c>
      <c r="Z23" s="149">
        <f>SUM(H23,K23,N23,Q23,T23,W23)</f>
        <v>8</v>
      </c>
    </row>
    <row r="24" spans="1:26" ht="13.5" customHeight="1" x14ac:dyDescent="0.2">
      <c r="A24" s="153" t="s">
        <v>95</v>
      </c>
      <c r="B24" s="42" t="s">
        <v>152</v>
      </c>
      <c r="C24" s="7"/>
      <c r="D24" s="7" t="s">
        <v>85</v>
      </c>
      <c r="E24" s="7" t="s">
        <v>96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51">
        <f t="shared" ref="Y24:Y27" si="7">SUM(G24,J24,M24,P24,S24,V24)*15</f>
        <v>180</v>
      </c>
      <c r="Z24" s="149">
        <f t="shared" ref="Z24:Z27" si="8">SUM(H24,K24,N24,Q24,T24,W24)</f>
        <v>12</v>
      </c>
    </row>
    <row r="25" spans="1:26" ht="13.5" customHeight="1" x14ac:dyDescent="0.2">
      <c r="A25" s="153" t="s">
        <v>97</v>
      </c>
      <c r="B25" s="42" t="s">
        <v>153</v>
      </c>
      <c r="C25" s="224" t="s">
        <v>80</v>
      </c>
      <c r="D25" s="7" t="s">
        <v>85</v>
      </c>
      <c r="E25" s="7" t="s">
        <v>96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51">
        <f t="shared" si="7"/>
        <v>15</v>
      </c>
      <c r="Z25" s="149">
        <f t="shared" si="8"/>
        <v>2</v>
      </c>
    </row>
    <row r="26" spans="1:26" ht="13.5" customHeight="1" x14ac:dyDescent="0.2">
      <c r="A26" s="153" t="s">
        <v>99</v>
      </c>
      <c r="B26" s="42" t="s">
        <v>155</v>
      </c>
      <c r="C26" s="224" t="s">
        <v>80</v>
      </c>
      <c r="D26" s="7" t="s">
        <v>85</v>
      </c>
      <c r="E26" s="7" t="s">
        <v>96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51">
        <f t="shared" si="7"/>
        <v>30</v>
      </c>
      <c r="Z26" s="149">
        <f t="shared" si="8"/>
        <v>2</v>
      </c>
    </row>
    <row r="27" spans="1:26" s="208" customFormat="1" ht="13.5" customHeight="1" thickBot="1" x14ac:dyDescent="0.25">
      <c r="A27" s="193" t="s">
        <v>100</v>
      </c>
      <c r="B27" s="194" t="s">
        <v>671</v>
      </c>
      <c r="C27" s="188"/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>
        <v>1</v>
      </c>
      <c r="N27" s="191">
        <v>1</v>
      </c>
      <c r="O27" s="192" t="s">
        <v>83</v>
      </c>
      <c r="P27" s="190"/>
      <c r="Q27" s="191"/>
      <c r="R27" s="192"/>
      <c r="S27" s="190"/>
      <c r="T27" s="191"/>
      <c r="U27" s="192"/>
      <c r="V27" s="190"/>
      <c r="W27" s="191"/>
      <c r="X27" s="192"/>
      <c r="Y27" s="205">
        <f t="shared" si="7"/>
        <v>15</v>
      </c>
      <c r="Z27" s="206">
        <f t="shared" si="8"/>
        <v>1</v>
      </c>
    </row>
    <row r="28" spans="1:26" ht="13.5" customHeight="1" thickTop="1" thickBot="1" x14ac:dyDescent="0.25">
      <c r="A28" s="394" t="s">
        <v>101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6"/>
    </row>
    <row r="29" spans="1:26" ht="13.5" customHeight="1" thickBot="1" x14ac:dyDescent="0.25">
      <c r="A29" s="39" t="s">
        <v>102</v>
      </c>
      <c r="B29" s="58" t="s">
        <v>103</v>
      </c>
      <c r="C29" s="59"/>
      <c r="D29" s="59"/>
      <c r="E29" s="59"/>
      <c r="F29" s="60"/>
      <c r="G29" s="53"/>
      <c r="H29" s="54"/>
      <c r="I29" s="40"/>
      <c r="J29" s="53"/>
      <c r="K29" s="54"/>
      <c r="L29" s="40"/>
      <c r="M29" s="53"/>
      <c r="N29" s="54">
        <v>4</v>
      </c>
      <c r="O29" s="40"/>
      <c r="P29" s="53"/>
      <c r="Q29" s="54">
        <v>4</v>
      </c>
      <c r="R29" s="40"/>
      <c r="S29" s="53"/>
      <c r="T29" s="54">
        <v>4</v>
      </c>
      <c r="U29" s="40"/>
      <c r="V29" s="53"/>
      <c r="W29" s="54">
        <v>2</v>
      </c>
      <c r="X29" s="40"/>
      <c r="Y29" s="43"/>
      <c r="Z29" s="107">
        <f>SUM(H29,K29,N29,Q29,T29,W29)</f>
        <v>14</v>
      </c>
    </row>
    <row r="30" spans="1:26" ht="13.5" customHeight="1" thickTop="1" thickBot="1" x14ac:dyDescent="0.25">
      <c r="A30" s="41" t="s">
        <v>104</v>
      </c>
      <c r="B30" s="61" t="s">
        <v>105</v>
      </c>
      <c r="C30" s="62"/>
      <c r="D30" s="62"/>
      <c r="E30" s="62" t="s">
        <v>106</v>
      </c>
      <c r="F30" s="63"/>
      <c r="G30" s="64"/>
      <c r="H30" s="65"/>
      <c r="I30" s="66"/>
      <c r="J30" s="64"/>
      <c r="K30" s="65"/>
      <c r="L30" s="66"/>
      <c r="M30" s="64"/>
      <c r="N30" s="65"/>
      <c r="O30" s="66"/>
      <c r="P30" s="64"/>
      <c r="Q30" s="65"/>
      <c r="R30" s="66"/>
      <c r="S30" s="64">
        <v>0</v>
      </c>
      <c r="T30" s="65">
        <v>3</v>
      </c>
      <c r="U30" s="66" t="s">
        <v>82</v>
      </c>
      <c r="V30" s="64">
        <v>0</v>
      </c>
      <c r="W30" s="65">
        <v>3</v>
      </c>
      <c r="X30" s="66" t="s">
        <v>82</v>
      </c>
      <c r="Y30" s="44">
        <f>SUM(G30,J30,M30,P30,S30,V30)*15</f>
        <v>0</v>
      </c>
      <c r="Z30" s="67">
        <f>SUM(H30,K30,N30,Q30,T30,W30)</f>
        <v>6</v>
      </c>
    </row>
    <row r="31" spans="1:26" ht="13.5" customHeight="1" thickTop="1" thickBot="1" x14ac:dyDescent="0.25">
      <c r="A31" s="397" t="s">
        <v>107</v>
      </c>
      <c r="B31" s="511"/>
      <c r="C31" s="511"/>
      <c r="D31" s="511"/>
      <c r="E31" s="511"/>
      <c r="F31" s="512"/>
      <c r="G31" s="68">
        <f>SUM(G8:G30)</f>
        <v>16.5</v>
      </c>
      <c r="H31" s="69">
        <f>SUM(H8:H30)</f>
        <v>27</v>
      </c>
      <c r="I31" s="70"/>
      <c r="J31" s="68">
        <f>SUM(J8:J30)</f>
        <v>16.5</v>
      </c>
      <c r="K31" s="69">
        <f>SUM(K8:K30)</f>
        <v>27</v>
      </c>
      <c r="L31" s="70"/>
      <c r="M31" s="68">
        <f>SUM(M8:M30)</f>
        <v>16</v>
      </c>
      <c r="N31" s="69">
        <f>SUM(N8:N30)</f>
        <v>30</v>
      </c>
      <c r="O31" s="70"/>
      <c r="P31" s="68">
        <f>SUM(P8:P30)</f>
        <v>15</v>
      </c>
      <c r="Q31" s="69">
        <f>SUM(Q8:Q30)</f>
        <v>29</v>
      </c>
      <c r="R31" s="70"/>
      <c r="S31" s="68">
        <f>SUM(S8:S30)</f>
        <v>16</v>
      </c>
      <c r="T31" s="69">
        <f>SUM(T8:T30)</f>
        <v>33</v>
      </c>
      <c r="U31" s="70"/>
      <c r="V31" s="68">
        <f>SUM(V8:V30)</f>
        <v>17</v>
      </c>
      <c r="W31" s="69">
        <f>SUM(W8:W30)</f>
        <v>34</v>
      </c>
      <c r="X31" s="70"/>
      <c r="Y31" s="71">
        <f>SUM(Y8:Y30)</f>
        <v>1455</v>
      </c>
      <c r="Z31" s="72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108</v>
      </c>
      <c r="U33" s="38"/>
    </row>
    <row r="34" spans="1:21" ht="12" customHeight="1" x14ac:dyDescent="0.2">
      <c r="A34" s="36" t="s">
        <v>109</v>
      </c>
      <c r="U34" s="38"/>
    </row>
    <row r="35" spans="1:21" ht="12" customHeight="1" x14ac:dyDescent="0.2">
      <c r="U35" s="38"/>
    </row>
    <row r="36" spans="1:21" ht="12" customHeight="1" x14ac:dyDescent="0.2">
      <c r="A36" s="73" t="s">
        <v>110</v>
      </c>
      <c r="U36" s="38"/>
    </row>
    <row r="37" spans="1:21" ht="12" customHeight="1" x14ac:dyDescent="0.2">
      <c r="A37" s="36" t="s">
        <v>111</v>
      </c>
      <c r="D37" s="36" t="s">
        <v>112</v>
      </c>
      <c r="G37" s="36" t="s">
        <v>113</v>
      </c>
      <c r="M37" s="36" t="s">
        <v>114</v>
      </c>
      <c r="R37" s="38"/>
      <c r="T37" s="38"/>
      <c r="U37" s="38"/>
    </row>
    <row r="38" spans="1:21" ht="12" customHeight="1" x14ac:dyDescent="0.2">
      <c r="A38" s="36" t="s">
        <v>115</v>
      </c>
      <c r="D38" s="36" t="s">
        <v>116</v>
      </c>
      <c r="G38" s="36" t="s">
        <v>117</v>
      </c>
      <c r="M38" s="36" t="s">
        <v>118</v>
      </c>
      <c r="R38" s="38"/>
      <c r="T38" s="38"/>
      <c r="U38" s="38"/>
    </row>
    <row r="39" spans="1:21" ht="12" customHeight="1" x14ac:dyDescent="0.2">
      <c r="A39" s="36" t="s">
        <v>119</v>
      </c>
      <c r="D39" s="36" t="s">
        <v>120</v>
      </c>
      <c r="G39" s="36" t="s">
        <v>121</v>
      </c>
      <c r="M39" s="36" t="s">
        <v>122</v>
      </c>
      <c r="R39" s="38"/>
      <c r="T39" s="38"/>
      <c r="U39" s="38"/>
    </row>
    <row r="40" spans="1:21" ht="12" customHeight="1" x14ac:dyDescent="0.2">
      <c r="A40" s="36" t="s">
        <v>123</v>
      </c>
      <c r="G40" s="36" t="s">
        <v>124</v>
      </c>
      <c r="M40" s="36" t="s">
        <v>444</v>
      </c>
      <c r="R40" s="38"/>
      <c r="T40" s="38"/>
      <c r="U40" s="38"/>
    </row>
    <row r="41" spans="1:21" ht="12" customHeight="1" x14ac:dyDescent="0.2">
      <c r="A41" s="36" t="s">
        <v>125</v>
      </c>
      <c r="G41" s="36" t="s">
        <v>126</v>
      </c>
      <c r="R41" s="38"/>
      <c r="T41" s="38"/>
      <c r="U41" s="38"/>
    </row>
    <row r="42" spans="1:21" ht="12" customHeight="1" x14ac:dyDescent="0.2">
      <c r="A42" s="74" t="s">
        <v>127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73" t="s">
        <v>128</v>
      </c>
      <c r="S44" s="38"/>
      <c r="T44" s="38"/>
    </row>
    <row r="45" spans="1:21" ht="12" customHeight="1" x14ac:dyDescent="0.2">
      <c r="A45" s="36" t="s">
        <v>129</v>
      </c>
    </row>
    <row r="46" spans="1:21" ht="12" customHeight="1" x14ac:dyDescent="0.2">
      <c r="A46" s="36" t="s">
        <v>130</v>
      </c>
    </row>
    <row r="47" spans="1:21" ht="12" customHeight="1" x14ac:dyDescent="0.2">
      <c r="A47" s="36" t="s">
        <v>131</v>
      </c>
    </row>
    <row r="48" spans="1:21" ht="12" customHeight="1" x14ac:dyDescent="0.2">
      <c r="A48" s="36" t="s">
        <v>132</v>
      </c>
    </row>
    <row r="49" spans="1:1" ht="12" customHeight="1" x14ac:dyDescent="0.2">
      <c r="A49" s="36" t="s">
        <v>133</v>
      </c>
    </row>
    <row r="50" spans="1:1" ht="13.5" customHeight="1" x14ac:dyDescent="0.2"/>
  </sheetData>
  <sheetProtection algorithmName="SHA-512" hashValue="YMxvQEdjhzZYP90RzlW9c8Mebtx4NauHiSRrA78V/WA7VD+VxPLYSUwlMfeJW2LFl+V9vKRfeILbBJ44If5mDg==" saltValue="mfFUcjRPqJs8QbAB14FeWw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9" tint="-0.249977111117893"/>
  </sheetPr>
  <dimension ref="A1:Z50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2.140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91" t="s">
        <v>465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3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89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90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thickTop="1" thickBot="1" x14ac:dyDescent="0.25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6" ht="13.5" customHeight="1" x14ac:dyDescent="0.2">
      <c r="A8" s="18" t="s">
        <v>466</v>
      </c>
      <c r="B8" s="11" t="s">
        <v>467</v>
      </c>
      <c r="C8" s="204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155" t="s">
        <v>86</v>
      </c>
      <c r="B9" s="42" t="s">
        <v>621</v>
      </c>
      <c r="C9" s="188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45">
        <f t="shared" ref="Y9:Y21" si="0">SUM(G9,J9,M9,P9,S9,V9)*15</f>
        <v>90</v>
      </c>
      <c r="Z9" s="149">
        <f t="shared" ref="Z9:Z21" si="1">SUM(H9,K9,N9,Q9,T9,W9)</f>
        <v>18</v>
      </c>
    </row>
    <row r="10" spans="1:26" ht="13.5" customHeight="1" x14ac:dyDescent="0.2">
      <c r="A10" s="153" t="s">
        <v>602</v>
      </c>
      <c r="B10" s="42" t="s">
        <v>616</v>
      </c>
      <c r="C10" s="188" t="s">
        <v>80</v>
      </c>
      <c r="D10" s="7" t="s">
        <v>85</v>
      </c>
      <c r="E10" s="7" t="s">
        <v>89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78"/>
      <c r="N10" s="79"/>
      <c r="O10" s="81"/>
      <c r="P10" s="78"/>
      <c r="Q10" s="79"/>
      <c r="R10" s="81"/>
      <c r="S10" s="78"/>
      <c r="T10" s="79"/>
      <c r="U10" s="81"/>
      <c r="V10" s="78"/>
      <c r="W10" s="79"/>
      <c r="X10" s="81"/>
      <c r="Y10" s="45">
        <f t="shared" si="0"/>
        <v>60</v>
      </c>
      <c r="Z10" s="149">
        <f t="shared" si="1"/>
        <v>4</v>
      </c>
    </row>
    <row r="11" spans="1:26" ht="13.5" customHeight="1" x14ac:dyDescent="0.2">
      <c r="A11" s="153" t="s">
        <v>603</v>
      </c>
      <c r="B11" s="42" t="s">
        <v>617</v>
      </c>
      <c r="C11" s="209" t="s">
        <v>698</v>
      </c>
      <c r="D11" s="7" t="s">
        <v>85</v>
      </c>
      <c r="E11" s="7" t="s">
        <v>89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45">
        <f t="shared" si="0"/>
        <v>60</v>
      </c>
      <c r="Z11" s="149">
        <f t="shared" si="1"/>
        <v>8</v>
      </c>
    </row>
    <row r="12" spans="1:26" ht="13.5" customHeight="1" x14ac:dyDescent="0.2">
      <c r="A12" s="207" t="s">
        <v>604</v>
      </c>
      <c r="B12" s="194" t="s">
        <v>668</v>
      </c>
      <c r="C12" s="209" t="s">
        <v>698</v>
      </c>
      <c r="D12" s="188" t="s">
        <v>85</v>
      </c>
      <c r="E12" s="188" t="s">
        <v>96</v>
      </c>
      <c r="F12" s="189">
        <v>45</v>
      </c>
      <c r="G12" s="190"/>
      <c r="H12" s="191"/>
      <c r="I12" s="202"/>
      <c r="J12" s="190"/>
      <c r="K12" s="191"/>
      <c r="L12" s="192"/>
      <c r="M12" s="190">
        <v>2</v>
      </c>
      <c r="N12" s="191">
        <v>2</v>
      </c>
      <c r="O12" s="202" t="s">
        <v>83</v>
      </c>
      <c r="P12" s="190">
        <v>2</v>
      </c>
      <c r="Q12" s="191">
        <v>2</v>
      </c>
      <c r="R12" s="192" t="s">
        <v>83</v>
      </c>
      <c r="S12" s="190">
        <v>2</v>
      </c>
      <c r="T12" s="191">
        <v>2</v>
      </c>
      <c r="U12" s="202" t="s">
        <v>83</v>
      </c>
      <c r="V12" s="190">
        <v>2</v>
      </c>
      <c r="W12" s="191">
        <v>2</v>
      </c>
      <c r="X12" s="192" t="s">
        <v>83</v>
      </c>
      <c r="Y12" s="45">
        <f>SUM(G12,J12,M12,P12,S12,V12)*15</f>
        <v>120</v>
      </c>
      <c r="Z12" s="149">
        <f>SUM(H12,K12,N12,Q12,T12,W12)</f>
        <v>8</v>
      </c>
    </row>
    <row r="13" spans="1:26" ht="13.5" customHeight="1" x14ac:dyDescent="0.2">
      <c r="A13" s="207" t="s">
        <v>605</v>
      </c>
      <c r="B13" s="194" t="s">
        <v>669</v>
      </c>
      <c r="C13" s="209" t="s">
        <v>698</v>
      </c>
      <c r="D13" s="188" t="s">
        <v>85</v>
      </c>
      <c r="E13" s="188" t="s">
        <v>82</v>
      </c>
      <c r="F13" s="189">
        <v>45</v>
      </c>
      <c r="G13" s="190"/>
      <c r="H13" s="191"/>
      <c r="I13" s="202"/>
      <c r="J13" s="190"/>
      <c r="K13" s="191"/>
      <c r="L13" s="192"/>
      <c r="M13" s="190">
        <v>2</v>
      </c>
      <c r="N13" s="191">
        <v>2</v>
      </c>
      <c r="O13" s="202" t="s">
        <v>82</v>
      </c>
      <c r="P13" s="190">
        <v>2</v>
      </c>
      <c r="Q13" s="191">
        <v>2</v>
      </c>
      <c r="R13" s="192" t="s">
        <v>82</v>
      </c>
      <c r="S13" s="190"/>
      <c r="T13" s="191"/>
      <c r="U13" s="202"/>
      <c r="V13" s="190"/>
      <c r="W13" s="191"/>
      <c r="X13" s="192"/>
      <c r="Y13" s="45">
        <f t="shared" ref="Y13:Y14" si="2">SUM(G13,J13,M13,P13,S13,V13)*15</f>
        <v>60</v>
      </c>
      <c r="Z13" s="149">
        <f t="shared" ref="Z13:Z14" si="3">SUM(H13,K13,N13,Q13,T13,W13)</f>
        <v>4</v>
      </c>
    </row>
    <row r="14" spans="1:26" ht="13.5" customHeight="1" x14ac:dyDescent="0.2">
      <c r="A14" s="207" t="s">
        <v>606</v>
      </c>
      <c r="B14" s="194" t="s">
        <v>670</v>
      </c>
      <c r="C14" s="209" t="s">
        <v>699</v>
      </c>
      <c r="D14" s="188" t="s">
        <v>85</v>
      </c>
      <c r="E14" s="188" t="s">
        <v>82</v>
      </c>
      <c r="F14" s="189">
        <v>45</v>
      </c>
      <c r="G14" s="190"/>
      <c r="H14" s="191"/>
      <c r="I14" s="202"/>
      <c r="J14" s="190"/>
      <c r="K14" s="191"/>
      <c r="L14" s="192"/>
      <c r="M14" s="190"/>
      <c r="N14" s="191"/>
      <c r="O14" s="202"/>
      <c r="P14" s="190"/>
      <c r="Q14" s="191"/>
      <c r="R14" s="202"/>
      <c r="S14" s="190">
        <v>1</v>
      </c>
      <c r="T14" s="191">
        <v>2</v>
      </c>
      <c r="U14" s="202" t="s">
        <v>82</v>
      </c>
      <c r="V14" s="190">
        <v>1</v>
      </c>
      <c r="W14" s="191">
        <v>2</v>
      </c>
      <c r="X14" s="192" t="s">
        <v>82</v>
      </c>
      <c r="Y14" s="45">
        <f t="shared" si="2"/>
        <v>30</v>
      </c>
      <c r="Z14" s="149">
        <f t="shared" si="3"/>
        <v>4</v>
      </c>
    </row>
    <row r="15" spans="1:26" ht="13.5" customHeight="1" x14ac:dyDescent="0.2">
      <c r="A15" s="153" t="s">
        <v>443</v>
      </c>
      <c r="B15" s="42" t="s">
        <v>607</v>
      </c>
      <c r="C15" s="209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78"/>
      <c r="N15" s="79"/>
      <c r="O15" s="81"/>
      <c r="P15" s="78"/>
      <c r="Q15" s="79"/>
      <c r="R15" s="81"/>
      <c r="S15" s="9"/>
      <c r="T15" s="4"/>
      <c r="U15" s="5"/>
      <c r="V15" s="9"/>
      <c r="W15" s="4"/>
      <c r="X15" s="2"/>
      <c r="Y15" s="45">
        <f t="shared" si="0"/>
        <v>30</v>
      </c>
      <c r="Z15" s="149">
        <f t="shared" si="1"/>
        <v>2</v>
      </c>
    </row>
    <row r="16" spans="1:26" ht="13.5" customHeight="1" x14ac:dyDescent="0.2">
      <c r="A16" s="153" t="s">
        <v>608</v>
      </c>
      <c r="B16" s="42" t="s">
        <v>609</v>
      </c>
      <c r="C16" s="209" t="s">
        <v>700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45">
        <f t="shared" si="0"/>
        <v>30</v>
      </c>
      <c r="Z16" s="149">
        <f t="shared" si="1"/>
        <v>2</v>
      </c>
    </row>
    <row r="17" spans="1:26" ht="13.5" customHeight="1" x14ac:dyDescent="0.2">
      <c r="A17" s="151" t="s">
        <v>610</v>
      </c>
      <c r="B17" s="33" t="s">
        <v>611</v>
      </c>
      <c r="C17" s="203" t="s">
        <v>80</v>
      </c>
      <c r="D17" s="34" t="s">
        <v>85</v>
      </c>
      <c r="E17" s="34" t="s">
        <v>89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46">
        <f>SUM(G17,J17,M17,P17,S17,V17)*15</f>
        <v>120</v>
      </c>
      <c r="Z17" s="150">
        <f>SUM(H17,K17,N17,Q17,T17,W17)</f>
        <v>8</v>
      </c>
    </row>
    <row r="18" spans="1:26" ht="13.5" customHeight="1" x14ac:dyDescent="0.2">
      <c r="A18" s="153" t="s">
        <v>612</v>
      </c>
      <c r="B18" s="42" t="s">
        <v>613</v>
      </c>
      <c r="C18" s="188" t="s">
        <v>80</v>
      </c>
      <c r="D18" s="7" t="s">
        <v>85</v>
      </c>
      <c r="E18" s="7" t="s">
        <v>96</v>
      </c>
      <c r="F18" s="8">
        <v>45</v>
      </c>
      <c r="G18" s="156">
        <v>2</v>
      </c>
      <c r="H18" s="157">
        <v>2</v>
      </c>
      <c r="I18" s="158" t="s">
        <v>82</v>
      </c>
      <c r="J18" s="156">
        <v>2</v>
      </c>
      <c r="K18" s="157">
        <v>2</v>
      </c>
      <c r="L18" s="158" t="s">
        <v>82</v>
      </c>
      <c r="M18" s="156">
        <v>1</v>
      </c>
      <c r="N18" s="157">
        <v>1</v>
      </c>
      <c r="O18" s="158" t="s">
        <v>82</v>
      </c>
      <c r="P18" s="156">
        <v>1</v>
      </c>
      <c r="Q18" s="157">
        <v>1</v>
      </c>
      <c r="R18" s="158" t="s">
        <v>82</v>
      </c>
      <c r="S18" s="156">
        <v>1</v>
      </c>
      <c r="T18" s="157">
        <v>1</v>
      </c>
      <c r="U18" s="158" t="s">
        <v>82</v>
      </c>
      <c r="V18" s="156">
        <v>1</v>
      </c>
      <c r="W18" s="157">
        <v>1</v>
      </c>
      <c r="X18" s="158" t="s">
        <v>82</v>
      </c>
      <c r="Y18" s="51">
        <f t="shared" ref="Y18:Y20" si="4">SUM(G18,J18,M18,P18,S18,V18)*15</f>
        <v>120</v>
      </c>
      <c r="Z18" s="149">
        <f t="shared" ref="Z18:Z20" si="5">SUM(H18,K18,N18,Q18,T18,W18)</f>
        <v>8</v>
      </c>
    </row>
    <row r="19" spans="1:26" ht="24" x14ac:dyDescent="0.2">
      <c r="A19" s="159" t="s">
        <v>614</v>
      </c>
      <c r="B19" s="33" t="s">
        <v>618</v>
      </c>
      <c r="C19" s="203" t="s">
        <v>619</v>
      </c>
      <c r="D19" s="34"/>
      <c r="E19" s="34"/>
      <c r="F19" s="35"/>
      <c r="G19" s="160"/>
      <c r="H19" s="161"/>
      <c r="I19" s="162"/>
      <c r="J19" s="160"/>
      <c r="K19" s="161"/>
      <c r="L19" s="163"/>
      <c r="M19" s="160"/>
      <c r="N19" s="161"/>
      <c r="O19" s="162"/>
      <c r="P19" s="160"/>
      <c r="Q19" s="161"/>
      <c r="R19" s="163"/>
      <c r="S19" s="160"/>
      <c r="T19" s="161"/>
      <c r="U19" s="162"/>
      <c r="V19" s="160">
        <v>0</v>
      </c>
      <c r="W19" s="161">
        <v>1</v>
      </c>
      <c r="X19" s="163" t="s">
        <v>482</v>
      </c>
      <c r="Y19" s="51">
        <f t="shared" si="4"/>
        <v>0</v>
      </c>
      <c r="Z19" s="149">
        <f t="shared" si="5"/>
        <v>1</v>
      </c>
    </row>
    <row r="20" spans="1:26" ht="13.5" customHeight="1" x14ac:dyDescent="0.2">
      <c r="A20" s="151" t="s">
        <v>615</v>
      </c>
      <c r="B20" s="33" t="s">
        <v>620</v>
      </c>
      <c r="C20" s="203" t="s">
        <v>701</v>
      </c>
      <c r="D20" s="34" t="s">
        <v>85</v>
      </c>
      <c r="E20" s="34" t="s">
        <v>82</v>
      </c>
      <c r="F20" s="35">
        <v>60</v>
      </c>
      <c r="G20" s="160"/>
      <c r="H20" s="161"/>
      <c r="I20" s="162"/>
      <c r="J20" s="160"/>
      <c r="K20" s="161"/>
      <c r="L20" s="163"/>
      <c r="M20" s="160"/>
      <c r="N20" s="161"/>
      <c r="O20" s="162"/>
      <c r="P20" s="160"/>
      <c r="Q20" s="161"/>
      <c r="R20" s="163"/>
      <c r="S20" s="160">
        <v>2</v>
      </c>
      <c r="T20" s="161">
        <v>1</v>
      </c>
      <c r="U20" s="163" t="s">
        <v>82</v>
      </c>
      <c r="V20" s="160">
        <v>2</v>
      </c>
      <c r="W20" s="161">
        <v>1</v>
      </c>
      <c r="X20" s="163" t="s">
        <v>82</v>
      </c>
      <c r="Y20" s="51">
        <f t="shared" si="4"/>
        <v>60</v>
      </c>
      <c r="Z20" s="149">
        <f t="shared" si="5"/>
        <v>2</v>
      </c>
    </row>
    <row r="21" spans="1:26" ht="13.5" customHeight="1" thickBot="1" x14ac:dyDescent="0.25">
      <c r="A21" s="151" t="s">
        <v>4</v>
      </c>
      <c r="B21" s="33" t="s">
        <v>170</v>
      </c>
      <c r="C21" s="203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0"/>
        <v>15</v>
      </c>
      <c r="Z21" s="150">
        <f t="shared" si="1"/>
        <v>4</v>
      </c>
    </row>
    <row r="22" spans="1:26" ht="13.5" customHeight="1" x14ac:dyDescent="0.2">
      <c r="A22" s="152" t="s">
        <v>93</v>
      </c>
      <c r="B22" s="22" t="s">
        <v>150</v>
      </c>
      <c r="C22" s="204" t="s">
        <v>80</v>
      </c>
      <c r="D22" s="23" t="s">
        <v>85</v>
      </c>
      <c r="E22" s="23" t="s">
        <v>89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56">
        <f>SUM(G22,J22,M22,P22,S22,V22)*15</f>
        <v>120</v>
      </c>
      <c r="Z22" s="148">
        <f>SUM(H22,K22,N22,Q22,T22,W22)</f>
        <v>8</v>
      </c>
    </row>
    <row r="23" spans="1:26" ht="13.5" customHeight="1" x14ac:dyDescent="0.2">
      <c r="A23" s="153" t="s">
        <v>94</v>
      </c>
      <c r="B23" s="42" t="s">
        <v>151</v>
      </c>
      <c r="C23" s="188" t="s">
        <v>80</v>
      </c>
      <c r="D23" s="7" t="s">
        <v>85</v>
      </c>
      <c r="E23" s="7" t="s">
        <v>89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51">
        <f t="shared" ref="Y23" si="6">SUM(G23,J23,M23,P23,S23,V23)*15</f>
        <v>120</v>
      </c>
      <c r="Z23" s="149">
        <f>SUM(H23,K23,N23,Q23,T23,W23)</f>
        <v>8</v>
      </c>
    </row>
    <row r="24" spans="1:26" ht="13.5" customHeight="1" x14ac:dyDescent="0.2">
      <c r="A24" s="153" t="s">
        <v>95</v>
      </c>
      <c r="B24" s="42" t="s">
        <v>152</v>
      </c>
      <c r="C24" s="7"/>
      <c r="D24" s="7" t="s">
        <v>85</v>
      </c>
      <c r="E24" s="7" t="s">
        <v>96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51">
        <f t="shared" ref="Y24:Y27" si="7">SUM(G24,J24,M24,P24,S24,V24)*15</f>
        <v>180</v>
      </c>
      <c r="Z24" s="149">
        <f t="shared" ref="Z24:Z27" si="8">SUM(H24,K24,N24,Q24,T24,W24)</f>
        <v>12</v>
      </c>
    </row>
    <row r="25" spans="1:26" ht="13.5" customHeight="1" x14ac:dyDescent="0.2">
      <c r="A25" s="153" t="s">
        <v>97</v>
      </c>
      <c r="B25" s="42" t="s">
        <v>153</v>
      </c>
      <c r="C25" s="224" t="s">
        <v>80</v>
      </c>
      <c r="D25" s="7" t="s">
        <v>85</v>
      </c>
      <c r="E25" s="7" t="s">
        <v>96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51">
        <f t="shared" si="7"/>
        <v>15</v>
      </c>
      <c r="Z25" s="149">
        <f t="shared" si="8"/>
        <v>2</v>
      </c>
    </row>
    <row r="26" spans="1:26" ht="13.5" customHeight="1" x14ac:dyDescent="0.2">
      <c r="A26" s="153" t="s">
        <v>99</v>
      </c>
      <c r="B26" s="42" t="s">
        <v>155</v>
      </c>
      <c r="C26" s="224" t="s">
        <v>80</v>
      </c>
      <c r="D26" s="7" t="s">
        <v>85</v>
      </c>
      <c r="E26" s="7" t="s">
        <v>96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51">
        <f t="shared" si="7"/>
        <v>30</v>
      </c>
      <c r="Z26" s="149">
        <f t="shared" si="8"/>
        <v>2</v>
      </c>
    </row>
    <row r="27" spans="1:26" s="208" customFormat="1" ht="13.5" customHeight="1" thickBot="1" x14ac:dyDescent="0.25">
      <c r="A27" s="193" t="s">
        <v>100</v>
      </c>
      <c r="B27" s="194" t="s">
        <v>671</v>
      </c>
      <c r="C27" s="188"/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>
        <v>1</v>
      </c>
      <c r="N27" s="191">
        <v>1</v>
      </c>
      <c r="O27" s="192" t="s">
        <v>83</v>
      </c>
      <c r="P27" s="190"/>
      <c r="Q27" s="191"/>
      <c r="R27" s="192"/>
      <c r="S27" s="190"/>
      <c r="T27" s="191"/>
      <c r="U27" s="192"/>
      <c r="V27" s="190"/>
      <c r="W27" s="191"/>
      <c r="X27" s="192"/>
      <c r="Y27" s="205">
        <f t="shared" si="7"/>
        <v>15</v>
      </c>
      <c r="Z27" s="206">
        <f t="shared" si="8"/>
        <v>1</v>
      </c>
    </row>
    <row r="28" spans="1:26" ht="13.5" customHeight="1" thickTop="1" thickBot="1" x14ac:dyDescent="0.25">
      <c r="A28" s="394" t="s">
        <v>101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6"/>
    </row>
    <row r="29" spans="1:26" ht="13.5" customHeight="1" thickBot="1" x14ac:dyDescent="0.25">
      <c r="A29" s="39" t="s">
        <v>102</v>
      </c>
      <c r="B29" s="58" t="s">
        <v>103</v>
      </c>
      <c r="C29" s="59"/>
      <c r="D29" s="59"/>
      <c r="E29" s="59"/>
      <c r="F29" s="60"/>
      <c r="G29" s="53"/>
      <c r="H29" s="54"/>
      <c r="I29" s="40"/>
      <c r="J29" s="53"/>
      <c r="K29" s="54"/>
      <c r="L29" s="40"/>
      <c r="M29" s="53"/>
      <c r="N29" s="54">
        <v>4</v>
      </c>
      <c r="O29" s="40"/>
      <c r="P29" s="53"/>
      <c r="Q29" s="54">
        <v>4</v>
      </c>
      <c r="R29" s="40"/>
      <c r="S29" s="53"/>
      <c r="T29" s="54">
        <v>4</v>
      </c>
      <c r="U29" s="40"/>
      <c r="V29" s="53"/>
      <c r="W29" s="54">
        <v>2</v>
      </c>
      <c r="X29" s="40"/>
      <c r="Y29" s="43"/>
      <c r="Z29" s="107">
        <f>SUM(H29,K29,N29,Q29,T29,W29)</f>
        <v>14</v>
      </c>
    </row>
    <row r="30" spans="1:26" ht="13.5" customHeight="1" thickTop="1" thickBot="1" x14ac:dyDescent="0.25">
      <c r="A30" s="41" t="s">
        <v>104</v>
      </c>
      <c r="B30" s="61" t="s">
        <v>105</v>
      </c>
      <c r="C30" s="62"/>
      <c r="D30" s="62"/>
      <c r="E30" s="62" t="s">
        <v>106</v>
      </c>
      <c r="F30" s="63"/>
      <c r="G30" s="64"/>
      <c r="H30" s="65"/>
      <c r="I30" s="66"/>
      <c r="J30" s="64"/>
      <c r="K30" s="65"/>
      <c r="L30" s="66"/>
      <c r="M30" s="64"/>
      <c r="N30" s="65"/>
      <c r="O30" s="66"/>
      <c r="P30" s="64"/>
      <c r="Q30" s="65"/>
      <c r="R30" s="66"/>
      <c r="S30" s="64">
        <v>0</v>
      </c>
      <c r="T30" s="65">
        <v>3</v>
      </c>
      <c r="U30" s="66" t="s">
        <v>82</v>
      </c>
      <c r="V30" s="64">
        <v>0</v>
      </c>
      <c r="W30" s="65">
        <v>3</v>
      </c>
      <c r="X30" s="66" t="s">
        <v>82</v>
      </c>
      <c r="Y30" s="44">
        <f>SUM(G30,J30,M30,P30,S30,V30)*15</f>
        <v>0</v>
      </c>
      <c r="Z30" s="67">
        <f>SUM(H30,K30,N30,Q30,T30,W30)</f>
        <v>6</v>
      </c>
    </row>
    <row r="31" spans="1:26" ht="13.5" customHeight="1" thickTop="1" thickBot="1" x14ac:dyDescent="0.25">
      <c r="A31" s="397" t="s">
        <v>107</v>
      </c>
      <c r="B31" s="511"/>
      <c r="C31" s="511"/>
      <c r="D31" s="511"/>
      <c r="E31" s="511"/>
      <c r="F31" s="512"/>
      <c r="G31" s="68">
        <f>SUM(G8:G30)</f>
        <v>16.5</v>
      </c>
      <c r="H31" s="69">
        <f>SUM(H8:H30)</f>
        <v>27</v>
      </c>
      <c r="I31" s="70"/>
      <c r="J31" s="68">
        <f>SUM(J8:J30)</f>
        <v>16.5</v>
      </c>
      <c r="K31" s="69">
        <f>SUM(K8:K30)</f>
        <v>27</v>
      </c>
      <c r="L31" s="70"/>
      <c r="M31" s="68">
        <f>SUM(M8:M30)</f>
        <v>16</v>
      </c>
      <c r="N31" s="69">
        <f>SUM(N8:N30)</f>
        <v>30</v>
      </c>
      <c r="O31" s="70"/>
      <c r="P31" s="68">
        <f>SUM(P8:P30)</f>
        <v>15</v>
      </c>
      <c r="Q31" s="69">
        <f>SUM(Q8:Q30)</f>
        <v>29</v>
      </c>
      <c r="R31" s="70"/>
      <c r="S31" s="68">
        <f>SUM(S8:S30)</f>
        <v>16</v>
      </c>
      <c r="T31" s="69">
        <f>SUM(T8:T30)</f>
        <v>33</v>
      </c>
      <c r="U31" s="70"/>
      <c r="V31" s="68">
        <f>SUM(V8:V30)</f>
        <v>17</v>
      </c>
      <c r="W31" s="69">
        <f>SUM(W8:W30)</f>
        <v>34</v>
      </c>
      <c r="X31" s="70"/>
      <c r="Y31" s="71">
        <f>SUM(Y8:Y30)</f>
        <v>1455</v>
      </c>
      <c r="Z31" s="72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108</v>
      </c>
      <c r="U33" s="38"/>
    </row>
    <row r="34" spans="1:21" ht="12" customHeight="1" x14ac:dyDescent="0.2">
      <c r="A34" s="36" t="s">
        <v>109</v>
      </c>
      <c r="U34" s="38"/>
    </row>
    <row r="35" spans="1:21" ht="12" customHeight="1" x14ac:dyDescent="0.2">
      <c r="U35" s="38"/>
    </row>
    <row r="36" spans="1:21" ht="12" customHeight="1" x14ac:dyDescent="0.2">
      <c r="A36" s="73" t="s">
        <v>110</v>
      </c>
      <c r="U36" s="38"/>
    </row>
    <row r="37" spans="1:21" ht="12" customHeight="1" x14ac:dyDescent="0.2">
      <c r="A37" s="36" t="s">
        <v>111</v>
      </c>
      <c r="D37" s="36" t="s">
        <v>112</v>
      </c>
      <c r="G37" s="36" t="s">
        <v>113</v>
      </c>
      <c r="M37" s="36" t="s">
        <v>114</v>
      </c>
      <c r="R37" s="38"/>
      <c r="T37" s="38"/>
      <c r="U37" s="38"/>
    </row>
    <row r="38" spans="1:21" ht="12" customHeight="1" x14ac:dyDescent="0.2">
      <c r="A38" s="36" t="s">
        <v>115</v>
      </c>
      <c r="D38" s="36" t="s">
        <v>116</v>
      </c>
      <c r="G38" s="36" t="s">
        <v>117</v>
      </c>
      <c r="M38" s="36" t="s">
        <v>118</v>
      </c>
      <c r="R38" s="38"/>
      <c r="T38" s="38"/>
      <c r="U38" s="38"/>
    </row>
    <row r="39" spans="1:21" ht="12" customHeight="1" x14ac:dyDescent="0.2">
      <c r="A39" s="36" t="s">
        <v>119</v>
      </c>
      <c r="D39" s="36" t="s">
        <v>120</v>
      </c>
      <c r="G39" s="36" t="s">
        <v>121</v>
      </c>
      <c r="M39" s="36" t="s">
        <v>122</v>
      </c>
      <c r="R39" s="38"/>
      <c r="T39" s="38"/>
      <c r="U39" s="38"/>
    </row>
    <row r="40" spans="1:21" ht="12" customHeight="1" x14ac:dyDescent="0.2">
      <c r="A40" s="36" t="s">
        <v>123</v>
      </c>
      <c r="G40" s="36" t="s">
        <v>124</v>
      </c>
      <c r="M40" s="36" t="s">
        <v>444</v>
      </c>
      <c r="R40" s="38"/>
      <c r="T40" s="38"/>
      <c r="U40" s="38"/>
    </row>
    <row r="41" spans="1:21" ht="12" customHeight="1" x14ac:dyDescent="0.2">
      <c r="A41" s="36" t="s">
        <v>125</v>
      </c>
      <c r="G41" s="36" t="s">
        <v>126</v>
      </c>
      <c r="R41" s="38"/>
      <c r="T41" s="38"/>
      <c r="U41" s="38"/>
    </row>
    <row r="42" spans="1:21" ht="12" customHeight="1" x14ac:dyDescent="0.2">
      <c r="A42" s="74" t="s">
        <v>127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73" t="s">
        <v>128</v>
      </c>
      <c r="S44" s="38"/>
      <c r="T44" s="38"/>
    </row>
    <row r="45" spans="1:21" ht="12" customHeight="1" x14ac:dyDescent="0.2">
      <c r="A45" s="36" t="s">
        <v>129</v>
      </c>
    </row>
    <row r="46" spans="1:21" ht="12" customHeight="1" x14ac:dyDescent="0.2">
      <c r="A46" s="36" t="s">
        <v>130</v>
      </c>
    </row>
    <row r="47" spans="1:21" ht="12" customHeight="1" x14ac:dyDescent="0.2">
      <c r="A47" s="36" t="s">
        <v>131</v>
      </c>
    </row>
    <row r="48" spans="1:21" ht="12" customHeight="1" x14ac:dyDescent="0.2">
      <c r="A48" s="36" t="s">
        <v>132</v>
      </c>
    </row>
    <row r="49" spans="1:1" ht="12" customHeight="1" x14ac:dyDescent="0.2">
      <c r="A49" s="36" t="s">
        <v>133</v>
      </c>
    </row>
    <row r="50" spans="1:1" ht="13.5" customHeight="1" x14ac:dyDescent="0.2"/>
  </sheetData>
  <sheetProtection algorithmName="SHA-512" hashValue="wkdKjMC3MBa76BEr4bAVEm/bJCDaxoXfX67abkgNRbmTXrvSCPzplSt1xJwAg48mzt4kGWEDUP0Mz8n9inKRLA==" saltValue="8IpTKVyxxAENS8UF39osVQ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-0.249977111117893"/>
  </sheetPr>
  <dimension ref="A1:Z50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2.140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468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89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90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thickTop="1" thickBot="1" x14ac:dyDescent="0.25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6" ht="13.5" customHeight="1" x14ac:dyDescent="0.2">
      <c r="A8" s="18" t="s">
        <v>469</v>
      </c>
      <c r="B8" s="11" t="s">
        <v>470</v>
      </c>
      <c r="C8" s="204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155" t="s">
        <v>86</v>
      </c>
      <c r="B9" s="42" t="s">
        <v>621</v>
      </c>
      <c r="C9" s="188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45">
        <f t="shared" ref="Y9:Y21" si="0">SUM(G9,J9,M9,P9,S9,V9)*15</f>
        <v>90</v>
      </c>
      <c r="Z9" s="149">
        <f t="shared" ref="Z9:Z21" si="1">SUM(H9,K9,N9,Q9,T9,W9)</f>
        <v>18</v>
      </c>
    </row>
    <row r="10" spans="1:26" ht="13.5" customHeight="1" x14ac:dyDescent="0.2">
      <c r="A10" s="153" t="s">
        <v>602</v>
      </c>
      <c r="B10" s="42" t="s">
        <v>616</v>
      </c>
      <c r="C10" s="188" t="s">
        <v>80</v>
      </c>
      <c r="D10" s="7" t="s">
        <v>85</v>
      </c>
      <c r="E10" s="7" t="s">
        <v>89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78"/>
      <c r="N10" s="79"/>
      <c r="O10" s="81"/>
      <c r="P10" s="78"/>
      <c r="Q10" s="79"/>
      <c r="R10" s="81"/>
      <c r="S10" s="78"/>
      <c r="T10" s="79"/>
      <c r="U10" s="81"/>
      <c r="V10" s="78"/>
      <c r="W10" s="79"/>
      <c r="X10" s="81"/>
      <c r="Y10" s="45">
        <f t="shared" si="0"/>
        <v>60</v>
      </c>
      <c r="Z10" s="149">
        <f t="shared" si="1"/>
        <v>4</v>
      </c>
    </row>
    <row r="11" spans="1:26" ht="13.5" customHeight="1" x14ac:dyDescent="0.2">
      <c r="A11" s="153" t="s">
        <v>603</v>
      </c>
      <c r="B11" s="42" t="s">
        <v>617</v>
      </c>
      <c r="C11" s="209" t="s">
        <v>698</v>
      </c>
      <c r="D11" s="7" t="s">
        <v>85</v>
      </c>
      <c r="E11" s="7" t="s">
        <v>89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45">
        <f t="shared" si="0"/>
        <v>60</v>
      </c>
      <c r="Z11" s="149">
        <f t="shared" si="1"/>
        <v>8</v>
      </c>
    </row>
    <row r="12" spans="1:26" ht="13.5" customHeight="1" x14ac:dyDescent="0.2">
      <c r="A12" s="207" t="s">
        <v>604</v>
      </c>
      <c r="B12" s="194" t="s">
        <v>668</v>
      </c>
      <c r="C12" s="209" t="s">
        <v>698</v>
      </c>
      <c r="D12" s="188" t="s">
        <v>85</v>
      </c>
      <c r="E12" s="188" t="s">
        <v>96</v>
      </c>
      <c r="F12" s="189">
        <v>45</v>
      </c>
      <c r="G12" s="190"/>
      <c r="H12" s="191"/>
      <c r="I12" s="202"/>
      <c r="J12" s="190"/>
      <c r="K12" s="191"/>
      <c r="L12" s="192"/>
      <c r="M12" s="190">
        <v>2</v>
      </c>
      <c r="N12" s="191">
        <v>2</v>
      </c>
      <c r="O12" s="202" t="s">
        <v>83</v>
      </c>
      <c r="P12" s="190">
        <v>2</v>
      </c>
      <c r="Q12" s="191">
        <v>2</v>
      </c>
      <c r="R12" s="192" t="s">
        <v>83</v>
      </c>
      <c r="S12" s="190">
        <v>2</v>
      </c>
      <c r="T12" s="191">
        <v>2</v>
      </c>
      <c r="U12" s="202" t="s">
        <v>83</v>
      </c>
      <c r="V12" s="190">
        <v>2</v>
      </c>
      <c r="W12" s="191">
        <v>2</v>
      </c>
      <c r="X12" s="192" t="s">
        <v>83</v>
      </c>
      <c r="Y12" s="45">
        <f>SUM(G12,J12,M12,P12,S12,V12)*15</f>
        <v>120</v>
      </c>
      <c r="Z12" s="149">
        <f>SUM(H12,K12,N12,Q12,T12,W12)</f>
        <v>8</v>
      </c>
    </row>
    <row r="13" spans="1:26" ht="13.5" customHeight="1" x14ac:dyDescent="0.2">
      <c r="A13" s="207" t="s">
        <v>605</v>
      </c>
      <c r="B13" s="194" t="s">
        <v>669</v>
      </c>
      <c r="C13" s="209" t="s">
        <v>698</v>
      </c>
      <c r="D13" s="188" t="s">
        <v>85</v>
      </c>
      <c r="E13" s="188" t="s">
        <v>82</v>
      </c>
      <c r="F13" s="189">
        <v>45</v>
      </c>
      <c r="G13" s="190"/>
      <c r="H13" s="191"/>
      <c r="I13" s="202"/>
      <c r="J13" s="190"/>
      <c r="K13" s="191"/>
      <c r="L13" s="192"/>
      <c r="M13" s="190">
        <v>2</v>
      </c>
      <c r="N13" s="191">
        <v>2</v>
      </c>
      <c r="O13" s="202" t="s">
        <v>82</v>
      </c>
      <c r="P13" s="190">
        <v>2</v>
      </c>
      <c r="Q13" s="191">
        <v>2</v>
      </c>
      <c r="R13" s="192" t="s">
        <v>82</v>
      </c>
      <c r="S13" s="190"/>
      <c r="T13" s="191"/>
      <c r="U13" s="202"/>
      <c r="V13" s="190"/>
      <c r="W13" s="191"/>
      <c r="X13" s="192"/>
      <c r="Y13" s="45">
        <f t="shared" ref="Y13:Y14" si="2">SUM(G13,J13,M13,P13,S13,V13)*15</f>
        <v>60</v>
      </c>
      <c r="Z13" s="149">
        <f t="shared" ref="Z13:Z14" si="3">SUM(H13,K13,N13,Q13,T13,W13)</f>
        <v>4</v>
      </c>
    </row>
    <row r="14" spans="1:26" ht="13.5" customHeight="1" x14ac:dyDescent="0.2">
      <c r="A14" s="207" t="s">
        <v>606</v>
      </c>
      <c r="B14" s="194" t="s">
        <v>670</v>
      </c>
      <c r="C14" s="209" t="s">
        <v>699</v>
      </c>
      <c r="D14" s="188" t="s">
        <v>85</v>
      </c>
      <c r="E14" s="188" t="s">
        <v>82</v>
      </c>
      <c r="F14" s="189">
        <v>45</v>
      </c>
      <c r="G14" s="190"/>
      <c r="H14" s="191"/>
      <c r="I14" s="202"/>
      <c r="J14" s="190"/>
      <c r="K14" s="191"/>
      <c r="L14" s="192"/>
      <c r="M14" s="190"/>
      <c r="N14" s="191"/>
      <c r="O14" s="202"/>
      <c r="P14" s="190"/>
      <c r="Q14" s="191"/>
      <c r="R14" s="202"/>
      <c r="S14" s="190">
        <v>1</v>
      </c>
      <c r="T14" s="191">
        <v>2</v>
      </c>
      <c r="U14" s="202" t="s">
        <v>82</v>
      </c>
      <c r="V14" s="190">
        <v>1</v>
      </c>
      <c r="W14" s="191">
        <v>2</v>
      </c>
      <c r="X14" s="192" t="s">
        <v>82</v>
      </c>
      <c r="Y14" s="45">
        <f t="shared" si="2"/>
        <v>30</v>
      </c>
      <c r="Z14" s="149">
        <f t="shared" si="3"/>
        <v>4</v>
      </c>
    </row>
    <row r="15" spans="1:26" ht="13.5" customHeight="1" x14ac:dyDescent="0.2">
      <c r="A15" s="153" t="s">
        <v>443</v>
      </c>
      <c r="B15" s="42" t="s">
        <v>607</v>
      </c>
      <c r="C15" s="209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78"/>
      <c r="N15" s="79"/>
      <c r="O15" s="81"/>
      <c r="P15" s="78"/>
      <c r="Q15" s="79"/>
      <c r="R15" s="81"/>
      <c r="S15" s="9"/>
      <c r="T15" s="4"/>
      <c r="U15" s="5"/>
      <c r="V15" s="9"/>
      <c r="W15" s="4"/>
      <c r="X15" s="2"/>
      <c r="Y15" s="45">
        <f t="shared" si="0"/>
        <v>30</v>
      </c>
      <c r="Z15" s="149">
        <f t="shared" si="1"/>
        <v>2</v>
      </c>
    </row>
    <row r="16" spans="1:26" ht="13.5" customHeight="1" x14ac:dyDescent="0.2">
      <c r="A16" s="153" t="s">
        <v>608</v>
      </c>
      <c r="B16" s="42" t="s">
        <v>609</v>
      </c>
      <c r="C16" s="209" t="s">
        <v>700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45">
        <f t="shared" si="0"/>
        <v>30</v>
      </c>
      <c r="Z16" s="149">
        <f t="shared" si="1"/>
        <v>2</v>
      </c>
    </row>
    <row r="17" spans="1:26" ht="13.5" customHeight="1" x14ac:dyDescent="0.2">
      <c r="A17" s="151" t="s">
        <v>610</v>
      </c>
      <c r="B17" s="33" t="s">
        <v>611</v>
      </c>
      <c r="C17" s="203" t="s">
        <v>80</v>
      </c>
      <c r="D17" s="34" t="s">
        <v>85</v>
      </c>
      <c r="E17" s="34" t="s">
        <v>89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46">
        <f>SUM(G17,J17,M17,P17,S17,V17)*15</f>
        <v>120</v>
      </c>
      <c r="Z17" s="150">
        <f>SUM(H17,K17,N17,Q17,T17,W17)</f>
        <v>8</v>
      </c>
    </row>
    <row r="18" spans="1:26" ht="13.5" customHeight="1" x14ac:dyDescent="0.2">
      <c r="A18" s="153" t="s">
        <v>612</v>
      </c>
      <c r="B18" s="42" t="s">
        <v>613</v>
      </c>
      <c r="C18" s="188" t="s">
        <v>80</v>
      </c>
      <c r="D18" s="7" t="s">
        <v>85</v>
      </c>
      <c r="E18" s="7" t="s">
        <v>96</v>
      </c>
      <c r="F18" s="8">
        <v>45</v>
      </c>
      <c r="G18" s="156">
        <v>2</v>
      </c>
      <c r="H18" s="157">
        <v>2</v>
      </c>
      <c r="I18" s="158" t="s">
        <v>82</v>
      </c>
      <c r="J18" s="156">
        <v>2</v>
      </c>
      <c r="K18" s="157">
        <v>2</v>
      </c>
      <c r="L18" s="158" t="s">
        <v>82</v>
      </c>
      <c r="M18" s="156">
        <v>1</v>
      </c>
      <c r="N18" s="157">
        <v>1</v>
      </c>
      <c r="O18" s="158" t="s">
        <v>82</v>
      </c>
      <c r="P18" s="156">
        <v>1</v>
      </c>
      <c r="Q18" s="157">
        <v>1</v>
      </c>
      <c r="R18" s="158" t="s">
        <v>82</v>
      </c>
      <c r="S18" s="156">
        <v>1</v>
      </c>
      <c r="T18" s="157">
        <v>1</v>
      </c>
      <c r="U18" s="158" t="s">
        <v>82</v>
      </c>
      <c r="V18" s="156">
        <v>1</v>
      </c>
      <c r="W18" s="157">
        <v>1</v>
      </c>
      <c r="X18" s="158" t="s">
        <v>82</v>
      </c>
      <c r="Y18" s="51">
        <f t="shared" ref="Y18:Y20" si="4">SUM(G18,J18,M18,P18,S18,V18)*15</f>
        <v>120</v>
      </c>
      <c r="Z18" s="149">
        <f t="shared" ref="Z18:Z20" si="5">SUM(H18,K18,N18,Q18,T18,W18)</f>
        <v>8</v>
      </c>
    </row>
    <row r="19" spans="1:26" ht="24" x14ac:dyDescent="0.2">
      <c r="A19" s="159" t="s">
        <v>614</v>
      </c>
      <c r="B19" s="33" t="s">
        <v>618</v>
      </c>
      <c r="C19" s="203" t="s">
        <v>619</v>
      </c>
      <c r="D19" s="34"/>
      <c r="E19" s="34"/>
      <c r="F19" s="35"/>
      <c r="G19" s="160"/>
      <c r="H19" s="161"/>
      <c r="I19" s="162"/>
      <c r="J19" s="160"/>
      <c r="K19" s="161"/>
      <c r="L19" s="163"/>
      <c r="M19" s="160"/>
      <c r="N19" s="161"/>
      <c r="O19" s="162"/>
      <c r="P19" s="160"/>
      <c r="Q19" s="161"/>
      <c r="R19" s="163"/>
      <c r="S19" s="160"/>
      <c r="T19" s="161"/>
      <c r="U19" s="162"/>
      <c r="V19" s="160">
        <v>0</v>
      </c>
      <c r="W19" s="161">
        <v>1</v>
      </c>
      <c r="X19" s="163" t="s">
        <v>482</v>
      </c>
      <c r="Y19" s="51">
        <f t="shared" si="4"/>
        <v>0</v>
      </c>
      <c r="Z19" s="149">
        <f t="shared" si="5"/>
        <v>1</v>
      </c>
    </row>
    <row r="20" spans="1:26" ht="13.5" customHeight="1" x14ac:dyDescent="0.2">
      <c r="A20" s="151" t="s">
        <v>615</v>
      </c>
      <c r="B20" s="33" t="s">
        <v>620</v>
      </c>
      <c r="C20" s="203" t="s">
        <v>701</v>
      </c>
      <c r="D20" s="34" t="s">
        <v>85</v>
      </c>
      <c r="E20" s="34" t="s">
        <v>82</v>
      </c>
      <c r="F20" s="35">
        <v>60</v>
      </c>
      <c r="G20" s="160"/>
      <c r="H20" s="161"/>
      <c r="I20" s="162"/>
      <c r="J20" s="160"/>
      <c r="K20" s="161"/>
      <c r="L20" s="163"/>
      <c r="M20" s="160"/>
      <c r="N20" s="161"/>
      <c r="O20" s="162"/>
      <c r="P20" s="160"/>
      <c r="Q20" s="161"/>
      <c r="R20" s="163"/>
      <c r="S20" s="160">
        <v>2</v>
      </c>
      <c r="T20" s="161">
        <v>1</v>
      </c>
      <c r="U20" s="163" t="s">
        <v>82</v>
      </c>
      <c r="V20" s="160">
        <v>2</v>
      </c>
      <c r="W20" s="161">
        <v>1</v>
      </c>
      <c r="X20" s="163" t="s">
        <v>82</v>
      </c>
      <c r="Y20" s="51">
        <f t="shared" si="4"/>
        <v>60</v>
      </c>
      <c r="Z20" s="149">
        <f t="shared" si="5"/>
        <v>2</v>
      </c>
    </row>
    <row r="21" spans="1:26" ht="13.5" customHeight="1" thickBot="1" x14ac:dyDescent="0.25">
      <c r="A21" s="151" t="s">
        <v>4</v>
      </c>
      <c r="B21" s="33" t="s">
        <v>170</v>
      </c>
      <c r="C21" s="203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46">
        <f t="shared" si="0"/>
        <v>15</v>
      </c>
      <c r="Z21" s="150">
        <f t="shared" si="1"/>
        <v>4</v>
      </c>
    </row>
    <row r="22" spans="1:26" ht="13.5" customHeight="1" x14ac:dyDescent="0.2">
      <c r="A22" s="152" t="s">
        <v>93</v>
      </c>
      <c r="B22" s="22" t="s">
        <v>150</v>
      </c>
      <c r="C22" s="204" t="s">
        <v>80</v>
      </c>
      <c r="D22" s="23" t="s">
        <v>85</v>
      </c>
      <c r="E22" s="23" t="s">
        <v>89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56">
        <f>SUM(G22,J22,M22,P22,S22,V22)*15</f>
        <v>120</v>
      </c>
      <c r="Z22" s="148">
        <f>SUM(H22,K22,N22,Q22,T22,W22)</f>
        <v>8</v>
      </c>
    </row>
    <row r="23" spans="1:26" ht="13.5" customHeight="1" x14ac:dyDescent="0.2">
      <c r="A23" s="153" t="s">
        <v>94</v>
      </c>
      <c r="B23" s="42" t="s">
        <v>151</v>
      </c>
      <c r="C23" s="188" t="s">
        <v>80</v>
      </c>
      <c r="D23" s="7" t="s">
        <v>85</v>
      </c>
      <c r="E23" s="7" t="s">
        <v>89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51">
        <f t="shared" ref="Y23" si="6">SUM(G23,J23,M23,P23,S23,V23)*15</f>
        <v>120</v>
      </c>
      <c r="Z23" s="149">
        <f>SUM(H23,K23,N23,Q23,T23,W23)</f>
        <v>8</v>
      </c>
    </row>
    <row r="24" spans="1:26" ht="13.5" customHeight="1" x14ac:dyDescent="0.2">
      <c r="A24" s="153" t="s">
        <v>95</v>
      </c>
      <c r="B24" s="42" t="s">
        <v>152</v>
      </c>
      <c r="C24" s="7"/>
      <c r="D24" s="7" t="s">
        <v>85</v>
      </c>
      <c r="E24" s="7" t="s">
        <v>96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51">
        <f t="shared" ref="Y24:Y27" si="7">SUM(G24,J24,M24,P24,S24,V24)*15</f>
        <v>180</v>
      </c>
      <c r="Z24" s="149">
        <f t="shared" ref="Z24:Z27" si="8">SUM(H24,K24,N24,Q24,T24,W24)</f>
        <v>12</v>
      </c>
    </row>
    <row r="25" spans="1:26" ht="13.5" customHeight="1" x14ac:dyDescent="0.2">
      <c r="A25" s="153" t="s">
        <v>97</v>
      </c>
      <c r="B25" s="42" t="s">
        <v>153</v>
      </c>
      <c r="C25" s="224" t="s">
        <v>80</v>
      </c>
      <c r="D25" s="7" t="s">
        <v>85</v>
      </c>
      <c r="E25" s="7" t="s">
        <v>96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51">
        <f t="shared" si="7"/>
        <v>15</v>
      </c>
      <c r="Z25" s="149">
        <f t="shared" si="8"/>
        <v>2</v>
      </c>
    </row>
    <row r="26" spans="1:26" ht="13.5" customHeight="1" x14ac:dyDescent="0.2">
      <c r="A26" s="153" t="s">
        <v>99</v>
      </c>
      <c r="B26" s="42" t="s">
        <v>155</v>
      </c>
      <c r="C26" s="224" t="s">
        <v>80</v>
      </c>
      <c r="D26" s="7" t="s">
        <v>85</v>
      </c>
      <c r="E26" s="7" t="s">
        <v>96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51">
        <f t="shared" si="7"/>
        <v>30</v>
      </c>
      <c r="Z26" s="149">
        <f t="shared" si="8"/>
        <v>2</v>
      </c>
    </row>
    <row r="27" spans="1:26" s="208" customFormat="1" ht="13.5" customHeight="1" thickBot="1" x14ac:dyDescent="0.25">
      <c r="A27" s="193" t="s">
        <v>100</v>
      </c>
      <c r="B27" s="194" t="s">
        <v>671</v>
      </c>
      <c r="C27" s="188"/>
      <c r="D27" s="188" t="s">
        <v>85</v>
      </c>
      <c r="E27" s="188" t="s">
        <v>96</v>
      </c>
      <c r="F27" s="189">
        <v>45</v>
      </c>
      <c r="G27" s="190"/>
      <c r="H27" s="191"/>
      <c r="I27" s="192"/>
      <c r="J27" s="190"/>
      <c r="K27" s="191"/>
      <c r="L27" s="192"/>
      <c r="M27" s="190">
        <v>1</v>
      </c>
      <c r="N27" s="191">
        <v>1</v>
      </c>
      <c r="O27" s="192" t="s">
        <v>83</v>
      </c>
      <c r="P27" s="190"/>
      <c r="Q27" s="191"/>
      <c r="R27" s="192"/>
      <c r="S27" s="190"/>
      <c r="T27" s="191"/>
      <c r="U27" s="192"/>
      <c r="V27" s="190"/>
      <c r="W27" s="191"/>
      <c r="X27" s="192"/>
      <c r="Y27" s="205">
        <f t="shared" si="7"/>
        <v>15</v>
      </c>
      <c r="Z27" s="206">
        <f t="shared" si="8"/>
        <v>1</v>
      </c>
    </row>
    <row r="28" spans="1:26" ht="13.5" customHeight="1" thickTop="1" thickBot="1" x14ac:dyDescent="0.25">
      <c r="A28" s="394" t="s">
        <v>101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6"/>
    </row>
    <row r="29" spans="1:26" ht="13.5" customHeight="1" thickBot="1" x14ac:dyDescent="0.25">
      <c r="A29" s="39" t="s">
        <v>102</v>
      </c>
      <c r="B29" s="58" t="s">
        <v>103</v>
      </c>
      <c r="C29" s="59"/>
      <c r="D29" s="59"/>
      <c r="E29" s="59"/>
      <c r="F29" s="60"/>
      <c r="G29" s="53"/>
      <c r="H29" s="54"/>
      <c r="I29" s="40"/>
      <c r="J29" s="53"/>
      <c r="K29" s="54"/>
      <c r="L29" s="40"/>
      <c r="M29" s="53"/>
      <c r="N29" s="54">
        <v>4</v>
      </c>
      <c r="O29" s="40"/>
      <c r="P29" s="53"/>
      <c r="Q29" s="54">
        <v>4</v>
      </c>
      <c r="R29" s="40"/>
      <c r="S29" s="53"/>
      <c r="T29" s="54">
        <v>4</v>
      </c>
      <c r="U29" s="40"/>
      <c r="V29" s="53"/>
      <c r="W29" s="54">
        <v>2</v>
      </c>
      <c r="X29" s="40"/>
      <c r="Y29" s="43"/>
      <c r="Z29" s="107">
        <f>SUM(H29,K29,N29,Q29,T29,W29)</f>
        <v>14</v>
      </c>
    </row>
    <row r="30" spans="1:26" ht="13.5" customHeight="1" thickTop="1" thickBot="1" x14ac:dyDescent="0.25">
      <c r="A30" s="41" t="s">
        <v>104</v>
      </c>
      <c r="B30" s="61" t="s">
        <v>105</v>
      </c>
      <c r="C30" s="62"/>
      <c r="D30" s="62"/>
      <c r="E30" s="62" t="s">
        <v>106</v>
      </c>
      <c r="F30" s="63"/>
      <c r="G30" s="64"/>
      <c r="H30" s="65"/>
      <c r="I30" s="66"/>
      <c r="J30" s="64"/>
      <c r="K30" s="65"/>
      <c r="L30" s="66"/>
      <c r="M30" s="64"/>
      <c r="N30" s="65"/>
      <c r="O30" s="66"/>
      <c r="P30" s="64"/>
      <c r="Q30" s="65"/>
      <c r="R30" s="66"/>
      <c r="S30" s="64">
        <v>0</v>
      </c>
      <c r="T30" s="65">
        <v>3</v>
      </c>
      <c r="U30" s="66" t="s">
        <v>82</v>
      </c>
      <c r="V30" s="64">
        <v>0</v>
      </c>
      <c r="W30" s="65">
        <v>3</v>
      </c>
      <c r="X30" s="66" t="s">
        <v>82</v>
      </c>
      <c r="Y30" s="44">
        <f>SUM(G30,J30,M30,P30,S30,V30)*15</f>
        <v>0</v>
      </c>
      <c r="Z30" s="67">
        <f>SUM(H30,K30,N30,Q30,T30,W30)</f>
        <v>6</v>
      </c>
    </row>
    <row r="31" spans="1:26" ht="13.5" customHeight="1" thickTop="1" thickBot="1" x14ac:dyDescent="0.25">
      <c r="A31" s="397" t="s">
        <v>107</v>
      </c>
      <c r="B31" s="511"/>
      <c r="C31" s="511"/>
      <c r="D31" s="511"/>
      <c r="E31" s="511"/>
      <c r="F31" s="512"/>
      <c r="G31" s="68">
        <f>SUM(G8:G30)</f>
        <v>16.5</v>
      </c>
      <c r="H31" s="69">
        <f>SUM(H8:H30)</f>
        <v>27</v>
      </c>
      <c r="I31" s="70"/>
      <c r="J31" s="68">
        <f>SUM(J8:J30)</f>
        <v>16.5</v>
      </c>
      <c r="K31" s="69">
        <f>SUM(K8:K30)</f>
        <v>27</v>
      </c>
      <c r="L31" s="70"/>
      <c r="M31" s="68">
        <f>SUM(M8:M30)</f>
        <v>16</v>
      </c>
      <c r="N31" s="69">
        <f>SUM(N8:N30)</f>
        <v>30</v>
      </c>
      <c r="O31" s="70"/>
      <c r="P31" s="68">
        <f>SUM(P8:P30)</f>
        <v>15</v>
      </c>
      <c r="Q31" s="69">
        <f>SUM(Q8:Q30)</f>
        <v>29</v>
      </c>
      <c r="R31" s="70"/>
      <c r="S31" s="68">
        <f>SUM(S8:S30)</f>
        <v>16</v>
      </c>
      <c r="T31" s="69">
        <f>SUM(T8:T30)</f>
        <v>33</v>
      </c>
      <c r="U31" s="70"/>
      <c r="V31" s="68">
        <f>SUM(V8:V30)</f>
        <v>17</v>
      </c>
      <c r="W31" s="69">
        <f>SUM(W8:W30)</f>
        <v>34</v>
      </c>
      <c r="X31" s="70"/>
      <c r="Y31" s="71">
        <f>SUM(Y8:Y30)</f>
        <v>1455</v>
      </c>
      <c r="Z31" s="72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108</v>
      </c>
      <c r="U33" s="38"/>
    </row>
    <row r="34" spans="1:21" ht="12" customHeight="1" x14ac:dyDescent="0.2">
      <c r="A34" s="36" t="s">
        <v>109</v>
      </c>
      <c r="U34" s="38"/>
    </row>
    <row r="35" spans="1:21" ht="12" customHeight="1" x14ac:dyDescent="0.2">
      <c r="U35" s="38"/>
    </row>
    <row r="36" spans="1:21" ht="12" customHeight="1" x14ac:dyDescent="0.2">
      <c r="A36" s="73" t="s">
        <v>110</v>
      </c>
      <c r="U36" s="38"/>
    </row>
    <row r="37" spans="1:21" ht="12" customHeight="1" x14ac:dyDescent="0.2">
      <c r="A37" s="36" t="s">
        <v>111</v>
      </c>
      <c r="D37" s="36" t="s">
        <v>112</v>
      </c>
      <c r="G37" s="36" t="s">
        <v>113</v>
      </c>
      <c r="M37" s="36" t="s">
        <v>114</v>
      </c>
      <c r="R37" s="38"/>
      <c r="T37" s="38"/>
      <c r="U37" s="38"/>
    </row>
    <row r="38" spans="1:21" ht="12" customHeight="1" x14ac:dyDescent="0.2">
      <c r="A38" s="36" t="s">
        <v>115</v>
      </c>
      <c r="D38" s="36" t="s">
        <v>116</v>
      </c>
      <c r="G38" s="36" t="s">
        <v>117</v>
      </c>
      <c r="M38" s="36" t="s">
        <v>118</v>
      </c>
      <c r="R38" s="38"/>
      <c r="T38" s="38"/>
      <c r="U38" s="38"/>
    </row>
    <row r="39" spans="1:21" ht="12" customHeight="1" x14ac:dyDescent="0.2">
      <c r="A39" s="36" t="s">
        <v>119</v>
      </c>
      <c r="D39" s="36" t="s">
        <v>120</v>
      </c>
      <c r="G39" s="36" t="s">
        <v>121</v>
      </c>
      <c r="M39" s="36" t="s">
        <v>122</v>
      </c>
      <c r="R39" s="38"/>
      <c r="T39" s="38"/>
      <c r="U39" s="38"/>
    </row>
    <row r="40" spans="1:21" ht="12" customHeight="1" x14ac:dyDescent="0.2">
      <c r="A40" s="36" t="s">
        <v>123</v>
      </c>
      <c r="G40" s="36" t="s">
        <v>124</v>
      </c>
      <c r="M40" s="36" t="s">
        <v>444</v>
      </c>
      <c r="R40" s="38"/>
      <c r="T40" s="38"/>
      <c r="U40" s="38"/>
    </row>
    <row r="41" spans="1:21" ht="12" customHeight="1" x14ac:dyDescent="0.2">
      <c r="A41" s="36" t="s">
        <v>125</v>
      </c>
      <c r="G41" s="36" t="s">
        <v>126</v>
      </c>
      <c r="R41" s="38"/>
      <c r="T41" s="38"/>
      <c r="U41" s="38"/>
    </row>
    <row r="42" spans="1:21" ht="12" customHeight="1" x14ac:dyDescent="0.2">
      <c r="A42" s="74" t="s">
        <v>127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73" t="s">
        <v>128</v>
      </c>
      <c r="S44" s="38"/>
      <c r="T44" s="38"/>
    </row>
    <row r="45" spans="1:21" ht="12" customHeight="1" x14ac:dyDescent="0.2">
      <c r="A45" s="36" t="s">
        <v>129</v>
      </c>
    </row>
    <row r="46" spans="1:21" ht="12" customHeight="1" x14ac:dyDescent="0.2">
      <c r="A46" s="36" t="s">
        <v>130</v>
      </c>
    </row>
    <row r="47" spans="1:21" ht="12" customHeight="1" x14ac:dyDescent="0.2">
      <c r="A47" s="36" t="s">
        <v>131</v>
      </c>
    </row>
    <row r="48" spans="1:21" ht="12" customHeight="1" x14ac:dyDescent="0.2">
      <c r="A48" s="36" t="s">
        <v>132</v>
      </c>
    </row>
    <row r="49" spans="1:1" ht="12" customHeight="1" x14ac:dyDescent="0.2">
      <c r="A49" s="36" t="s">
        <v>133</v>
      </c>
    </row>
    <row r="50" spans="1:1" ht="13.5" customHeight="1" x14ac:dyDescent="0.2"/>
  </sheetData>
  <sheetProtection algorithmName="SHA-512" hashValue="eNY+mBqnY6M7+eWTSs86cXB1hi/H3FQlbTPyAe4qGgpOJAeXhmOr+hgDhlzbna23VOs9e+nnJ5/WQzORzkYiKg==" saltValue="AuUkdvO8xG09XdwHsYCmZ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-0.249977111117893"/>
  </sheetPr>
  <dimension ref="A1:Z52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2.140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x14ac:dyDescent="0.2">
      <c r="A1" s="513" t="s">
        <v>471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5"/>
    </row>
    <row r="2" spans="1:26" ht="13.5" customHeight="1" thickBot="1" x14ac:dyDescent="0.25">
      <c r="A2" s="487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488"/>
    </row>
    <row r="3" spans="1:26" ht="13.5" customHeight="1" thickBot="1" x14ac:dyDescent="0.25">
      <c r="A3" s="489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90"/>
    </row>
    <row r="4" spans="1:26" ht="18" customHeight="1" thickBot="1" x14ac:dyDescent="0.25">
      <c r="A4" s="491" t="s">
        <v>58</v>
      </c>
      <c r="B4" s="477"/>
      <c r="C4" s="477"/>
      <c r="D4" s="477"/>
      <c r="E4" s="477"/>
      <c r="F4" s="478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02"/>
    </row>
    <row r="5" spans="1:26" ht="18" customHeight="1" thickBot="1" x14ac:dyDescent="0.25">
      <c r="A5" s="499" t="s">
        <v>60</v>
      </c>
      <c r="B5" s="501" t="s">
        <v>61</v>
      </c>
      <c r="C5" s="503" t="s">
        <v>62</v>
      </c>
      <c r="D5" s="503" t="s">
        <v>63</v>
      </c>
      <c r="E5" s="505" t="s">
        <v>64</v>
      </c>
      <c r="F5" s="507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96" t="s">
        <v>71</v>
      </c>
      <c r="W5" s="497"/>
      <c r="X5" s="498"/>
      <c r="Y5" s="509" t="s">
        <v>72</v>
      </c>
      <c r="Z5" s="482" t="s">
        <v>73</v>
      </c>
    </row>
    <row r="6" spans="1:26" ht="18" customHeight="1" thickBot="1" x14ac:dyDescent="0.25">
      <c r="A6" s="500"/>
      <c r="B6" s="502"/>
      <c r="C6" s="504"/>
      <c r="D6" s="504"/>
      <c r="E6" s="506"/>
      <c r="F6" s="508"/>
      <c r="G6" s="121" t="s">
        <v>74</v>
      </c>
      <c r="H6" s="122" t="s">
        <v>75</v>
      </c>
      <c r="I6" s="141" t="s">
        <v>76</v>
      </c>
      <c r="J6" s="123" t="s">
        <v>74</v>
      </c>
      <c r="K6" s="122" t="s">
        <v>75</v>
      </c>
      <c r="L6" s="141" t="s">
        <v>76</v>
      </c>
      <c r="M6" s="123" t="s">
        <v>74</v>
      </c>
      <c r="N6" s="122" t="s">
        <v>75</v>
      </c>
      <c r="O6" s="141" t="s">
        <v>76</v>
      </c>
      <c r="P6" s="123" t="s">
        <v>74</v>
      </c>
      <c r="Q6" s="122" t="s">
        <v>75</v>
      </c>
      <c r="R6" s="141" t="s">
        <v>76</v>
      </c>
      <c r="S6" s="123" t="s">
        <v>74</v>
      </c>
      <c r="T6" s="122" t="s">
        <v>75</v>
      </c>
      <c r="U6" s="141" t="s">
        <v>76</v>
      </c>
      <c r="V6" s="124" t="s">
        <v>74</v>
      </c>
      <c r="W6" s="125" t="s">
        <v>75</v>
      </c>
      <c r="X6" s="126" t="s">
        <v>76</v>
      </c>
      <c r="Y6" s="510"/>
      <c r="Z6" s="483"/>
    </row>
    <row r="7" spans="1:26" ht="13.5" customHeight="1" thickBot="1" x14ac:dyDescent="0.25">
      <c r="A7" s="492" t="s">
        <v>77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4"/>
    </row>
    <row r="8" spans="1:26" ht="13.5" customHeight="1" x14ac:dyDescent="0.2">
      <c r="A8" s="164" t="s">
        <v>472</v>
      </c>
      <c r="B8" s="11" t="s">
        <v>473</v>
      </c>
      <c r="C8" s="204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8</v>
      </c>
      <c r="I8" s="19" t="s">
        <v>83</v>
      </c>
      <c r="J8" s="14">
        <v>2</v>
      </c>
      <c r="K8" s="15">
        <v>8</v>
      </c>
      <c r="L8" s="16" t="s">
        <v>83</v>
      </c>
      <c r="M8" s="14">
        <v>2</v>
      </c>
      <c r="N8" s="15">
        <v>8</v>
      </c>
      <c r="O8" s="19" t="s">
        <v>83</v>
      </c>
      <c r="P8" s="14">
        <v>2</v>
      </c>
      <c r="Q8" s="15">
        <v>8</v>
      </c>
      <c r="R8" s="16" t="s">
        <v>83</v>
      </c>
      <c r="S8" s="14">
        <v>2</v>
      </c>
      <c r="T8" s="15">
        <v>8</v>
      </c>
      <c r="U8" s="19" t="s">
        <v>83</v>
      </c>
      <c r="V8" s="14">
        <v>2</v>
      </c>
      <c r="W8" s="15">
        <v>8</v>
      </c>
      <c r="X8" s="16" t="s">
        <v>82</v>
      </c>
      <c r="Y8" s="49">
        <f t="shared" ref="Y8:Y23" si="0">SUM(G8,J8,M8,P8,S8,V8)*15</f>
        <v>180</v>
      </c>
      <c r="Z8" s="165">
        <f t="shared" ref="Z8:Z23" si="1">SUM(H8,K8,N8,Q8,T8,W8)</f>
        <v>48</v>
      </c>
    </row>
    <row r="9" spans="1:26" ht="13.5" customHeight="1" x14ac:dyDescent="0.2">
      <c r="A9" s="155" t="s">
        <v>86</v>
      </c>
      <c r="B9" s="42" t="s">
        <v>621</v>
      </c>
      <c r="C9" s="188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45">
        <f t="shared" si="0"/>
        <v>90</v>
      </c>
      <c r="Z9" s="149">
        <f t="shared" si="1"/>
        <v>18</v>
      </c>
    </row>
    <row r="10" spans="1:26" ht="13.5" customHeight="1" x14ac:dyDescent="0.2">
      <c r="A10" s="153" t="s">
        <v>602</v>
      </c>
      <c r="B10" s="42" t="s">
        <v>616</v>
      </c>
      <c r="C10" s="188" t="s">
        <v>80</v>
      </c>
      <c r="D10" s="7" t="s">
        <v>85</v>
      </c>
      <c r="E10" s="7" t="s">
        <v>89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78"/>
      <c r="N10" s="79"/>
      <c r="O10" s="81"/>
      <c r="P10" s="78"/>
      <c r="Q10" s="79"/>
      <c r="R10" s="81"/>
      <c r="S10" s="78"/>
      <c r="T10" s="79"/>
      <c r="U10" s="81"/>
      <c r="V10" s="78"/>
      <c r="W10" s="79"/>
      <c r="X10" s="81"/>
      <c r="Y10" s="45">
        <f t="shared" si="0"/>
        <v>60</v>
      </c>
      <c r="Z10" s="149">
        <f t="shared" si="1"/>
        <v>4</v>
      </c>
    </row>
    <row r="11" spans="1:26" ht="13.5" customHeight="1" x14ac:dyDescent="0.2">
      <c r="A11" s="153" t="s">
        <v>603</v>
      </c>
      <c r="B11" s="42" t="s">
        <v>617</v>
      </c>
      <c r="C11" s="209" t="s">
        <v>698</v>
      </c>
      <c r="D11" s="7" t="s">
        <v>85</v>
      </c>
      <c r="E11" s="7" t="s">
        <v>89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45">
        <f t="shared" si="0"/>
        <v>60</v>
      </c>
      <c r="Z11" s="149">
        <f t="shared" si="1"/>
        <v>8</v>
      </c>
    </row>
    <row r="12" spans="1:26" ht="13.5" customHeight="1" x14ac:dyDescent="0.2">
      <c r="A12" s="153" t="s">
        <v>280</v>
      </c>
      <c r="B12" s="42" t="s">
        <v>650</v>
      </c>
      <c r="C12" s="209" t="s">
        <v>698</v>
      </c>
      <c r="D12" s="7" t="s">
        <v>81</v>
      </c>
      <c r="E12" s="7" t="s">
        <v>82</v>
      </c>
      <c r="F12" s="8">
        <v>60</v>
      </c>
      <c r="G12" s="180">
        <v>1</v>
      </c>
      <c r="H12" s="181">
        <v>2</v>
      </c>
      <c r="I12" s="182" t="s">
        <v>82</v>
      </c>
      <c r="J12" s="180">
        <v>1</v>
      </c>
      <c r="K12" s="181">
        <v>2</v>
      </c>
      <c r="L12" s="182" t="s">
        <v>82</v>
      </c>
      <c r="M12" s="183"/>
      <c r="N12" s="184"/>
      <c r="O12" s="185"/>
      <c r="P12" s="183"/>
      <c r="Q12" s="186"/>
      <c r="R12" s="187"/>
      <c r="S12" s="78"/>
      <c r="T12" s="79"/>
      <c r="U12" s="80"/>
      <c r="V12" s="78"/>
      <c r="W12" s="79"/>
      <c r="X12" s="80"/>
      <c r="Y12" s="45">
        <f t="shared" si="0"/>
        <v>30</v>
      </c>
      <c r="Z12" s="149">
        <f t="shared" si="1"/>
        <v>4</v>
      </c>
    </row>
    <row r="13" spans="1:26" ht="13.5" customHeight="1" x14ac:dyDescent="0.2">
      <c r="A13" s="153" t="s">
        <v>306</v>
      </c>
      <c r="B13" s="42" t="s">
        <v>651</v>
      </c>
      <c r="C13" s="209" t="s">
        <v>698</v>
      </c>
      <c r="D13" s="7" t="s">
        <v>85</v>
      </c>
      <c r="E13" s="7" t="s">
        <v>89</v>
      </c>
      <c r="F13" s="8">
        <v>60</v>
      </c>
      <c r="G13" s="9"/>
      <c r="H13" s="4"/>
      <c r="I13" s="5"/>
      <c r="J13" s="78"/>
      <c r="K13" s="79"/>
      <c r="L13" s="80"/>
      <c r="M13" s="9">
        <v>1</v>
      </c>
      <c r="N13" s="4">
        <v>1</v>
      </c>
      <c r="O13" s="5" t="s">
        <v>82</v>
      </c>
      <c r="P13" s="9">
        <v>1</v>
      </c>
      <c r="Q13" s="4">
        <v>1</v>
      </c>
      <c r="R13" s="2" t="s">
        <v>82</v>
      </c>
      <c r="S13" s="9"/>
      <c r="T13" s="4"/>
      <c r="U13" s="5"/>
      <c r="V13" s="9"/>
      <c r="W13" s="4"/>
      <c r="X13" s="2"/>
      <c r="Y13" s="45">
        <f t="shared" si="0"/>
        <v>30</v>
      </c>
      <c r="Z13" s="149">
        <f t="shared" si="1"/>
        <v>2</v>
      </c>
    </row>
    <row r="14" spans="1:26" ht="13.5" customHeight="1" x14ac:dyDescent="0.2">
      <c r="A14" s="207" t="s">
        <v>604</v>
      </c>
      <c r="B14" s="194" t="s">
        <v>668</v>
      </c>
      <c r="C14" s="209" t="s">
        <v>699</v>
      </c>
      <c r="D14" s="188" t="s">
        <v>85</v>
      </c>
      <c r="E14" s="188" t="s">
        <v>96</v>
      </c>
      <c r="F14" s="189">
        <v>45</v>
      </c>
      <c r="G14" s="190"/>
      <c r="H14" s="191"/>
      <c r="I14" s="202"/>
      <c r="J14" s="190"/>
      <c r="K14" s="191"/>
      <c r="L14" s="192"/>
      <c r="M14" s="190">
        <v>2</v>
      </c>
      <c r="N14" s="191">
        <v>2</v>
      </c>
      <c r="O14" s="202" t="s">
        <v>83</v>
      </c>
      <c r="P14" s="190">
        <v>2</v>
      </c>
      <c r="Q14" s="191">
        <v>2</v>
      </c>
      <c r="R14" s="192" t="s">
        <v>83</v>
      </c>
      <c r="S14" s="190">
        <v>2</v>
      </c>
      <c r="T14" s="191">
        <v>2</v>
      </c>
      <c r="U14" s="202" t="s">
        <v>83</v>
      </c>
      <c r="V14" s="190">
        <v>2</v>
      </c>
      <c r="W14" s="191">
        <v>2</v>
      </c>
      <c r="X14" s="192" t="s">
        <v>83</v>
      </c>
      <c r="Y14" s="45">
        <f>SUM(G14,J14,M14,P14,S14,V14)*15</f>
        <v>120</v>
      </c>
      <c r="Z14" s="149">
        <f>SUM(H14,K14,N14,Q14,T14,W14)</f>
        <v>8</v>
      </c>
    </row>
    <row r="15" spans="1:26" ht="13.5" customHeight="1" x14ac:dyDescent="0.2">
      <c r="A15" s="207" t="s">
        <v>605</v>
      </c>
      <c r="B15" s="194" t="s">
        <v>669</v>
      </c>
      <c r="C15" s="209" t="s">
        <v>80</v>
      </c>
      <c r="D15" s="188" t="s">
        <v>85</v>
      </c>
      <c r="E15" s="188" t="s">
        <v>82</v>
      </c>
      <c r="F15" s="189">
        <v>45</v>
      </c>
      <c r="G15" s="190"/>
      <c r="H15" s="191"/>
      <c r="I15" s="202"/>
      <c r="J15" s="190"/>
      <c r="K15" s="191"/>
      <c r="L15" s="192"/>
      <c r="M15" s="190">
        <v>2</v>
      </c>
      <c r="N15" s="191">
        <v>2</v>
      </c>
      <c r="O15" s="202" t="s">
        <v>82</v>
      </c>
      <c r="P15" s="190">
        <v>2</v>
      </c>
      <c r="Q15" s="191">
        <v>2</v>
      </c>
      <c r="R15" s="192" t="s">
        <v>82</v>
      </c>
      <c r="S15" s="190"/>
      <c r="T15" s="191"/>
      <c r="U15" s="202"/>
      <c r="V15" s="190"/>
      <c r="W15" s="191"/>
      <c r="X15" s="192"/>
      <c r="Y15" s="45">
        <f t="shared" ref="Y15:Y16" si="2">SUM(G15,J15,M15,P15,S15,V15)*15</f>
        <v>60</v>
      </c>
      <c r="Z15" s="149">
        <f t="shared" ref="Z15:Z16" si="3">SUM(H15,K15,N15,Q15,T15,W15)</f>
        <v>4</v>
      </c>
    </row>
    <row r="16" spans="1:26" ht="13.5" customHeight="1" x14ac:dyDescent="0.2">
      <c r="A16" s="207" t="s">
        <v>606</v>
      </c>
      <c r="B16" s="194" t="s">
        <v>670</v>
      </c>
      <c r="C16" s="209" t="s">
        <v>700</v>
      </c>
      <c r="D16" s="188" t="s">
        <v>85</v>
      </c>
      <c r="E16" s="188" t="s">
        <v>82</v>
      </c>
      <c r="F16" s="189">
        <v>45</v>
      </c>
      <c r="G16" s="190"/>
      <c r="H16" s="191"/>
      <c r="I16" s="202"/>
      <c r="J16" s="190"/>
      <c r="K16" s="191"/>
      <c r="L16" s="192"/>
      <c r="M16" s="190"/>
      <c r="N16" s="191"/>
      <c r="O16" s="202"/>
      <c r="P16" s="190"/>
      <c r="Q16" s="191"/>
      <c r="R16" s="202"/>
      <c r="S16" s="190">
        <v>1</v>
      </c>
      <c r="T16" s="191">
        <v>2</v>
      </c>
      <c r="U16" s="202" t="s">
        <v>82</v>
      </c>
      <c r="V16" s="190">
        <v>1</v>
      </c>
      <c r="W16" s="191">
        <v>2</v>
      </c>
      <c r="X16" s="192" t="s">
        <v>82</v>
      </c>
      <c r="Y16" s="45">
        <f t="shared" si="2"/>
        <v>30</v>
      </c>
      <c r="Z16" s="149">
        <f t="shared" si="3"/>
        <v>4</v>
      </c>
    </row>
    <row r="17" spans="1:26" ht="13.5" customHeight="1" x14ac:dyDescent="0.2">
      <c r="A17" s="153" t="s">
        <v>443</v>
      </c>
      <c r="B17" s="42" t="s">
        <v>607</v>
      </c>
      <c r="C17" s="203" t="s">
        <v>80</v>
      </c>
      <c r="D17" s="7" t="s">
        <v>85</v>
      </c>
      <c r="E17" s="7" t="s">
        <v>82</v>
      </c>
      <c r="F17" s="8">
        <v>60</v>
      </c>
      <c r="G17" s="9">
        <v>1</v>
      </c>
      <c r="H17" s="4">
        <v>1</v>
      </c>
      <c r="I17" s="5" t="s">
        <v>82</v>
      </c>
      <c r="J17" s="9">
        <v>1</v>
      </c>
      <c r="K17" s="4">
        <v>1</v>
      </c>
      <c r="L17" s="2" t="s">
        <v>82</v>
      </c>
      <c r="M17" s="78"/>
      <c r="N17" s="79"/>
      <c r="O17" s="81"/>
      <c r="P17" s="78"/>
      <c r="Q17" s="79"/>
      <c r="R17" s="81"/>
      <c r="S17" s="9"/>
      <c r="T17" s="4"/>
      <c r="U17" s="5"/>
      <c r="V17" s="9"/>
      <c r="W17" s="4"/>
      <c r="X17" s="2"/>
      <c r="Y17" s="45">
        <f t="shared" si="0"/>
        <v>30</v>
      </c>
      <c r="Z17" s="149">
        <f t="shared" si="1"/>
        <v>2</v>
      </c>
    </row>
    <row r="18" spans="1:26" ht="13.5" customHeight="1" x14ac:dyDescent="0.2">
      <c r="A18" s="153" t="s">
        <v>608</v>
      </c>
      <c r="B18" s="42" t="s">
        <v>609</v>
      </c>
      <c r="C18" s="188" t="s">
        <v>80</v>
      </c>
      <c r="D18" s="7" t="s">
        <v>85</v>
      </c>
      <c r="E18" s="7" t="s">
        <v>82</v>
      </c>
      <c r="F18" s="8">
        <v>60</v>
      </c>
      <c r="G18" s="9"/>
      <c r="H18" s="4"/>
      <c r="I18" s="5"/>
      <c r="J18" s="9"/>
      <c r="K18" s="4"/>
      <c r="L18" s="2"/>
      <c r="M18" s="9">
        <v>1</v>
      </c>
      <c r="N18" s="4">
        <v>1</v>
      </c>
      <c r="O18" s="5" t="s">
        <v>82</v>
      </c>
      <c r="P18" s="9">
        <v>1</v>
      </c>
      <c r="Q18" s="4">
        <v>1</v>
      </c>
      <c r="R18" s="2" t="s">
        <v>82</v>
      </c>
      <c r="S18" s="9"/>
      <c r="T18" s="4"/>
      <c r="U18" s="5"/>
      <c r="V18" s="9"/>
      <c r="W18" s="4"/>
      <c r="X18" s="2"/>
      <c r="Y18" s="45">
        <f t="shared" si="0"/>
        <v>30</v>
      </c>
      <c r="Z18" s="149">
        <f t="shared" si="1"/>
        <v>2</v>
      </c>
    </row>
    <row r="19" spans="1:26" ht="13.5" customHeight="1" x14ac:dyDescent="0.2">
      <c r="A19" s="151" t="s">
        <v>610</v>
      </c>
      <c r="B19" s="33" t="s">
        <v>611</v>
      </c>
      <c r="C19" s="203" t="s">
        <v>619</v>
      </c>
      <c r="D19" s="34" t="s">
        <v>85</v>
      </c>
      <c r="E19" s="34" t="s">
        <v>89</v>
      </c>
      <c r="F19" s="35">
        <v>45</v>
      </c>
      <c r="G19" s="9">
        <v>2</v>
      </c>
      <c r="H19" s="4">
        <v>2</v>
      </c>
      <c r="I19" s="2" t="s">
        <v>82</v>
      </c>
      <c r="J19" s="9">
        <v>2</v>
      </c>
      <c r="K19" s="4">
        <v>2</v>
      </c>
      <c r="L19" s="2" t="s">
        <v>82</v>
      </c>
      <c r="M19" s="9">
        <v>1</v>
      </c>
      <c r="N19" s="4">
        <v>1</v>
      </c>
      <c r="O19" s="2" t="s">
        <v>82</v>
      </c>
      <c r="P19" s="9">
        <v>1</v>
      </c>
      <c r="Q19" s="4">
        <v>1</v>
      </c>
      <c r="R19" s="2" t="s">
        <v>82</v>
      </c>
      <c r="S19" s="9">
        <v>1</v>
      </c>
      <c r="T19" s="4">
        <v>1</v>
      </c>
      <c r="U19" s="2" t="s">
        <v>82</v>
      </c>
      <c r="V19" s="9">
        <v>1</v>
      </c>
      <c r="W19" s="4">
        <v>1</v>
      </c>
      <c r="X19" s="2" t="s">
        <v>82</v>
      </c>
      <c r="Y19" s="46">
        <f>SUM(G19,J19,M19,P19,S19,V19)*15</f>
        <v>120</v>
      </c>
      <c r="Z19" s="150">
        <f>SUM(H19,K19,N19,Q19,T19,W19)</f>
        <v>8</v>
      </c>
    </row>
    <row r="20" spans="1:26" ht="13.5" customHeight="1" x14ac:dyDescent="0.2">
      <c r="A20" s="153" t="s">
        <v>612</v>
      </c>
      <c r="B20" s="42" t="s">
        <v>613</v>
      </c>
      <c r="C20" s="203" t="s">
        <v>701</v>
      </c>
      <c r="D20" s="7" t="s">
        <v>85</v>
      </c>
      <c r="E20" s="7" t="s">
        <v>96</v>
      </c>
      <c r="F20" s="8">
        <v>45</v>
      </c>
      <c r="G20" s="156">
        <v>2</v>
      </c>
      <c r="H20" s="157">
        <v>2</v>
      </c>
      <c r="I20" s="158" t="s">
        <v>82</v>
      </c>
      <c r="J20" s="156">
        <v>2</v>
      </c>
      <c r="K20" s="157">
        <v>2</v>
      </c>
      <c r="L20" s="158" t="s">
        <v>82</v>
      </c>
      <c r="M20" s="156">
        <v>1</v>
      </c>
      <c r="N20" s="157">
        <v>1</v>
      </c>
      <c r="O20" s="158" t="s">
        <v>82</v>
      </c>
      <c r="P20" s="156">
        <v>1</v>
      </c>
      <c r="Q20" s="157">
        <v>1</v>
      </c>
      <c r="R20" s="158" t="s">
        <v>82</v>
      </c>
      <c r="S20" s="156">
        <v>1</v>
      </c>
      <c r="T20" s="157">
        <v>1</v>
      </c>
      <c r="U20" s="158" t="s">
        <v>82</v>
      </c>
      <c r="V20" s="156">
        <v>1</v>
      </c>
      <c r="W20" s="157">
        <v>1</v>
      </c>
      <c r="X20" s="158" t="s">
        <v>82</v>
      </c>
      <c r="Y20" s="51">
        <f t="shared" ref="Y20:Y22" si="4">SUM(G20,J20,M20,P20,S20,V20)*15</f>
        <v>120</v>
      </c>
      <c r="Z20" s="149">
        <f t="shared" ref="Z20:Z22" si="5">SUM(H20,K20,N20,Q20,T20,W20)</f>
        <v>8</v>
      </c>
    </row>
    <row r="21" spans="1:26" ht="24" x14ac:dyDescent="0.2">
      <c r="A21" s="159" t="s">
        <v>614</v>
      </c>
      <c r="B21" s="33" t="s">
        <v>618</v>
      </c>
      <c r="C21" s="203" t="s">
        <v>619</v>
      </c>
      <c r="D21" s="34"/>
      <c r="E21" s="34"/>
      <c r="F21" s="35"/>
      <c r="G21" s="160"/>
      <c r="H21" s="161"/>
      <c r="I21" s="162"/>
      <c r="J21" s="160"/>
      <c r="K21" s="161"/>
      <c r="L21" s="163"/>
      <c r="M21" s="160"/>
      <c r="N21" s="161"/>
      <c r="O21" s="162"/>
      <c r="P21" s="160"/>
      <c r="Q21" s="161"/>
      <c r="R21" s="163"/>
      <c r="S21" s="160"/>
      <c r="T21" s="161"/>
      <c r="U21" s="162"/>
      <c r="V21" s="160">
        <v>0</v>
      </c>
      <c r="W21" s="161">
        <v>1</v>
      </c>
      <c r="X21" s="163" t="s">
        <v>482</v>
      </c>
      <c r="Y21" s="51">
        <f t="shared" si="4"/>
        <v>0</v>
      </c>
      <c r="Z21" s="149">
        <f t="shared" si="5"/>
        <v>1</v>
      </c>
    </row>
    <row r="22" spans="1:26" ht="13.5" customHeight="1" x14ac:dyDescent="0.2">
      <c r="A22" s="151" t="s">
        <v>615</v>
      </c>
      <c r="B22" s="33" t="s">
        <v>620</v>
      </c>
      <c r="C22" s="203" t="s">
        <v>701</v>
      </c>
      <c r="D22" s="7" t="s">
        <v>85</v>
      </c>
      <c r="E22" s="7" t="s">
        <v>82</v>
      </c>
      <c r="F22" s="8">
        <v>60</v>
      </c>
      <c r="G22" s="160"/>
      <c r="H22" s="161"/>
      <c r="I22" s="162"/>
      <c r="J22" s="160"/>
      <c r="K22" s="161"/>
      <c r="L22" s="163"/>
      <c r="M22" s="160"/>
      <c r="N22" s="161"/>
      <c r="O22" s="162"/>
      <c r="P22" s="160"/>
      <c r="Q22" s="161"/>
      <c r="R22" s="163"/>
      <c r="S22" s="160">
        <v>2</v>
      </c>
      <c r="T22" s="161">
        <v>1</v>
      </c>
      <c r="U22" s="163" t="s">
        <v>82</v>
      </c>
      <c r="V22" s="160">
        <v>2</v>
      </c>
      <c r="W22" s="161">
        <v>1</v>
      </c>
      <c r="X22" s="163" t="s">
        <v>82</v>
      </c>
      <c r="Y22" s="51">
        <f t="shared" si="4"/>
        <v>60</v>
      </c>
      <c r="Z22" s="149">
        <f t="shared" si="5"/>
        <v>2</v>
      </c>
    </row>
    <row r="23" spans="1:26" ht="13.5" customHeight="1" thickBot="1" x14ac:dyDescent="0.25">
      <c r="A23" s="151" t="s">
        <v>4</v>
      </c>
      <c r="B23" s="33" t="s">
        <v>170</v>
      </c>
      <c r="C23" s="203" t="s">
        <v>80</v>
      </c>
      <c r="D23" s="34" t="s">
        <v>81</v>
      </c>
      <c r="E23" s="34" t="s">
        <v>82</v>
      </c>
      <c r="F23" s="35">
        <v>60</v>
      </c>
      <c r="G23" s="29">
        <v>0.5</v>
      </c>
      <c r="H23" s="30">
        <v>2</v>
      </c>
      <c r="I23" s="31" t="s">
        <v>82</v>
      </c>
      <c r="J23" s="29">
        <v>0.5</v>
      </c>
      <c r="K23" s="30">
        <v>2</v>
      </c>
      <c r="L23" s="3" t="s">
        <v>82</v>
      </c>
      <c r="M23" s="29"/>
      <c r="N23" s="30"/>
      <c r="O23" s="31"/>
      <c r="P23" s="29"/>
      <c r="Q23" s="30"/>
      <c r="R23" s="3"/>
      <c r="S23" s="29"/>
      <c r="T23" s="30"/>
      <c r="U23" s="31"/>
      <c r="V23" s="29"/>
      <c r="W23" s="30"/>
      <c r="X23" s="3"/>
      <c r="Y23" s="46">
        <f t="shared" si="0"/>
        <v>15</v>
      </c>
      <c r="Z23" s="150">
        <f t="shared" si="1"/>
        <v>4</v>
      </c>
    </row>
    <row r="24" spans="1:26" ht="13.5" customHeight="1" x14ac:dyDescent="0.2">
      <c r="A24" s="152" t="s">
        <v>93</v>
      </c>
      <c r="B24" s="22" t="s">
        <v>150</v>
      </c>
      <c r="C24" s="204" t="s">
        <v>80</v>
      </c>
      <c r="D24" s="23" t="s">
        <v>85</v>
      </c>
      <c r="E24" s="23" t="s">
        <v>89</v>
      </c>
      <c r="F24" s="24">
        <v>45</v>
      </c>
      <c r="G24" s="25">
        <v>2</v>
      </c>
      <c r="H24" s="26">
        <v>2</v>
      </c>
      <c r="I24" s="1" t="s">
        <v>82</v>
      </c>
      <c r="J24" s="25">
        <v>2</v>
      </c>
      <c r="K24" s="26">
        <v>2</v>
      </c>
      <c r="L24" s="1" t="s">
        <v>83</v>
      </c>
      <c r="M24" s="25">
        <v>1</v>
      </c>
      <c r="N24" s="26">
        <v>1</v>
      </c>
      <c r="O24" s="1" t="s">
        <v>82</v>
      </c>
      <c r="P24" s="25">
        <v>1</v>
      </c>
      <c r="Q24" s="26">
        <v>1</v>
      </c>
      <c r="R24" s="1" t="s">
        <v>83</v>
      </c>
      <c r="S24" s="25">
        <v>1</v>
      </c>
      <c r="T24" s="26">
        <v>1</v>
      </c>
      <c r="U24" s="1" t="s">
        <v>82</v>
      </c>
      <c r="V24" s="25">
        <v>1</v>
      </c>
      <c r="W24" s="26">
        <v>1</v>
      </c>
      <c r="X24" s="1" t="s">
        <v>83</v>
      </c>
      <c r="Y24" s="56">
        <f>SUM(G24,J24,M24,P24,S24,V24)*15</f>
        <v>120</v>
      </c>
      <c r="Z24" s="148">
        <f>SUM(H24,K24,N24,Q24,T24,W24)</f>
        <v>8</v>
      </c>
    </row>
    <row r="25" spans="1:26" ht="13.5" customHeight="1" x14ac:dyDescent="0.2">
      <c r="A25" s="153" t="s">
        <v>94</v>
      </c>
      <c r="B25" s="42" t="s">
        <v>151</v>
      </c>
      <c r="C25" s="188" t="s">
        <v>80</v>
      </c>
      <c r="D25" s="7" t="s">
        <v>85</v>
      </c>
      <c r="E25" s="7" t="s">
        <v>89</v>
      </c>
      <c r="F25" s="8">
        <v>45</v>
      </c>
      <c r="G25" s="9">
        <v>2</v>
      </c>
      <c r="H25" s="4">
        <v>2</v>
      </c>
      <c r="I25" s="2" t="s">
        <v>82</v>
      </c>
      <c r="J25" s="9">
        <v>2</v>
      </c>
      <c r="K25" s="4">
        <v>2</v>
      </c>
      <c r="L25" s="2" t="s">
        <v>83</v>
      </c>
      <c r="M25" s="9">
        <v>1</v>
      </c>
      <c r="N25" s="4">
        <v>1</v>
      </c>
      <c r="O25" s="2" t="s">
        <v>82</v>
      </c>
      <c r="P25" s="9">
        <v>1</v>
      </c>
      <c r="Q25" s="4">
        <v>1</v>
      </c>
      <c r="R25" s="2" t="s">
        <v>83</v>
      </c>
      <c r="S25" s="9">
        <v>1</v>
      </c>
      <c r="T25" s="4">
        <v>1</v>
      </c>
      <c r="U25" s="2" t="s">
        <v>82</v>
      </c>
      <c r="V25" s="9">
        <v>1</v>
      </c>
      <c r="W25" s="4">
        <v>1</v>
      </c>
      <c r="X25" s="2" t="s">
        <v>83</v>
      </c>
      <c r="Y25" s="51">
        <f t="shared" ref="Y25" si="6">SUM(G25,J25,M25,P25,S25,V25)*15</f>
        <v>120</v>
      </c>
      <c r="Z25" s="149">
        <f>SUM(H25,K25,N25,Q25,T25,W25)</f>
        <v>8</v>
      </c>
    </row>
    <row r="26" spans="1:26" ht="13.5" customHeight="1" x14ac:dyDescent="0.2">
      <c r="A26" s="153" t="s">
        <v>95</v>
      </c>
      <c r="B26" s="42" t="s">
        <v>152</v>
      </c>
      <c r="C26" s="7"/>
      <c r="D26" s="7" t="s">
        <v>85</v>
      </c>
      <c r="E26" s="7" t="s">
        <v>96</v>
      </c>
      <c r="F26" s="8">
        <v>45</v>
      </c>
      <c r="G26" s="9">
        <v>2</v>
      </c>
      <c r="H26" s="4">
        <v>2</v>
      </c>
      <c r="I26" s="2" t="s">
        <v>83</v>
      </c>
      <c r="J26" s="9">
        <v>2</v>
      </c>
      <c r="K26" s="4">
        <v>2</v>
      </c>
      <c r="L26" s="2" t="s">
        <v>83</v>
      </c>
      <c r="M26" s="9">
        <v>2</v>
      </c>
      <c r="N26" s="4">
        <v>2</v>
      </c>
      <c r="O26" s="2" t="s">
        <v>83</v>
      </c>
      <c r="P26" s="9">
        <v>2</v>
      </c>
      <c r="Q26" s="4">
        <v>2</v>
      </c>
      <c r="R26" s="2" t="s">
        <v>83</v>
      </c>
      <c r="S26" s="9">
        <v>2</v>
      </c>
      <c r="T26" s="4">
        <v>2</v>
      </c>
      <c r="U26" s="2" t="s">
        <v>83</v>
      </c>
      <c r="V26" s="9">
        <v>2</v>
      </c>
      <c r="W26" s="4">
        <v>2</v>
      </c>
      <c r="X26" s="2" t="s">
        <v>83</v>
      </c>
      <c r="Y26" s="51">
        <f t="shared" ref="Y26:Y29" si="7">SUM(G26,J26,M26,P26,S26,V26)*15</f>
        <v>180</v>
      </c>
      <c r="Z26" s="149">
        <f t="shared" ref="Z26:Z29" si="8">SUM(H26,K26,N26,Q26,T26,W26)</f>
        <v>12</v>
      </c>
    </row>
    <row r="27" spans="1:26" ht="13.5" customHeight="1" x14ac:dyDescent="0.2">
      <c r="A27" s="153" t="s">
        <v>97</v>
      </c>
      <c r="B27" s="42" t="s">
        <v>153</v>
      </c>
      <c r="C27" s="188" t="s">
        <v>80</v>
      </c>
      <c r="D27" s="7" t="s">
        <v>85</v>
      </c>
      <c r="E27" s="7" t="s">
        <v>96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83</v>
      </c>
      <c r="Y27" s="51">
        <f t="shared" si="7"/>
        <v>15</v>
      </c>
      <c r="Z27" s="149">
        <f t="shared" si="8"/>
        <v>2</v>
      </c>
    </row>
    <row r="28" spans="1:26" ht="13.5" customHeight="1" x14ac:dyDescent="0.2">
      <c r="A28" s="153" t="s">
        <v>99</v>
      </c>
      <c r="B28" s="42" t="s">
        <v>155</v>
      </c>
      <c r="C28" s="188" t="s">
        <v>80</v>
      </c>
      <c r="D28" s="7" t="s">
        <v>85</v>
      </c>
      <c r="E28" s="7" t="s">
        <v>96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82</v>
      </c>
      <c r="V28" s="9">
        <v>1</v>
      </c>
      <c r="W28" s="4">
        <v>1</v>
      </c>
      <c r="X28" s="2" t="s">
        <v>82</v>
      </c>
      <c r="Y28" s="51">
        <f t="shared" si="7"/>
        <v>30</v>
      </c>
      <c r="Z28" s="149">
        <f t="shared" si="8"/>
        <v>2</v>
      </c>
    </row>
    <row r="29" spans="1:26" s="208" customFormat="1" ht="13.5" customHeight="1" thickBot="1" x14ac:dyDescent="0.25">
      <c r="A29" s="193" t="s">
        <v>100</v>
      </c>
      <c r="B29" s="194" t="s">
        <v>671</v>
      </c>
      <c r="C29" s="188"/>
      <c r="D29" s="188" t="s">
        <v>85</v>
      </c>
      <c r="E29" s="188" t="s">
        <v>96</v>
      </c>
      <c r="F29" s="189">
        <v>45</v>
      </c>
      <c r="G29" s="190"/>
      <c r="H29" s="191"/>
      <c r="I29" s="192"/>
      <c r="J29" s="190"/>
      <c r="K29" s="191"/>
      <c r="L29" s="192"/>
      <c r="M29" s="190">
        <v>1</v>
      </c>
      <c r="N29" s="191">
        <v>1</v>
      </c>
      <c r="O29" s="192" t="s">
        <v>83</v>
      </c>
      <c r="P29" s="190"/>
      <c r="Q29" s="191"/>
      <c r="R29" s="192"/>
      <c r="S29" s="190"/>
      <c r="T29" s="191"/>
      <c r="U29" s="192"/>
      <c r="V29" s="190"/>
      <c r="W29" s="191"/>
      <c r="X29" s="192"/>
      <c r="Y29" s="205">
        <f t="shared" si="7"/>
        <v>15</v>
      </c>
      <c r="Z29" s="206">
        <f t="shared" si="8"/>
        <v>1</v>
      </c>
    </row>
    <row r="30" spans="1:26" ht="13.5" customHeight="1" thickBot="1" x14ac:dyDescent="0.25">
      <c r="A30" s="516" t="s">
        <v>101</v>
      </c>
      <c r="B30" s="517"/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7"/>
      <c r="X30" s="517"/>
      <c r="Y30" s="517"/>
      <c r="Z30" s="518"/>
    </row>
    <row r="31" spans="1:26" ht="13.5" customHeight="1" thickBot="1" x14ac:dyDescent="0.25">
      <c r="A31" s="154" t="s">
        <v>102</v>
      </c>
      <c r="B31" s="127" t="s">
        <v>103</v>
      </c>
      <c r="C31" s="128"/>
      <c r="D31" s="128"/>
      <c r="E31" s="128"/>
      <c r="F31" s="129"/>
      <c r="G31" s="130"/>
      <c r="H31" s="131"/>
      <c r="I31" s="132"/>
      <c r="J31" s="130"/>
      <c r="K31" s="131"/>
      <c r="L31" s="132"/>
      <c r="M31" s="130"/>
      <c r="N31" s="131">
        <v>4</v>
      </c>
      <c r="O31" s="132"/>
      <c r="P31" s="130"/>
      <c r="Q31" s="131">
        <v>4</v>
      </c>
      <c r="R31" s="132"/>
      <c r="S31" s="130"/>
      <c r="T31" s="131">
        <v>4</v>
      </c>
      <c r="U31" s="132"/>
      <c r="V31" s="130"/>
      <c r="W31" s="131">
        <v>2</v>
      </c>
      <c r="X31" s="132"/>
      <c r="Y31" s="133"/>
      <c r="Z31" s="134">
        <f>SUM(H31,K31,N31,Q31,T31,W31)</f>
        <v>14</v>
      </c>
    </row>
    <row r="32" spans="1:26" ht="13.5" customHeight="1" thickBot="1" x14ac:dyDescent="0.25">
      <c r="A32" s="166" t="s">
        <v>104</v>
      </c>
      <c r="B32" s="167" t="s">
        <v>105</v>
      </c>
      <c r="C32" s="168"/>
      <c r="D32" s="168"/>
      <c r="E32" s="168" t="s">
        <v>106</v>
      </c>
      <c r="F32" s="169"/>
      <c r="G32" s="170"/>
      <c r="H32" s="171"/>
      <c r="I32" s="172"/>
      <c r="J32" s="170"/>
      <c r="K32" s="171"/>
      <c r="L32" s="172"/>
      <c r="M32" s="170"/>
      <c r="N32" s="171"/>
      <c r="O32" s="172"/>
      <c r="P32" s="170"/>
      <c r="Q32" s="171"/>
      <c r="R32" s="172"/>
      <c r="S32" s="170">
        <v>0</v>
      </c>
      <c r="T32" s="171">
        <v>3</v>
      </c>
      <c r="U32" s="172" t="s">
        <v>82</v>
      </c>
      <c r="V32" s="170">
        <v>0</v>
      </c>
      <c r="W32" s="171">
        <v>3</v>
      </c>
      <c r="X32" s="172" t="s">
        <v>82</v>
      </c>
      <c r="Y32" s="173">
        <f>SUM(G32,J32,M32,P32,S32,V32)*15</f>
        <v>0</v>
      </c>
      <c r="Z32" s="174">
        <f>SUM(H32,K32,N32,Q32,T32,W32)</f>
        <v>6</v>
      </c>
    </row>
    <row r="33" spans="1:26" ht="13.5" customHeight="1" thickBot="1" x14ac:dyDescent="0.25">
      <c r="A33" s="519" t="s">
        <v>107</v>
      </c>
      <c r="B33" s="520"/>
      <c r="C33" s="520"/>
      <c r="D33" s="520"/>
      <c r="E33" s="520"/>
      <c r="F33" s="521"/>
      <c r="G33" s="175">
        <f>SUM(G8:G32)</f>
        <v>17.5</v>
      </c>
      <c r="H33" s="176">
        <f>SUM(H8:H32)</f>
        <v>28</v>
      </c>
      <c r="I33" s="177"/>
      <c r="J33" s="175">
        <f>SUM(J8:J32)</f>
        <v>17.5</v>
      </c>
      <c r="K33" s="176">
        <f>SUM(K8:K32)</f>
        <v>28</v>
      </c>
      <c r="L33" s="177"/>
      <c r="M33" s="175">
        <f>SUM(M8:M32)</f>
        <v>17</v>
      </c>
      <c r="N33" s="176">
        <f>SUM(N8:N32)</f>
        <v>30</v>
      </c>
      <c r="O33" s="177"/>
      <c r="P33" s="175">
        <f>SUM(P8:P32)</f>
        <v>16</v>
      </c>
      <c r="Q33" s="176">
        <f>SUM(Q8:Q32)</f>
        <v>29</v>
      </c>
      <c r="R33" s="177"/>
      <c r="S33" s="175">
        <f>SUM(S8:S32)</f>
        <v>16</v>
      </c>
      <c r="T33" s="176">
        <f>SUM(T8:T32)</f>
        <v>32</v>
      </c>
      <c r="U33" s="177"/>
      <c r="V33" s="175">
        <f>SUM(V8:V32)</f>
        <v>17</v>
      </c>
      <c r="W33" s="176">
        <f>SUM(W8:W32)</f>
        <v>33</v>
      </c>
      <c r="X33" s="177"/>
      <c r="Y33" s="178">
        <f>SUM(Y8:Y32)</f>
        <v>1515</v>
      </c>
      <c r="Z33" s="179">
        <f>SUM(Z8:Z32)</f>
        <v>180</v>
      </c>
    </row>
    <row r="34" spans="1:26" ht="13.5" customHeight="1" x14ac:dyDescent="0.2"/>
    <row r="35" spans="1:26" ht="12" customHeight="1" x14ac:dyDescent="0.2">
      <c r="A35" s="36" t="s">
        <v>108</v>
      </c>
      <c r="U35" s="38"/>
    </row>
    <row r="36" spans="1:26" ht="12" customHeight="1" x14ac:dyDescent="0.2">
      <c r="A36" s="36" t="s">
        <v>109</v>
      </c>
      <c r="U36" s="38"/>
    </row>
    <row r="37" spans="1:26" ht="12" customHeight="1" x14ac:dyDescent="0.2">
      <c r="U37" s="38"/>
    </row>
    <row r="38" spans="1:26" ht="12" customHeight="1" x14ac:dyDescent="0.2">
      <c r="A38" s="73" t="s">
        <v>110</v>
      </c>
      <c r="U38" s="38"/>
    </row>
    <row r="39" spans="1:26" ht="12" customHeight="1" x14ac:dyDescent="0.2">
      <c r="A39" s="36" t="s">
        <v>111</v>
      </c>
      <c r="D39" s="36" t="s">
        <v>112</v>
      </c>
      <c r="G39" s="36" t="s">
        <v>113</v>
      </c>
      <c r="M39" s="36" t="s">
        <v>114</v>
      </c>
      <c r="R39" s="38"/>
      <c r="T39" s="38"/>
      <c r="U39" s="38"/>
    </row>
    <row r="40" spans="1:26" ht="12" customHeight="1" x14ac:dyDescent="0.2">
      <c r="A40" s="36" t="s">
        <v>115</v>
      </c>
      <c r="D40" s="36" t="s">
        <v>116</v>
      </c>
      <c r="G40" s="36" t="s">
        <v>117</v>
      </c>
      <c r="M40" s="36" t="s">
        <v>118</v>
      </c>
      <c r="R40" s="38"/>
      <c r="T40" s="38"/>
      <c r="U40" s="38"/>
    </row>
    <row r="41" spans="1:26" ht="12" customHeight="1" x14ac:dyDescent="0.2">
      <c r="A41" s="36" t="s">
        <v>119</v>
      </c>
      <c r="D41" s="36" t="s">
        <v>120</v>
      </c>
      <c r="G41" s="36" t="s">
        <v>121</v>
      </c>
      <c r="M41" s="36" t="s">
        <v>122</v>
      </c>
      <c r="R41" s="38"/>
      <c r="T41" s="38"/>
      <c r="U41" s="38"/>
    </row>
    <row r="42" spans="1:26" ht="12" customHeight="1" x14ac:dyDescent="0.2">
      <c r="A42" s="36" t="s">
        <v>123</v>
      </c>
      <c r="G42" s="36" t="s">
        <v>124</v>
      </c>
      <c r="M42" s="36" t="s">
        <v>444</v>
      </c>
      <c r="R42" s="38"/>
      <c r="T42" s="38"/>
      <c r="U42" s="38"/>
    </row>
    <row r="43" spans="1:26" ht="12" customHeight="1" x14ac:dyDescent="0.2">
      <c r="A43" s="36" t="s">
        <v>125</v>
      </c>
      <c r="G43" s="36" t="s">
        <v>126</v>
      </c>
      <c r="R43" s="38"/>
      <c r="T43" s="38"/>
      <c r="U43" s="38"/>
    </row>
    <row r="44" spans="1:26" ht="12" customHeight="1" x14ac:dyDescent="0.2">
      <c r="A44" s="74" t="s">
        <v>127</v>
      </c>
      <c r="R44" s="38"/>
      <c r="T44" s="38"/>
      <c r="U44" s="38"/>
    </row>
    <row r="45" spans="1:26" ht="12" customHeight="1" x14ac:dyDescent="0.2">
      <c r="T45" s="38"/>
      <c r="U45" s="38"/>
    </row>
    <row r="46" spans="1:26" ht="12" customHeight="1" x14ac:dyDescent="0.2">
      <c r="A46" s="73" t="s">
        <v>128</v>
      </c>
      <c r="S46" s="38"/>
      <c r="T46" s="38"/>
    </row>
    <row r="47" spans="1:26" ht="12" customHeight="1" x14ac:dyDescent="0.2">
      <c r="A47" s="36" t="s">
        <v>129</v>
      </c>
    </row>
    <row r="48" spans="1:26" ht="12" customHeight="1" x14ac:dyDescent="0.2">
      <c r="A48" s="36" t="s">
        <v>130</v>
      </c>
    </row>
    <row r="49" spans="1:1" ht="12" customHeight="1" x14ac:dyDescent="0.2">
      <c r="A49" s="36" t="s">
        <v>131</v>
      </c>
    </row>
    <row r="50" spans="1:1" ht="12" customHeight="1" x14ac:dyDescent="0.2">
      <c r="A50" s="36" t="s">
        <v>132</v>
      </c>
    </row>
    <row r="51" spans="1:1" ht="12" customHeight="1" x14ac:dyDescent="0.2">
      <c r="A51" s="36" t="s">
        <v>133</v>
      </c>
    </row>
    <row r="52" spans="1:1" ht="13.5" customHeight="1" x14ac:dyDescent="0.2"/>
  </sheetData>
  <sheetProtection algorithmName="SHA-512" hashValue="dijH2YuW4sCjqULtrGJtC/luXhnqp9Bxik5z9z+5Mkf2Yn5BvKHZbbMQET6rs1UgGIb9SuBo0kVxzE4yKh7oVw==" saltValue="EWzUQ53GRUCKF0s29E73Gg==" spinCount="100000" sheet="1" objects="1" scenarios="1"/>
  <mergeCells count="23">
    <mergeCell ref="A7:Z7"/>
    <mergeCell ref="A30:Z30"/>
    <mergeCell ref="A33:F33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A1:Z55"/>
  <sheetViews>
    <sheetView zoomScaleNormal="100" workbookViewId="0">
      <selection sqref="A1:Z1"/>
    </sheetView>
  </sheetViews>
  <sheetFormatPr defaultColWidth="9.140625" defaultRowHeight="12" x14ac:dyDescent="0.2"/>
  <cols>
    <col min="1" max="1" width="44.140625" style="91" customWidth="1"/>
    <col min="2" max="2" width="10.85546875" style="91" customWidth="1"/>
    <col min="3" max="3" width="14.42578125" style="210" customWidth="1"/>
    <col min="4" max="6" width="5.140625" style="91" customWidth="1"/>
    <col min="7" max="24" width="3.7109375" style="91" customWidth="1"/>
    <col min="25" max="26" width="5.5703125" style="100" customWidth="1"/>
    <col min="27" max="45" width="4" style="91" customWidth="1"/>
    <col min="46" max="16384" width="9.140625" style="91"/>
  </cols>
  <sheetData>
    <row r="1" spans="1:26" ht="13.5" customHeight="1" thickTop="1" x14ac:dyDescent="0.2">
      <c r="A1" s="522" t="s">
        <v>474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4"/>
    </row>
    <row r="2" spans="1:26" ht="13.5" customHeight="1" thickBot="1" x14ac:dyDescent="0.25">
      <c r="A2" s="525" t="s">
        <v>57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7"/>
    </row>
    <row r="3" spans="1:26" ht="13.5" customHeight="1" thickBot="1" x14ac:dyDescent="0.25">
      <c r="A3" s="421" t="s">
        <v>652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528" t="s">
        <v>58</v>
      </c>
      <c r="B4" s="529"/>
      <c r="C4" s="529"/>
      <c r="D4" s="529"/>
      <c r="E4" s="529"/>
      <c r="F4" s="530"/>
      <c r="G4" s="531" t="s">
        <v>59</v>
      </c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1"/>
      <c r="Z4" s="533"/>
    </row>
    <row r="5" spans="1:26" ht="18" customHeight="1" x14ac:dyDescent="0.2">
      <c r="A5" s="413" t="s">
        <v>60</v>
      </c>
      <c r="B5" s="424" t="s">
        <v>61</v>
      </c>
      <c r="C5" s="537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538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539" t="s">
        <v>77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1"/>
    </row>
    <row r="8" spans="1:26" ht="13.5" customHeight="1" x14ac:dyDescent="0.2">
      <c r="A8" s="21" t="s">
        <v>475</v>
      </c>
      <c r="B8" s="22" t="s">
        <v>476</v>
      </c>
      <c r="C8" s="26"/>
      <c r="D8" s="23" t="s">
        <v>85</v>
      </c>
      <c r="E8" s="23" t="s">
        <v>96</v>
      </c>
      <c r="F8" s="24">
        <v>45</v>
      </c>
      <c r="G8" s="25">
        <v>3</v>
      </c>
      <c r="H8" s="26">
        <v>4</v>
      </c>
      <c r="I8" s="1" t="s">
        <v>83</v>
      </c>
      <c r="J8" s="25">
        <v>3</v>
      </c>
      <c r="K8" s="26">
        <v>4</v>
      </c>
      <c r="L8" s="1" t="s">
        <v>83</v>
      </c>
      <c r="M8" s="25">
        <v>3</v>
      </c>
      <c r="N8" s="26">
        <v>4</v>
      </c>
      <c r="O8" s="1" t="s">
        <v>83</v>
      </c>
      <c r="P8" s="25">
        <v>3</v>
      </c>
      <c r="Q8" s="26">
        <v>4</v>
      </c>
      <c r="R8" s="1" t="s">
        <v>83</v>
      </c>
      <c r="S8" s="25"/>
      <c r="T8" s="26"/>
      <c r="U8" s="1"/>
      <c r="V8" s="25"/>
      <c r="W8" s="26"/>
      <c r="X8" s="1"/>
      <c r="Y8" s="92">
        <f>SUM(G8,J8,M8,P8,S8,V8)*15</f>
        <v>180</v>
      </c>
      <c r="Z8" s="82">
        <f>SUM(H8,K8,N8,Q8,T8,W8)</f>
        <v>16</v>
      </c>
    </row>
    <row r="9" spans="1:26" ht="13.5" customHeight="1" x14ac:dyDescent="0.2">
      <c r="A9" s="6" t="s">
        <v>477</v>
      </c>
      <c r="B9" s="42" t="s">
        <v>478</v>
      </c>
      <c r="C9" s="4"/>
      <c r="D9" s="7" t="s">
        <v>85</v>
      </c>
      <c r="E9" s="7" t="s">
        <v>96</v>
      </c>
      <c r="F9" s="8">
        <v>45</v>
      </c>
      <c r="G9" s="9">
        <v>3</v>
      </c>
      <c r="H9" s="4">
        <v>4</v>
      </c>
      <c r="I9" s="2" t="s">
        <v>83</v>
      </c>
      <c r="J9" s="9">
        <v>3</v>
      </c>
      <c r="K9" s="4">
        <v>4</v>
      </c>
      <c r="L9" s="2" t="s">
        <v>83</v>
      </c>
      <c r="M9" s="9">
        <v>3</v>
      </c>
      <c r="N9" s="4">
        <v>4</v>
      </c>
      <c r="O9" s="2" t="s">
        <v>83</v>
      </c>
      <c r="P9" s="9">
        <v>3</v>
      </c>
      <c r="Q9" s="4">
        <v>4</v>
      </c>
      <c r="R9" s="2" t="s">
        <v>83</v>
      </c>
      <c r="S9" s="9"/>
      <c r="T9" s="4"/>
      <c r="U9" s="2"/>
      <c r="V9" s="9"/>
      <c r="W9" s="4"/>
      <c r="X9" s="2"/>
      <c r="Y9" s="93">
        <f>SUM(G9,J9,M9,P9,S9,V9)*15</f>
        <v>180</v>
      </c>
      <c r="Z9" s="83">
        <f>SUM(H9,K9,N9,Q9,T9,W9)</f>
        <v>16</v>
      </c>
    </row>
    <row r="10" spans="1:26" x14ac:dyDescent="0.2">
      <c r="A10" s="6" t="s">
        <v>479</v>
      </c>
      <c r="B10" s="42" t="s">
        <v>480</v>
      </c>
      <c r="C10" s="84" t="s">
        <v>481</v>
      </c>
      <c r="D10" s="7"/>
      <c r="E10" s="7"/>
      <c r="F10" s="8"/>
      <c r="G10" s="9"/>
      <c r="H10" s="4"/>
      <c r="I10" s="2"/>
      <c r="J10" s="9"/>
      <c r="K10" s="4"/>
      <c r="L10" s="2"/>
      <c r="M10" s="9"/>
      <c r="N10" s="4"/>
      <c r="O10" s="2"/>
      <c r="P10" s="9">
        <v>0</v>
      </c>
      <c r="Q10" s="4">
        <v>2</v>
      </c>
      <c r="R10" s="2" t="s">
        <v>482</v>
      </c>
      <c r="S10" s="9"/>
      <c r="T10" s="4"/>
      <c r="U10" s="2"/>
      <c r="V10" s="9"/>
      <c r="W10" s="4"/>
      <c r="X10" s="2"/>
      <c r="Y10" s="93">
        <f>SUM(G10,J10,M10,P10,S10,V10)*15</f>
        <v>0</v>
      </c>
      <c r="Z10" s="83">
        <f>SUM(H10,K10,N10,Q10,T10,W10)</f>
        <v>2</v>
      </c>
    </row>
    <row r="11" spans="1:26" ht="13.5" customHeight="1" x14ac:dyDescent="0.2">
      <c r="A11" s="18" t="s">
        <v>483</v>
      </c>
      <c r="B11" s="11" t="s">
        <v>484</v>
      </c>
      <c r="C11" s="15"/>
      <c r="D11" s="12" t="s">
        <v>85</v>
      </c>
      <c r="E11" s="12" t="s">
        <v>96</v>
      </c>
      <c r="F11" s="13">
        <v>45</v>
      </c>
      <c r="G11" s="14"/>
      <c r="H11" s="15"/>
      <c r="I11" s="19"/>
      <c r="J11" s="14"/>
      <c r="K11" s="15"/>
      <c r="L11" s="16"/>
      <c r="M11" s="14"/>
      <c r="N11" s="15"/>
      <c r="O11" s="19"/>
      <c r="P11" s="14"/>
      <c r="Q11" s="15"/>
      <c r="R11" s="16"/>
      <c r="S11" s="14">
        <v>3</v>
      </c>
      <c r="T11" s="15">
        <v>4</v>
      </c>
      <c r="U11" s="19" t="s">
        <v>83</v>
      </c>
      <c r="V11" s="14">
        <v>3</v>
      </c>
      <c r="W11" s="15">
        <v>4</v>
      </c>
      <c r="X11" s="16" t="s">
        <v>83</v>
      </c>
      <c r="Y11" s="94">
        <f t="shared" ref="Y11:Y27" si="0">SUM(G11,J11,M11,P11,S11,V11)*15</f>
        <v>90</v>
      </c>
      <c r="Z11" s="85">
        <f t="shared" ref="Z11:Z27" si="1">SUM(H11,K11,N11,Q11,T11,W11)</f>
        <v>8</v>
      </c>
    </row>
    <row r="12" spans="1:26" ht="13.5" customHeight="1" x14ac:dyDescent="0.2">
      <c r="A12" s="20" t="s">
        <v>485</v>
      </c>
      <c r="B12" s="42" t="s">
        <v>486</v>
      </c>
      <c r="C12" s="4"/>
      <c r="D12" s="7" t="s">
        <v>85</v>
      </c>
      <c r="E12" s="7" t="s">
        <v>96</v>
      </c>
      <c r="F12" s="8">
        <v>45</v>
      </c>
      <c r="G12" s="9"/>
      <c r="H12" s="4"/>
      <c r="I12" s="5"/>
      <c r="J12" s="9"/>
      <c r="K12" s="4"/>
      <c r="L12" s="2"/>
      <c r="M12" s="9"/>
      <c r="N12" s="4"/>
      <c r="O12" s="5"/>
      <c r="P12" s="9"/>
      <c r="Q12" s="4"/>
      <c r="R12" s="2"/>
      <c r="S12" s="9">
        <v>3</v>
      </c>
      <c r="T12" s="4">
        <v>4</v>
      </c>
      <c r="U12" s="5" t="s">
        <v>83</v>
      </c>
      <c r="V12" s="9">
        <v>3</v>
      </c>
      <c r="W12" s="4">
        <v>4</v>
      </c>
      <c r="X12" s="2" t="s">
        <v>83</v>
      </c>
      <c r="Y12" s="95">
        <f t="shared" si="0"/>
        <v>90</v>
      </c>
      <c r="Z12" s="83">
        <f t="shared" si="1"/>
        <v>8</v>
      </c>
    </row>
    <row r="13" spans="1:26" x14ac:dyDescent="0.2">
      <c r="A13" s="6" t="s">
        <v>487</v>
      </c>
      <c r="B13" s="42" t="s">
        <v>488</v>
      </c>
      <c r="C13" s="84" t="s">
        <v>489</v>
      </c>
      <c r="D13" s="7"/>
      <c r="E13" s="7"/>
      <c r="F13" s="8"/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/>
      <c r="T13" s="4"/>
      <c r="U13" s="5"/>
      <c r="V13" s="9">
        <v>0</v>
      </c>
      <c r="W13" s="4">
        <v>2</v>
      </c>
      <c r="X13" s="2" t="s">
        <v>482</v>
      </c>
      <c r="Y13" s="95">
        <f>SUM(G13,J13,M13,P13,S13,V13)*15</f>
        <v>0</v>
      </c>
      <c r="Z13" s="83">
        <f>SUM(H13,K13,N13,Q13,T13,W13)</f>
        <v>2</v>
      </c>
    </row>
    <row r="14" spans="1:26" ht="13.5" customHeight="1" x14ac:dyDescent="0.2">
      <c r="A14" s="32" t="s">
        <v>490</v>
      </c>
      <c r="B14" s="33" t="s">
        <v>491</v>
      </c>
      <c r="C14" s="30"/>
      <c r="D14" s="34" t="s">
        <v>85</v>
      </c>
      <c r="E14" s="34" t="s">
        <v>89</v>
      </c>
      <c r="F14" s="35">
        <v>45</v>
      </c>
      <c r="G14" s="29">
        <v>2</v>
      </c>
      <c r="H14" s="30">
        <v>3</v>
      </c>
      <c r="I14" s="31" t="s">
        <v>82</v>
      </c>
      <c r="J14" s="29">
        <v>2</v>
      </c>
      <c r="K14" s="30">
        <v>3</v>
      </c>
      <c r="L14" s="3" t="s">
        <v>82</v>
      </c>
      <c r="M14" s="29">
        <v>2</v>
      </c>
      <c r="N14" s="30">
        <v>3</v>
      </c>
      <c r="O14" s="31" t="s">
        <v>82</v>
      </c>
      <c r="P14" s="29">
        <v>2</v>
      </c>
      <c r="Q14" s="30">
        <v>3</v>
      </c>
      <c r="R14" s="3" t="s">
        <v>82</v>
      </c>
      <c r="S14" s="29">
        <v>2</v>
      </c>
      <c r="T14" s="30">
        <v>3</v>
      </c>
      <c r="U14" s="31" t="s">
        <v>82</v>
      </c>
      <c r="V14" s="29">
        <v>2</v>
      </c>
      <c r="W14" s="30">
        <v>3</v>
      </c>
      <c r="X14" s="3" t="s">
        <v>82</v>
      </c>
      <c r="Y14" s="96">
        <f>SUM(G14,J14,M14,P14,S14,V14)*15</f>
        <v>180</v>
      </c>
      <c r="Z14" s="86">
        <f>SUM(H14,K14,N14,Q14,T14,W14)</f>
        <v>18</v>
      </c>
    </row>
    <row r="15" spans="1:26" ht="13.5" customHeight="1" x14ac:dyDescent="0.2">
      <c r="A15" s="32" t="s">
        <v>492</v>
      </c>
      <c r="B15" s="33" t="s">
        <v>493</v>
      </c>
      <c r="C15" s="30"/>
      <c r="D15" s="34" t="s">
        <v>85</v>
      </c>
      <c r="E15" s="34" t="s">
        <v>89</v>
      </c>
      <c r="F15" s="35">
        <v>45</v>
      </c>
      <c r="G15" s="29"/>
      <c r="H15" s="30"/>
      <c r="I15" s="31"/>
      <c r="J15" s="29"/>
      <c r="K15" s="30"/>
      <c r="L15" s="3"/>
      <c r="M15" s="29">
        <v>2</v>
      </c>
      <c r="N15" s="30">
        <v>3</v>
      </c>
      <c r="O15" s="31" t="s">
        <v>82</v>
      </c>
      <c r="P15" s="29">
        <v>2</v>
      </c>
      <c r="Q15" s="30">
        <v>3</v>
      </c>
      <c r="R15" s="3" t="s">
        <v>82</v>
      </c>
      <c r="S15" s="29">
        <v>2</v>
      </c>
      <c r="T15" s="30">
        <v>3</v>
      </c>
      <c r="U15" s="31" t="s">
        <v>82</v>
      </c>
      <c r="V15" s="29">
        <v>2</v>
      </c>
      <c r="W15" s="30">
        <v>3</v>
      </c>
      <c r="X15" s="3" t="s">
        <v>82</v>
      </c>
      <c r="Y15" s="96">
        <f t="shared" ref="Y15:Y21" si="2">SUM(G15,J15,M15,P15,S15,V15)*15</f>
        <v>120</v>
      </c>
      <c r="Z15" s="86">
        <f t="shared" ref="Z15:Z21" si="3">SUM(H15,K15,N15,Q15,T15,W15)</f>
        <v>12</v>
      </c>
    </row>
    <row r="16" spans="1:26" ht="13.5" customHeight="1" x14ac:dyDescent="0.2">
      <c r="A16" s="32" t="s">
        <v>494</v>
      </c>
      <c r="B16" s="33" t="s">
        <v>495</v>
      </c>
      <c r="C16" s="30"/>
      <c r="D16" s="34" t="s">
        <v>85</v>
      </c>
      <c r="E16" s="34" t="s">
        <v>89</v>
      </c>
      <c r="F16" s="35">
        <v>45</v>
      </c>
      <c r="G16" s="29"/>
      <c r="H16" s="30"/>
      <c r="I16" s="31"/>
      <c r="J16" s="29">
        <v>2</v>
      </c>
      <c r="K16" s="30">
        <v>3</v>
      </c>
      <c r="L16" s="3" t="s">
        <v>82</v>
      </c>
      <c r="M16" s="29">
        <v>2</v>
      </c>
      <c r="N16" s="30">
        <v>3</v>
      </c>
      <c r="O16" s="31" t="s">
        <v>82</v>
      </c>
      <c r="P16" s="29">
        <v>2</v>
      </c>
      <c r="Q16" s="30">
        <v>3</v>
      </c>
      <c r="R16" s="3" t="s">
        <v>82</v>
      </c>
      <c r="S16" s="29"/>
      <c r="T16" s="30"/>
      <c r="U16" s="31"/>
      <c r="V16" s="29"/>
      <c r="W16" s="30"/>
      <c r="X16" s="3"/>
      <c r="Y16" s="96">
        <f t="shared" si="2"/>
        <v>90</v>
      </c>
      <c r="Z16" s="86">
        <f t="shared" si="3"/>
        <v>9</v>
      </c>
    </row>
    <row r="17" spans="1:26" ht="13.5" customHeight="1" x14ac:dyDescent="0.2">
      <c r="A17" s="32" t="s">
        <v>496</v>
      </c>
      <c r="B17" s="33" t="s">
        <v>497</v>
      </c>
      <c r="C17" s="30"/>
      <c r="D17" s="34" t="s">
        <v>85</v>
      </c>
      <c r="E17" s="34" t="s">
        <v>89</v>
      </c>
      <c r="F17" s="35">
        <v>45</v>
      </c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>
        <v>2</v>
      </c>
      <c r="T17" s="30">
        <v>3</v>
      </c>
      <c r="U17" s="31" t="s">
        <v>82</v>
      </c>
      <c r="V17" s="29">
        <v>2</v>
      </c>
      <c r="W17" s="30">
        <v>3</v>
      </c>
      <c r="X17" s="3" t="s">
        <v>82</v>
      </c>
      <c r="Y17" s="96">
        <f>SUM(G17,J17,M17,P17,S17,V17)*15</f>
        <v>60</v>
      </c>
      <c r="Z17" s="86">
        <f>SUM(H17,K17,N17,Q17,T17,W17)</f>
        <v>6</v>
      </c>
    </row>
    <row r="18" spans="1:26" ht="13.5" customHeight="1" thickBot="1" x14ac:dyDescent="0.25">
      <c r="A18" s="32" t="s">
        <v>498</v>
      </c>
      <c r="B18" s="33" t="s">
        <v>499</v>
      </c>
      <c r="C18" s="30"/>
      <c r="D18" s="34" t="s">
        <v>85</v>
      </c>
      <c r="E18" s="34" t="s">
        <v>89</v>
      </c>
      <c r="F18" s="35">
        <v>45</v>
      </c>
      <c r="G18" s="29">
        <v>2</v>
      </c>
      <c r="H18" s="30">
        <v>3</v>
      </c>
      <c r="I18" s="31" t="s">
        <v>83</v>
      </c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/>
      <c r="W18" s="30"/>
      <c r="X18" s="3"/>
      <c r="Y18" s="96">
        <f t="shared" si="2"/>
        <v>30</v>
      </c>
      <c r="Z18" s="86">
        <f t="shared" si="3"/>
        <v>3</v>
      </c>
    </row>
    <row r="19" spans="1:26" ht="13.5" customHeight="1" x14ac:dyDescent="0.2">
      <c r="A19" s="21" t="s">
        <v>93</v>
      </c>
      <c r="B19" s="22" t="s">
        <v>500</v>
      </c>
      <c r="C19" s="26" t="s">
        <v>80</v>
      </c>
      <c r="D19" s="23" t="s">
        <v>85</v>
      </c>
      <c r="E19" s="23" t="s">
        <v>89</v>
      </c>
      <c r="F19" s="24">
        <v>45</v>
      </c>
      <c r="G19" s="25">
        <v>2</v>
      </c>
      <c r="H19" s="26">
        <v>2</v>
      </c>
      <c r="I19" s="27" t="s">
        <v>82</v>
      </c>
      <c r="J19" s="25">
        <v>2</v>
      </c>
      <c r="K19" s="26">
        <v>2</v>
      </c>
      <c r="L19" s="1" t="s">
        <v>83</v>
      </c>
      <c r="M19" s="25">
        <v>2</v>
      </c>
      <c r="N19" s="26">
        <v>2</v>
      </c>
      <c r="O19" s="27" t="s">
        <v>82</v>
      </c>
      <c r="P19" s="25">
        <v>2</v>
      </c>
      <c r="Q19" s="26">
        <v>2</v>
      </c>
      <c r="R19" s="1" t="s">
        <v>83</v>
      </c>
      <c r="S19" s="25"/>
      <c r="T19" s="26"/>
      <c r="U19" s="27"/>
      <c r="V19" s="25"/>
      <c r="W19" s="26"/>
      <c r="X19" s="1"/>
      <c r="Y19" s="97">
        <f t="shared" si="2"/>
        <v>120</v>
      </c>
      <c r="Z19" s="82">
        <f t="shared" si="3"/>
        <v>8</v>
      </c>
    </row>
    <row r="20" spans="1:26" ht="13.5" customHeight="1" x14ac:dyDescent="0.2">
      <c r="A20" s="32" t="s">
        <v>94</v>
      </c>
      <c r="B20" s="33" t="s">
        <v>501</v>
      </c>
      <c r="C20" s="30" t="s">
        <v>80</v>
      </c>
      <c r="D20" s="34" t="s">
        <v>85</v>
      </c>
      <c r="E20" s="34" t="s">
        <v>89</v>
      </c>
      <c r="F20" s="35">
        <v>45</v>
      </c>
      <c r="G20" s="29">
        <v>2</v>
      </c>
      <c r="H20" s="30">
        <v>2</v>
      </c>
      <c r="I20" s="31" t="s">
        <v>82</v>
      </c>
      <c r="J20" s="29">
        <v>2</v>
      </c>
      <c r="K20" s="30">
        <v>2</v>
      </c>
      <c r="L20" s="3" t="s">
        <v>83</v>
      </c>
      <c r="M20" s="29">
        <v>2</v>
      </c>
      <c r="N20" s="30">
        <v>2</v>
      </c>
      <c r="O20" s="31" t="s">
        <v>82</v>
      </c>
      <c r="P20" s="29">
        <v>2</v>
      </c>
      <c r="Q20" s="30">
        <v>2</v>
      </c>
      <c r="R20" s="3" t="s">
        <v>83</v>
      </c>
      <c r="S20" s="29"/>
      <c r="T20" s="30"/>
      <c r="U20" s="31"/>
      <c r="V20" s="29"/>
      <c r="W20" s="30"/>
      <c r="X20" s="3"/>
      <c r="Y20" s="96">
        <f t="shared" si="2"/>
        <v>120</v>
      </c>
      <c r="Z20" s="86">
        <f t="shared" si="3"/>
        <v>8</v>
      </c>
    </row>
    <row r="21" spans="1:26" ht="13.5" customHeight="1" x14ac:dyDescent="0.2">
      <c r="A21" s="32" t="s">
        <v>11</v>
      </c>
      <c r="B21" s="33" t="s">
        <v>502</v>
      </c>
      <c r="C21" s="30" t="s">
        <v>80</v>
      </c>
      <c r="D21" s="34" t="s">
        <v>85</v>
      </c>
      <c r="E21" s="34" t="s">
        <v>82</v>
      </c>
      <c r="F21" s="35">
        <v>45</v>
      </c>
      <c r="G21" s="29">
        <v>2</v>
      </c>
      <c r="H21" s="30">
        <v>2</v>
      </c>
      <c r="I21" s="31" t="s">
        <v>82</v>
      </c>
      <c r="J21" s="29">
        <v>2</v>
      </c>
      <c r="K21" s="30">
        <v>2</v>
      </c>
      <c r="L21" s="3" t="s">
        <v>82</v>
      </c>
      <c r="M21" s="29">
        <v>2</v>
      </c>
      <c r="N21" s="30">
        <v>2</v>
      </c>
      <c r="O21" s="31" t="s">
        <v>82</v>
      </c>
      <c r="P21" s="29">
        <v>2</v>
      </c>
      <c r="Q21" s="30">
        <v>2</v>
      </c>
      <c r="R21" s="3" t="s">
        <v>82</v>
      </c>
      <c r="S21" s="29"/>
      <c r="T21" s="30"/>
      <c r="U21" s="31"/>
      <c r="V21" s="29"/>
      <c r="W21" s="30"/>
      <c r="X21" s="3"/>
      <c r="Y21" s="46">
        <f t="shared" si="2"/>
        <v>120</v>
      </c>
      <c r="Z21" s="37">
        <f t="shared" si="3"/>
        <v>8</v>
      </c>
    </row>
    <row r="22" spans="1:26" ht="13.5" customHeight="1" x14ac:dyDescent="0.2">
      <c r="A22" s="32" t="s">
        <v>146</v>
      </c>
      <c r="B22" s="33" t="s">
        <v>503</v>
      </c>
      <c r="C22" s="30" t="s">
        <v>80</v>
      </c>
      <c r="D22" s="34" t="s">
        <v>81</v>
      </c>
      <c r="E22" s="34" t="s">
        <v>82</v>
      </c>
      <c r="F22" s="35">
        <v>60</v>
      </c>
      <c r="G22" s="29"/>
      <c r="H22" s="30"/>
      <c r="I22" s="31"/>
      <c r="J22" s="29"/>
      <c r="K22" s="30"/>
      <c r="L22" s="3"/>
      <c r="M22" s="29">
        <v>0.5</v>
      </c>
      <c r="N22" s="30">
        <v>1</v>
      </c>
      <c r="O22" s="31" t="s">
        <v>82</v>
      </c>
      <c r="P22" s="29">
        <v>0.5</v>
      </c>
      <c r="Q22" s="30">
        <v>1</v>
      </c>
      <c r="R22" s="3" t="s">
        <v>82</v>
      </c>
      <c r="S22" s="29">
        <v>0.5</v>
      </c>
      <c r="T22" s="30">
        <v>1</v>
      </c>
      <c r="U22" s="31" t="s">
        <v>82</v>
      </c>
      <c r="V22" s="29"/>
      <c r="W22" s="30"/>
      <c r="X22" s="3"/>
      <c r="Y22" s="46">
        <f>SUM(G22,J22,M22,P22,S22,V22)*15</f>
        <v>22.5</v>
      </c>
      <c r="Z22" s="37">
        <f>SUM(H22,K22,N22,Q22,T22,W22)</f>
        <v>3</v>
      </c>
    </row>
    <row r="23" spans="1:26" ht="13.5" customHeight="1" x14ac:dyDescent="0.2">
      <c r="A23" s="6" t="s">
        <v>98</v>
      </c>
      <c r="B23" s="42" t="s">
        <v>154</v>
      </c>
      <c r="C23" s="4" t="s">
        <v>80</v>
      </c>
      <c r="D23" s="7" t="s">
        <v>85</v>
      </c>
      <c r="E23" s="7" t="s">
        <v>96</v>
      </c>
      <c r="F23" s="8">
        <v>45</v>
      </c>
      <c r="G23" s="9">
        <v>1</v>
      </c>
      <c r="H23" s="4">
        <v>2</v>
      </c>
      <c r="I23" s="2" t="s">
        <v>82</v>
      </c>
      <c r="J23" s="9">
        <v>1</v>
      </c>
      <c r="K23" s="4">
        <v>2</v>
      </c>
      <c r="L23" s="2" t="s">
        <v>82</v>
      </c>
      <c r="M23" s="9"/>
      <c r="N23" s="4"/>
      <c r="O23" s="2"/>
      <c r="P23" s="9"/>
      <c r="Q23" s="4"/>
      <c r="R23" s="2"/>
      <c r="S23" s="9"/>
      <c r="T23" s="4"/>
      <c r="U23" s="2"/>
      <c r="V23" s="9"/>
      <c r="W23" s="4"/>
      <c r="X23" s="2"/>
      <c r="Y23" s="51">
        <f t="shared" si="0"/>
        <v>30</v>
      </c>
      <c r="Z23" s="10">
        <f t="shared" si="1"/>
        <v>4</v>
      </c>
    </row>
    <row r="24" spans="1:26" ht="13.5" customHeight="1" x14ac:dyDescent="0.2">
      <c r="A24" s="6" t="s">
        <v>504</v>
      </c>
      <c r="B24" s="42" t="s">
        <v>505</v>
      </c>
      <c r="C24" s="4"/>
      <c r="D24" s="7" t="s">
        <v>85</v>
      </c>
      <c r="E24" s="7" t="s">
        <v>96</v>
      </c>
      <c r="F24" s="8">
        <v>45</v>
      </c>
      <c r="G24" s="9"/>
      <c r="H24" s="4"/>
      <c r="I24" s="2"/>
      <c r="J24" s="9">
        <v>2</v>
      </c>
      <c r="K24" s="4">
        <v>2</v>
      </c>
      <c r="L24" s="2" t="s">
        <v>83</v>
      </c>
      <c r="M24" s="9"/>
      <c r="N24" s="4"/>
      <c r="O24" s="2"/>
      <c r="P24" s="9"/>
      <c r="Q24" s="4"/>
      <c r="R24" s="2"/>
      <c r="S24" s="9"/>
      <c r="T24" s="4"/>
      <c r="U24" s="2"/>
      <c r="V24" s="9"/>
      <c r="W24" s="4"/>
      <c r="X24" s="2"/>
      <c r="Y24" s="51">
        <f t="shared" si="0"/>
        <v>30</v>
      </c>
      <c r="Z24" s="10">
        <f t="shared" si="1"/>
        <v>2</v>
      </c>
    </row>
    <row r="25" spans="1:26" ht="13.5" customHeight="1" x14ac:dyDescent="0.2">
      <c r="A25" s="6" t="s">
        <v>506</v>
      </c>
      <c r="B25" s="42" t="s">
        <v>507</v>
      </c>
      <c r="C25" s="4"/>
      <c r="D25" s="7" t="s">
        <v>85</v>
      </c>
      <c r="E25" s="7" t="s">
        <v>82</v>
      </c>
      <c r="F25" s="8">
        <v>45</v>
      </c>
      <c r="G25" s="9"/>
      <c r="H25" s="4"/>
      <c r="I25" s="2"/>
      <c r="J25" s="9">
        <v>2</v>
      </c>
      <c r="K25" s="4">
        <v>2</v>
      </c>
      <c r="L25" s="2" t="s">
        <v>82</v>
      </c>
      <c r="M25" s="9"/>
      <c r="N25" s="4"/>
      <c r="O25" s="2"/>
      <c r="P25" s="9"/>
      <c r="Q25" s="4"/>
      <c r="R25" s="2"/>
      <c r="S25" s="9"/>
      <c r="T25" s="4"/>
      <c r="U25" s="2"/>
      <c r="V25" s="9"/>
      <c r="W25" s="4"/>
      <c r="X25" s="2"/>
      <c r="Y25" s="51">
        <f>SUM(G25,J25,M25,P25,S25,V25)*15</f>
        <v>30</v>
      </c>
      <c r="Z25" s="10">
        <f>SUM(H25,K25,N25,Q25,T25,W25)</f>
        <v>2</v>
      </c>
    </row>
    <row r="26" spans="1:26" s="208" customFormat="1" ht="13.5" customHeight="1" x14ac:dyDescent="0.2">
      <c r="A26" s="193" t="s">
        <v>100</v>
      </c>
      <c r="B26" s="194" t="s">
        <v>671</v>
      </c>
      <c r="C26" s="191"/>
      <c r="D26" s="188" t="s">
        <v>85</v>
      </c>
      <c r="E26" s="188" t="s">
        <v>96</v>
      </c>
      <c r="F26" s="189">
        <v>45</v>
      </c>
      <c r="G26" s="190"/>
      <c r="H26" s="191"/>
      <c r="I26" s="192"/>
      <c r="J26" s="190"/>
      <c r="K26" s="191"/>
      <c r="L26" s="192"/>
      <c r="M26" s="190">
        <v>1</v>
      </c>
      <c r="N26" s="191">
        <v>1</v>
      </c>
      <c r="O26" s="192" t="s">
        <v>83</v>
      </c>
      <c r="P26" s="190"/>
      <c r="Q26" s="191"/>
      <c r="R26" s="192"/>
      <c r="S26" s="190"/>
      <c r="T26" s="191"/>
      <c r="U26" s="192"/>
      <c r="V26" s="190"/>
      <c r="W26" s="191"/>
      <c r="X26" s="192"/>
      <c r="Y26" s="205">
        <f t="shared" ref="Y26" si="4">SUM(G26,J26,M26,P26,S26,V26)*15</f>
        <v>15</v>
      </c>
      <c r="Z26" s="206">
        <f t="shared" ref="Z26" si="5">SUM(H26,K26,N26,Q26,T26,W26)</f>
        <v>1</v>
      </c>
    </row>
    <row r="27" spans="1:26" ht="13.5" customHeight="1" thickBot="1" x14ac:dyDescent="0.25">
      <c r="A27" s="6" t="s">
        <v>4</v>
      </c>
      <c r="B27" s="42" t="s">
        <v>508</v>
      </c>
      <c r="C27" s="4" t="s">
        <v>80</v>
      </c>
      <c r="D27" s="7" t="s">
        <v>81</v>
      </c>
      <c r="E27" s="7" t="s">
        <v>82</v>
      </c>
      <c r="F27" s="8">
        <v>60</v>
      </c>
      <c r="G27" s="9">
        <v>0.5</v>
      </c>
      <c r="H27" s="4">
        <v>2</v>
      </c>
      <c r="I27" s="2" t="s">
        <v>82</v>
      </c>
      <c r="J27" s="9">
        <v>0.5</v>
      </c>
      <c r="K27" s="4">
        <v>2</v>
      </c>
      <c r="L27" s="2" t="s">
        <v>82</v>
      </c>
      <c r="M27" s="9">
        <v>0.5</v>
      </c>
      <c r="N27" s="4">
        <v>2</v>
      </c>
      <c r="O27" s="2" t="s">
        <v>82</v>
      </c>
      <c r="P27" s="9">
        <v>0.5</v>
      </c>
      <c r="Q27" s="4">
        <v>2</v>
      </c>
      <c r="R27" s="2" t="s">
        <v>82</v>
      </c>
      <c r="S27" s="9">
        <v>0.5</v>
      </c>
      <c r="T27" s="4">
        <v>2</v>
      </c>
      <c r="U27" s="2" t="s">
        <v>82</v>
      </c>
      <c r="V27" s="9">
        <v>0.5</v>
      </c>
      <c r="W27" s="4">
        <v>2</v>
      </c>
      <c r="X27" s="2" t="s">
        <v>82</v>
      </c>
      <c r="Y27" s="51">
        <f t="shared" si="0"/>
        <v>45</v>
      </c>
      <c r="Z27" s="10">
        <f t="shared" si="1"/>
        <v>12</v>
      </c>
    </row>
    <row r="28" spans="1:26" ht="13.5" customHeight="1" thickTop="1" thickBot="1" x14ac:dyDescent="0.25">
      <c r="A28" s="394" t="s">
        <v>189</v>
      </c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7"/>
    </row>
    <row r="29" spans="1:26" ht="13.5" customHeight="1" x14ac:dyDescent="0.2">
      <c r="A29" s="6" t="s">
        <v>509</v>
      </c>
      <c r="B29" s="42" t="s">
        <v>510</v>
      </c>
      <c r="C29" s="4"/>
      <c r="D29" s="7" t="s">
        <v>85</v>
      </c>
      <c r="E29" s="7" t="s">
        <v>89</v>
      </c>
      <c r="F29" s="8">
        <v>45</v>
      </c>
      <c r="G29" s="9">
        <v>2</v>
      </c>
      <c r="H29" s="4">
        <v>1</v>
      </c>
      <c r="I29" s="5" t="s">
        <v>82</v>
      </c>
      <c r="J29" s="9">
        <v>2</v>
      </c>
      <c r="K29" s="4">
        <v>1</v>
      </c>
      <c r="L29" s="2" t="s">
        <v>82</v>
      </c>
      <c r="M29" s="9">
        <v>2</v>
      </c>
      <c r="N29" s="4">
        <v>1</v>
      </c>
      <c r="O29" s="5" t="s">
        <v>82</v>
      </c>
      <c r="P29" s="9">
        <v>2</v>
      </c>
      <c r="Q29" s="4">
        <v>1</v>
      </c>
      <c r="R29" s="2" t="s">
        <v>82</v>
      </c>
      <c r="S29" s="9">
        <v>2</v>
      </c>
      <c r="T29" s="4">
        <v>1</v>
      </c>
      <c r="U29" s="5" t="s">
        <v>82</v>
      </c>
      <c r="V29" s="9">
        <v>2</v>
      </c>
      <c r="W29" s="4">
        <v>1</v>
      </c>
      <c r="X29" s="2" t="s">
        <v>82</v>
      </c>
      <c r="Y29" s="45">
        <f t="shared" ref="Y29:Y31" si="6">SUM(G29,J29,M29,P29,S29,V29)*15</f>
        <v>180</v>
      </c>
      <c r="Z29" s="10">
        <f t="shared" ref="Z29:Z31" si="7">SUM(H29,K29,N29,Q29,T29,W29)</f>
        <v>6</v>
      </c>
    </row>
    <row r="30" spans="1:26" ht="13.5" customHeight="1" x14ac:dyDescent="0.2">
      <c r="A30" s="6" t="s">
        <v>511</v>
      </c>
      <c r="B30" s="42" t="s">
        <v>512</v>
      </c>
      <c r="C30" s="4"/>
      <c r="D30" s="7" t="s">
        <v>85</v>
      </c>
      <c r="E30" s="7" t="s">
        <v>89</v>
      </c>
      <c r="F30" s="8">
        <v>45</v>
      </c>
      <c r="G30" s="9">
        <v>2</v>
      </c>
      <c r="H30" s="4">
        <v>1</v>
      </c>
      <c r="I30" s="5" t="s">
        <v>82</v>
      </c>
      <c r="J30" s="9">
        <v>2</v>
      </c>
      <c r="K30" s="4">
        <v>1</v>
      </c>
      <c r="L30" s="2" t="s">
        <v>82</v>
      </c>
      <c r="M30" s="9">
        <v>2</v>
      </c>
      <c r="N30" s="4">
        <v>1</v>
      </c>
      <c r="O30" s="5" t="s">
        <v>82</v>
      </c>
      <c r="P30" s="9">
        <v>2</v>
      </c>
      <c r="Q30" s="4">
        <v>1</v>
      </c>
      <c r="R30" s="2" t="s">
        <v>82</v>
      </c>
      <c r="S30" s="9">
        <v>2</v>
      </c>
      <c r="T30" s="4">
        <v>1</v>
      </c>
      <c r="U30" s="5" t="s">
        <v>82</v>
      </c>
      <c r="V30" s="9">
        <v>2</v>
      </c>
      <c r="W30" s="4">
        <v>1</v>
      </c>
      <c r="X30" s="2" t="s">
        <v>82</v>
      </c>
      <c r="Y30" s="45">
        <f t="shared" si="6"/>
        <v>180</v>
      </c>
      <c r="Z30" s="10">
        <f t="shared" si="7"/>
        <v>6</v>
      </c>
    </row>
    <row r="31" spans="1:26" ht="13.5" customHeight="1" x14ac:dyDescent="0.2">
      <c r="A31" s="6" t="s">
        <v>513</v>
      </c>
      <c r="B31" s="42" t="s">
        <v>514</v>
      </c>
      <c r="C31" s="4"/>
      <c r="D31" s="7" t="s">
        <v>85</v>
      </c>
      <c r="E31" s="7" t="s">
        <v>89</v>
      </c>
      <c r="F31" s="8">
        <v>45</v>
      </c>
      <c r="G31" s="9">
        <v>2</v>
      </c>
      <c r="H31" s="4">
        <v>1</v>
      </c>
      <c r="I31" s="5" t="s">
        <v>82</v>
      </c>
      <c r="J31" s="9">
        <v>2</v>
      </c>
      <c r="K31" s="4">
        <v>1</v>
      </c>
      <c r="L31" s="2" t="s">
        <v>82</v>
      </c>
      <c r="M31" s="9">
        <v>2</v>
      </c>
      <c r="N31" s="4">
        <v>1</v>
      </c>
      <c r="O31" s="5" t="s">
        <v>82</v>
      </c>
      <c r="P31" s="9">
        <v>2</v>
      </c>
      <c r="Q31" s="4">
        <v>1</v>
      </c>
      <c r="R31" s="2" t="s">
        <v>82</v>
      </c>
      <c r="S31" s="9">
        <v>2</v>
      </c>
      <c r="T31" s="4">
        <v>1</v>
      </c>
      <c r="U31" s="5" t="s">
        <v>82</v>
      </c>
      <c r="V31" s="9">
        <v>2</v>
      </c>
      <c r="W31" s="4">
        <v>1</v>
      </c>
      <c r="X31" s="2" t="s">
        <v>82</v>
      </c>
      <c r="Y31" s="45">
        <f t="shared" si="6"/>
        <v>180</v>
      </c>
      <c r="Z31" s="10">
        <f t="shared" si="7"/>
        <v>6</v>
      </c>
    </row>
    <row r="32" spans="1:26" ht="13.5" customHeight="1" thickBot="1" x14ac:dyDescent="0.25">
      <c r="A32" s="6" t="s">
        <v>515</v>
      </c>
      <c r="B32" s="42" t="s">
        <v>516</v>
      </c>
      <c r="C32" s="4"/>
      <c r="D32" s="7" t="s">
        <v>85</v>
      </c>
      <c r="E32" s="7" t="s">
        <v>89</v>
      </c>
      <c r="F32" s="8">
        <v>45</v>
      </c>
      <c r="G32" s="9">
        <v>2</v>
      </c>
      <c r="H32" s="4">
        <v>1</v>
      </c>
      <c r="I32" s="5" t="s">
        <v>82</v>
      </c>
      <c r="J32" s="9">
        <v>2</v>
      </c>
      <c r="K32" s="4">
        <v>1</v>
      </c>
      <c r="L32" s="2" t="s">
        <v>82</v>
      </c>
      <c r="M32" s="9">
        <v>2</v>
      </c>
      <c r="N32" s="4">
        <v>1</v>
      </c>
      <c r="O32" s="5" t="s">
        <v>82</v>
      </c>
      <c r="P32" s="9">
        <v>2</v>
      </c>
      <c r="Q32" s="4">
        <v>1</v>
      </c>
      <c r="R32" s="2" t="s">
        <v>82</v>
      </c>
      <c r="S32" s="9">
        <v>2</v>
      </c>
      <c r="T32" s="4">
        <v>1</v>
      </c>
      <c r="U32" s="5" t="s">
        <v>82</v>
      </c>
      <c r="V32" s="9">
        <v>2</v>
      </c>
      <c r="W32" s="4">
        <v>1</v>
      </c>
      <c r="X32" s="2" t="s">
        <v>82</v>
      </c>
      <c r="Y32" s="45">
        <f>SUM(G32,J32,M32,P32,S32,V32)*15</f>
        <v>180</v>
      </c>
      <c r="Z32" s="10">
        <f>SUM(H32,K32,N32,Q32,T32,W32)</f>
        <v>6</v>
      </c>
    </row>
    <row r="33" spans="1:26" ht="13.5" customHeight="1" thickTop="1" thickBot="1" x14ac:dyDescent="0.25">
      <c r="A33" s="394" t="s">
        <v>101</v>
      </c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7"/>
    </row>
    <row r="34" spans="1:26" ht="13.5" customHeight="1" thickBot="1" x14ac:dyDescent="0.25">
      <c r="A34" s="39" t="s">
        <v>192</v>
      </c>
      <c r="B34" s="58" t="s">
        <v>103</v>
      </c>
      <c r="C34" s="54"/>
      <c r="D34" s="59"/>
      <c r="E34" s="59"/>
      <c r="F34" s="60"/>
      <c r="G34" s="53"/>
      <c r="H34" s="54">
        <v>4</v>
      </c>
      <c r="I34" s="40"/>
      <c r="J34" s="53"/>
      <c r="K34" s="54"/>
      <c r="L34" s="40"/>
      <c r="M34" s="53"/>
      <c r="N34" s="54">
        <v>4</v>
      </c>
      <c r="O34" s="40"/>
      <c r="P34" s="53"/>
      <c r="Q34" s="54">
        <v>1</v>
      </c>
      <c r="R34" s="40"/>
      <c r="S34" s="53"/>
      <c r="T34" s="54">
        <v>6</v>
      </c>
      <c r="U34" s="40"/>
      <c r="V34" s="53"/>
      <c r="W34" s="54">
        <v>5</v>
      </c>
      <c r="X34" s="40"/>
      <c r="Y34" s="43"/>
      <c r="Z34" s="107">
        <f>SUM(H34,K34,N34,Q34,T34,W34)</f>
        <v>20</v>
      </c>
    </row>
    <row r="35" spans="1:26" ht="13.5" customHeight="1" thickTop="1" thickBot="1" x14ac:dyDescent="0.25">
      <c r="A35" s="41" t="s">
        <v>517</v>
      </c>
      <c r="B35" s="61" t="s">
        <v>518</v>
      </c>
      <c r="C35" s="65"/>
      <c r="D35" s="62"/>
      <c r="E35" s="62" t="s">
        <v>106</v>
      </c>
      <c r="F35" s="63"/>
      <c r="G35" s="64"/>
      <c r="H35" s="65"/>
      <c r="I35" s="66"/>
      <c r="J35" s="64"/>
      <c r="K35" s="65"/>
      <c r="L35" s="66"/>
      <c r="M35" s="64"/>
      <c r="N35" s="65"/>
      <c r="O35" s="66"/>
      <c r="P35" s="64"/>
      <c r="Q35" s="65"/>
      <c r="R35" s="66"/>
      <c r="S35" s="64">
        <v>0.5</v>
      </c>
      <c r="T35" s="65">
        <v>3</v>
      </c>
      <c r="U35" s="66" t="s">
        <v>82</v>
      </c>
      <c r="V35" s="64">
        <v>0.5</v>
      </c>
      <c r="W35" s="65">
        <v>3</v>
      </c>
      <c r="X35" s="66" t="s">
        <v>82</v>
      </c>
      <c r="Y35" s="44">
        <f>SUM(G35,J35,M35,P35,S35,V35)*15</f>
        <v>15</v>
      </c>
      <c r="Z35" s="67">
        <f>SUM(H35,K35,N35,Q35,T35,W35)</f>
        <v>6</v>
      </c>
    </row>
    <row r="36" spans="1:26" ht="13.5" customHeight="1" thickTop="1" thickBot="1" x14ac:dyDescent="0.25">
      <c r="A36" s="534" t="s">
        <v>107</v>
      </c>
      <c r="B36" s="535"/>
      <c r="C36" s="535"/>
      <c r="D36" s="535"/>
      <c r="E36" s="535"/>
      <c r="F36" s="536"/>
      <c r="G36" s="98">
        <f>SUM(G8:G29,G34,G35)</f>
        <v>19.5</v>
      </c>
      <c r="H36" s="87">
        <f>SUM(H8:H29,H34,H35)</f>
        <v>29</v>
      </c>
      <c r="I36" s="88"/>
      <c r="J36" s="98">
        <f>SUM(J8:J29,J34,J35)</f>
        <v>23.5</v>
      </c>
      <c r="K36" s="87">
        <f>SUM(K8:K29,K34,K35)</f>
        <v>29</v>
      </c>
      <c r="L36" s="88"/>
      <c r="M36" s="98">
        <f>SUM(M8:M29,M34,M35)</f>
        <v>22</v>
      </c>
      <c r="N36" s="87">
        <f>SUM(N8:N29,N34,N35)</f>
        <v>32</v>
      </c>
      <c r="O36" s="88"/>
      <c r="P36" s="98">
        <f>SUM(P8:P29,P34,P35)</f>
        <v>21</v>
      </c>
      <c r="Q36" s="87">
        <f>SUM(Q8:Q29,Q34,Q35)</f>
        <v>30</v>
      </c>
      <c r="R36" s="88"/>
      <c r="S36" s="98">
        <f>SUM(S8:S29,S34,S35)</f>
        <v>15.5</v>
      </c>
      <c r="T36" s="87">
        <f>SUM(T8:T29,T34,T35)</f>
        <v>30</v>
      </c>
      <c r="U36" s="88"/>
      <c r="V36" s="98">
        <f>SUM(V8:V29,V34,V35)</f>
        <v>15</v>
      </c>
      <c r="W36" s="87">
        <f>SUM(W8:W29,W34,W35)</f>
        <v>30</v>
      </c>
      <c r="X36" s="88"/>
      <c r="Y36" s="99">
        <f>SUM(Y8:Y29,Y34,Y35)</f>
        <v>1747.5</v>
      </c>
      <c r="Z36" s="89">
        <f>SUM(Z8:Z29,Z34,Z35)</f>
        <v>180</v>
      </c>
    </row>
    <row r="37" spans="1:26" ht="13.5" customHeight="1" thickTop="1" x14ac:dyDescent="0.2"/>
    <row r="38" spans="1:26" ht="12" customHeight="1" x14ac:dyDescent="0.2">
      <c r="A38" s="91" t="s">
        <v>108</v>
      </c>
      <c r="U38" s="38"/>
    </row>
    <row r="39" spans="1:26" ht="12" customHeight="1" x14ac:dyDescent="0.2">
      <c r="A39" s="91" t="s">
        <v>519</v>
      </c>
      <c r="U39" s="38"/>
    </row>
    <row r="40" spans="1:26" ht="12" customHeight="1" x14ac:dyDescent="0.2">
      <c r="U40" s="100"/>
    </row>
    <row r="41" spans="1:26" ht="12" customHeight="1" x14ac:dyDescent="0.2">
      <c r="A41" s="101" t="s">
        <v>110</v>
      </c>
      <c r="U41" s="100"/>
    </row>
    <row r="42" spans="1:26" ht="12" customHeight="1" x14ac:dyDescent="0.2">
      <c r="A42" s="36" t="s">
        <v>111</v>
      </c>
      <c r="D42" s="91" t="s">
        <v>112</v>
      </c>
      <c r="E42" s="36"/>
      <c r="G42" s="91" t="s">
        <v>113</v>
      </c>
      <c r="H42" s="36"/>
      <c r="K42" s="36"/>
      <c r="L42" s="36"/>
      <c r="M42" s="36" t="s">
        <v>114</v>
      </c>
      <c r="N42" s="36"/>
      <c r="P42" s="36"/>
      <c r="R42" s="38"/>
      <c r="T42" s="100"/>
      <c r="U42" s="100"/>
    </row>
    <row r="43" spans="1:26" ht="12" customHeight="1" x14ac:dyDescent="0.2">
      <c r="A43" s="36" t="s">
        <v>115</v>
      </c>
      <c r="D43" s="91" t="s">
        <v>116</v>
      </c>
      <c r="E43" s="36"/>
      <c r="G43" s="91" t="s">
        <v>117</v>
      </c>
      <c r="H43" s="36"/>
      <c r="K43" s="36"/>
      <c r="L43" s="36"/>
      <c r="M43" s="36" t="s">
        <v>118</v>
      </c>
      <c r="N43" s="36"/>
      <c r="P43" s="36"/>
      <c r="R43" s="38"/>
      <c r="T43" s="100"/>
      <c r="U43" s="100"/>
    </row>
    <row r="44" spans="1:26" ht="12" customHeight="1" x14ac:dyDescent="0.2">
      <c r="A44" s="91" t="s">
        <v>119</v>
      </c>
      <c r="D44" s="91" t="s">
        <v>120</v>
      </c>
      <c r="G44" s="91" t="s">
        <v>121</v>
      </c>
      <c r="M44" s="91" t="s">
        <v>122</v>
      </c>
      <c r="R44" s="100"/>
      <c r="T44" s="100"/>
      <c r="U44" s="100"/>
    </row>
    <row r="45" spans="1:26" ht="12" customHeight="1" x14ac:dyDescent="0.2">
      <c r="A45" s="91" t="s">
        <v>123</v>
      </c>
      <c r="G45" s="91" t="s">
        <v>124</v>
      </c>
      <c r="M45" s="91" t="s">
        <v>520</v>
      </c>
      <c r="R45" s="100"/>
      <c r="T45" s="100"/>
      <c r="U45" s="100"/>
    </row>
    <row r="46" spans="1:26" ht="12" customHeight="1" x14ac:dyDescent="0.2">
      <c r="A46" s="91" t="s">
        <v>125</v>
      </c>
      <c r="G46" s="91" t="s">
        <v>126</v>
      </c>
      <c r="R46" s="100"/>
      <c r="T46" s="100"/>
      <c r="U46" s="100"/>
    </row>
    <row r="47" spans="1:26" ht="12" customHeight="1" x14ac:dyDescent="0.2">
      <c r="A47" s="90" t="s">
        <v>127</v>
      </c>
      <c r="R47" s="100"/>
      <c r="T47" s="100"/>
      <c r="U47" s="100"/>
    </row>
    <row r="48" spans="1:26" ht="12" customHeight="1" x14ac:dyDescent="0.2">
      <c r="T48" s="100"/>
      <c r="U48" s="100"/>
    </row>
    <row r="49" spans="1:20" ht="12" customHeight="1" x14ac:dyDescent="0.2">
      <c r="A49" s="101" t="s">
        <v>128</v>
      </c>
      <c r="S49" s="100"/>
      <c r="T49" s="100"/>
    </row>
    <row r="50" spans="1:20" ht="12" customHeight="1" x14ac:dyDescent="0.2">
      <c r="A50" s="91" t="s">
        <v>193</v>
      </c>
    </row>
    <row r="51" spans="1:20" ht="12" customHeight="1" x14ac:dyDescent="0.2">
      <c r="A51" s="91" t="s">
        <v>130</v>
      </c>
    </row>
    <row r="52" spans="1:20" ht="12" customHeight="1" x14ac:dyDescent="0.2">
      <c r="A52" s="91" t="s">
        <v>131</v>
      </c>
    </row>
    <row r="53" spans="1:20" ht="12" customHeight="1" x14ac:dyDescent="0.2">
      <c r="A53" s="91" t="s">
        <v>521</v>
      </c>
    </row>
    <row r="54" spans="1:20" ht="12" customHeight="1" x14ac:dyDescent="0.2">
      <c r="A54" s="91" t="s">
        <v>522</v>
      </c>
    </row>
    <row r="55" spans="1:20" ht="12" customHeight="1" x14ac:dyDescent="0.2">
      <c r="A55" s="91" t="s">
        <v>133</v>
      </c>
      <c r="D55" s="36"/>
    </row>
  </sheetData>
  <sheetProtection algorithmName="SHA-512" hashValue="vWqPCEa9jbMn0diOPFu+lKmUcVed9vkCQ/nZOt9FufyTiJNHm/Mb9/A2ntMpciUpgkAZ8CSV3VCwWFLChijS8g==" saltValue="JmG+atbOBC6EeedHrnSTWA==" spinCount="100000" sheet="1" objects="1" scenarios="1"/>
  <mergeCells count="24">
    <mergeCell ref="Y5:Y6"/>
    <mergeCell ref="Z5:Z6"/>
    <mergeCell ref="A7:Z7"/>
    <mergeCell ref="A28:Z28"/>
    <mergeCell ref="A33:Z33"/>
    <mergeCell ref="S5:U5"/>
    <mergeCell ref="V5:X5"/>
    <mergeCell ref="A36:F3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F5:F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Z41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171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35" t="s">
        <v>59</v>
      </c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8"/>
      <c r="Y4" s="435"/>
      <c r="Z4" s="436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6" ht="13.5" customHeight="1" x14ac:dyDescent="0.2">
      <c r="A8" s="18" t="s">
        <v>172</v>
      </c>
      <c r="B8" s="11" t="s">
        <v>173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49">
        <f t="shared" ref="Y8:Y19" si="0">SUM(G8,J8,M8,P8,S8,V8)*15</f>
        <v>180</v>
      </c>
      <c r="Z8" s="17">
        <f t="shared" ref="Z8:Z19" si="1">SUM(H8,K8,N8,Q8,T8,W8)</f>
        <v>54</v>
      </c>
    </row>
    <row r="9" spans="1:26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212">
        <f>SUM(G9,J9,M9,P9,S9,V9)*15</f>
        <v>90</v>
      </c>
      <c r="Z9" s="281">
        <f>SUM(H9,K9,N9,Q9,T9,W9)</f>
        <v>24</v>
      </c>
    </row>
    <row r="10" spans="1:26" ht="13.5" customHeight="1" x14ac:dyDescent="0.2">
      <c r="A10" s="229" t="s">
        <v>174</v>
      </c>
      <c r="B10" s="230" t="s">
        <v>714</v>
      </c>
      <c r="C10" s="224" t="s">
        <v>80</v>
      </c>
      <c r="D10" s="224" t="s">
        <v>85</v>
      </c>
      <c r="E10" s="224" t="s">
        <v>89</v>
      </c>
      <c r="F10" s="225">
        <v>45</v>
      </c>
      <c r="G10" s="226">
        <v>2</v>
      </c>
      <c r="H10" s="227">
        <v>5</v>
      </c>
      <c r="I10" s="239" t="s">
        <v>82</v>
      </c>
      <c r="J10" s="226">
        <v>2</v>
      </c>
      <c r="K10" s="227">
        <v>5</v>
      </c>
      <c r="L10" s="228" t="s">
        <v>82</v>
      </c>
      <c r="M10" s="226">
        <v>2</v>
      </c>
      <c r="N10" s="227">
        <v>5</v>
      </c>
      <c r="O10" s="239" t="s">
        <v>83</v>
      </c>
      <c r="P10" s="226"/>
      <c r="Q10" s="227"/>
      <c r="R10" s="228"/>
      <c r="S10" s="226"/>
      <c r="T10" s="227"/>
      <c r="U10" s="239"/>
      <c r="V10" s="226"/>
      <c r="W10" s="227"/>
      <c r="X10" s="228"/>
      <c r="Y10" s="212">
        <f t="shared" si="0"/>
        <v>90</v>
      </c>
      <c r="Z10" s="281">
        <f>SUM(H10,K10,N10,Q10,T10,W10)</f>
        <v>15</v>
      </c>
    </row>
    <row r="11" spans="1:26" ht="13.5" customHeight="1" x14ac:dyDescent="0.2">
      <c r="A11" s="229" t="s">
        <v>4</v>
      </c>
      <c r="B11" s="230" t="s">
        <v>170</v>
      </c>
      <c r="C11" s="224" t="s">
        <v>80</v>
      </c>
      <c r="D11" s="224" t="s">
        <v>81</v>
      </c>
      <c r="E11" s="224" t="s">
        <v>82</v>
      </c>
      <c r="F11" s="225">
        <v>60</v>
      </c>
      <c r="G11" s="226">
        <v>0.5</v>
      </c>
      <c r="H11" s="227">
        <v>2</v>
      </c>
      <c r="I11" s="239" t="s">
        <v>82</v>
      </c>
      <c r="J11" s="226">
        <v>0.5</v>
      </c>
      <c r="K11" s="227">
        <v>2</v>
      </c>
      <c r="L11" s="228" t="s">
        <v>82</v>
      </c>
      <c r="M11" s="226"/>
      <c r="N11" s="227"/>
      <c r="O11" s="239"/>
      <c r="P11" s="226"/>
      <c r="Q11" s="227"/>
      <c r="R11" s="228"/>
      <c r="S11" s="226"/>
      <c r="T11" s="227"/>
      <c r="U11" s="239"/>
      <c r="V11" s="226"/>
      <c r="W11" s="227"/>
      <c r="X11" s="228"/>
      <c r="Y11" s="212">
        <f t="shared" si="0"/>
        <v>15</v>
      </c>
      <c r="Z11" s="281">
        <f t="shared" si="1"/>
        <v>4</v>
      </c>
    </row>
    <row r="12" spans="1:26" ht="13.5" customHeight="1" x14ac:dyDescent="0.2">
      <c r="A12" s="242" t="s">
        <v>91</v>
      </c>
      <c r="B12" s="243" t="s">
        <v>175</v>
      </c>
      <c r="C12" s="244" t="s">
        <v>80</v>
      </c>
      <c r="D12" s="244" t="s">
        <v>85</v>
      </c>
      <c r="E12" s="244" t="s">
        <v>82</v>
      </c>
      <c r="F12" s="245">
        <v>45</v>
      </c>
      <c r="G12" s="246">
        <v>3</v>
      </c>
      <c r="H12" s="247">
        <v>3</v>
      </c>
      <c r="I12" s="248" t="s">
        <v>82</v>
      </c>
      <c r="J12" s="246">
        <v>3</v>
      </c>
      <c r="K12" s="247">
        <v>3</v>
      </c>
      <c r="L12" s="249" t="s">
        <v>82</v>
      </c>
      <c r="M12" s="246">
        <v>3</v>
      </c>
      <c r="N12" s="247">
        <v>3</v>
      </c>
      <c r="O12" s="248" t="s">
        <v>82</v>
      </c>
      <c r="P12" s="246">
        <v>3</v>
      </c>
      <c r="Q12" s="247">
        <v>3</v>
      </c>
      <c r="R12" s="249" t="s">
        <v>82</v>
      </c>
      <c r="S12" s="246">
        <v>3</v>
      </c>
      <c r="T12" s="247">
        <v>3</v>
      </c>
      <c r="U12" s="248" t="s">
        <v>82</v>
      </c>
      <c r="V12" s="246">
        <v>3</v>
      </c>
      <c r="W12" s="247">
        <v>3</v>
      </c>
      <c r="X12" s="249" t="s">
        <v>82</v>
      </c>
      <c r="Y12" s="283">
        <f t="shared" si="0"/>
        <v>270</v>
      </c>
      <c r="Z12" s="284">
        <f t="shared" si="1"/>
        <v>18</v>
      </c>
    </row>
    <row r="13" spans="1:26" ht="13.5" customHeight="1" x14ac:dyDescent="0.2">
      <c r="A13" s="250" t="s">
        <v>93</v>
      </c>
      <c r="B13" s="251" t="s">
        <v>150</v>
      </c>
      <c r="C13" s="252" t="s">
        <v>80</v>
      </c>
      <c r="D13" s="252" t="s">
        <v>85</v>
      </c>
      <c r="E13" s="252" t="s">
        <v>89</v>
      </c>
      <c r="F13" s="253">
        <v>45</v>
      </c>
      <c r="G13" s="254">
        <v>2</v>
      </c>
      <c r="H13" s="255">
        <v>2</v>
      </c>
      <c r="I13" s="256" t="s">
        <v>82</v>
      </c>
      <c r="J13" s="254">
        <v>2</v>
      </c>
      <c r="K13" s="255">
        <v>2</v>
      </c>
      <c r="L13" s="256" t="s">
        <v>83</v>
      </c>
      <c r="M13" s="254">
        <v>1</v>
      </c>
      <c r="N13" s="255">
        <v>1</v>
      </c>
      <c r="O13" s="256" t="s">
        <v>82</v>
      </c>
      <c r="P13" s="254">
        <v>1</v>
      </c>
      <c r="Q13" s="255">
        <v>1</v>
      </c>
      <c r="R13" s="256" t="s">
        <v>83</v>
      </c>
      <c r="S13" s="254">
        <v>1</v>
      </c>
      <c r="T13" s="255">
        <v>1</v>
      </c>
      <c r="U13" s="256" t="s">
        <v>82</v>
      </c>
      <c r="V13" s="254">
        <v>1</v>
      </c>
      <c r="W13" s="255">
        <v>1</v>
      </c>
      <c r="X13" s="256" t="s">
        <v>83</v>
      </c>
      <c r="Y13" s="285">
        <f t="shared" si="0"/>
        <v>120</v>
      </c>
      <c r="Z13" s="286">
        <f t="shared" si="1"/>
        <v>8</v>
      </c>
    </row>
    <row r="14" spans="1:26" ht="13.5" customHeight="1" x14ac:dyDescent="0.2">
      <c r="A14" s="229" t="s">
        <v>94</v>
      </c>
      <c r="B14" s="230" t="s">
        <v>151</v>
      </c>
      <c r="C14" s="224" t="s">
        <v>80</v>
      </c>
      <c r="D14" s="224" t="s">
        <v>85</v>
      </c>
      <c r="E14" s="224" t="s">
        <v>89</v>
      </c>
      <c r="F14" s="225">
        <v>45</v>
      </c>
      <c r="G14" s="226">
        <v>2</v>
      </c>
      <c r="H14" s="227">
        <v>2</v>
      </c>
      <c r="I14" s="228" t="s">
        <v>82</v>
      </c>
      <c r="J14" s="226">
        <v>2</v>
      </c>
      <c r="K14" s="227">
        <v>2</v>
      </c>
      <c r="L14" s="228" t="s">
        <v>83</v>
      </c>
      <c r="M14" s="226">
        <v>1</v>
      </c>
      <c r="N14" s="227">
        <v>1</v>
      </c>
      <c r="O14" s="228" t="s">
        <v>82</v>
      </c>
      <c r="P14" s="226">
        <v>1</v>
      </c>
      <c r="Q14" s="227">
        <v>1</v>
      </c>
      <c r="R14" s="228" t="s">
        <v>83</v>
      </c>
      <c r="S14" s="226">
        <v>1</v>
      </c>
      <c r="T14" s="227">
        <v>1</v>
      </c>
      <c r="U14" s="228" t="s">
        <v>82</v>
      </c>
      <c r="V14" s="226">
        <v>1</v>
      </c>
      <c r="W14" s="227">
        <v>1</v>
      </c>
      <c r="X14" s="228" t="s">
        <v>83</v>
      </c>
      <c r="Y14" s="280">
        <f t="shared" si="0"/>
        <v>120</v>
      </c>
      <c r="Z14" s="281">
        <f t="shared" si="1"/>
        <v>8</v>
      </c>
    </row>
    <row r="15" spans="1:26" ht="13.5" customHeight="1" x14ac:dyDescent="0.2">
      <c r="A15" s="229" t="s">
        <v>95</v>
      </c>
      <c r="B15" s="230" t="s">
        <v>152</v>
      </c>
      <c r="C15" s="224"/>
      <c r="D15" s="224" t="s">
        <v>85</v>
      </c>
      <c r="E15" s="224" t="s">
        <v>96</v>
      </c>
      <c r="F15" s="225">
        <v>45</v>
      </c>
      <c r="G15" s="226">
        <v>2</v>
      </c>
      <c r="H15" s="227">
        <v>2</v>
      </c>
      <c r="I15" s="228" t="s">
        <v>83</v>
      </c>
      <c r="J15" s="226">
        <v>2</v>
      </c>
      <c r="K15" s="227">
        <v>2</v>
      </c>
      <c r="L15" s="228" t="s">
        <v>83</v>
      </c>
      <c r="M15" s="226">
        <v>2</v>
      </c>
      <c r="N15" s="227">
        <v>2</v>
      </c>
      <c r="O15" s="228" t="s">
        <v>83</v>
      </c>
      <c r="P15" s="226">
        <v>2</v>
      </c>
      <c r="Q15" s="227">
        <v>2</v>
      </c>
      <c r="R15" s="228" t="s">
        <v>83</v>
      </c>
      <c r="S15" s="226">
        <v>2</v>
      </c>
      <c r="T15" s="227">
        <v>2</v>
      </c>
      <c r="U15" s="228" t="s">
        <v>83</v>
      </c>
      <c r="V15" s="226">
        <v>2</v>
      </c>
      <c r="W15" s="227">
        <v>2</v>
      </c>
      <c r="X15" s="228" t="s">
        <v>83</v>
      </c>
      <c r="Y15" s="280">
        <f t="shared" si="0"/>
        <v>180</v>
      </c>
      <c r="Z15" s="281">
        <f t="shared" si="1"/>
        <v>12</v>
      </c>
    </row>
    <row r="16" spans="1:26" ht="13.5" customHeight="1" x14ac:dyDescent="0.2">
      <c r="A16" s="229" t="s">
        <v>97</v>
      </c>
      <c r="B16" s="230" t="s">
        <v>153</v>
      </c>
      <c r="C16" s="224"/>
      <c r="D16" s="224" t="s">
        <v>85</v>
      </c>
      <c r="E16" s="224" t="s">
        <v>96</v>
      </c>
      <c r="F16" s="225">
        <v>45</v>
      </c>
      <c r="G16" s="226"/>
      <c r="H16" s="227"/>
      <c r="I16" s="228"/>
      <c r="J16" s="226"/>
      <c r="K16" s="227"/>
      <c r="L16" s="228"/>
      <c r="M16" s="226"/>
      <c r="N16" s="227"/>
      <c r="O16" s="228"/>
      <c r="P16" s="226"/>
      <c r="Q16" s="227"/>
      <c r="R16" s="228"/>
      <c r="S16" s="226"/>
      <c r="T16" s="227"/>
      <c r="U16" s="228"/>
      <c r="V16" s="226">
        <v>1</v>
      </c>
      <c r="W16" s="227">
        <v>2</v>
      </c>
      <c r="X16" s="228" t="s">
        <v>83</v>
      </c>
      <c r="Y16" s="280">
        <f t="shared" si="0"/>
        <v>15</v>
      </c>
      <c r="Z16" s="281">
        <f t="shared" si="1"/>
        <v>2</v>
      </c>
    </row>
    <row r="17" spans="1:26" ht="13.5" customHeight="1" x14ac:dyDescent="0.2">
      <c r="A17" s="229" t="s">
        <v>98</v>
      </c>
      <c r="B17" s="230" t="s">
        <v>154</v>
      </c>
      <c r="C17" s="224" t="s">
        <v>80</v>
      </c>
      <c r="D17" s="224" t="s">
        <v>85</v>
      </c>
      <c r="E17" s="224" t="s">
        <v>96</v>
      </c>
      <c r="F17" s="225">
        <v>45</v>
      </c>
      <c r="G17" s="226">
        <v>1</v>
      </c>
      <c r="H17" s="227">
        <v>2</v>
      </c>
      <c r="I17" s="228" t="s">
        <v>82</v>
      </c>
      <c r="J17" s="226">
        <v>1</v>
      </c>
      <c r="K17" s="227">
        <v>2</v>
      </c>
      <c r="L17" s="228" t="s">
        <v>82</v>
      </c>
      <c r="M17" s="226"/>
      <c r="N17" s="227"/>
      <c r="O17" s="228"/>
      <c r="P17" s="226"/>
      <c r="Q17" s="227"/>
      <c r="R17" s="228"/>
      <c r="S17" s="226"/>
      <c r="T17" s="227"/>
      <c r="U17" s="228"/>
      <c r="V17" s="226"/>
      <c r="W17" s="227"/>
      <c r="X17" s="228"/>
      <c r="Y17" s="280">
        <f t="shared" si="0"/>
        <v>30</v>
      </c>
      <c r="Z17" s="281">
        <f t="shared" si="1"/>
        <v>4</v>
      </c>
    </row>
    <row r="18" spans="1:26" ht="13.5" customHeight="1" x14ac:dyDescent="0.2">
      <c r="A18" s="229" t="s">
        <v>99</v>
      </c>
      <c r="B18" s="230" t="s">
        <v>155</v>
      </c>
      <c r="C18" s="224" t="s">
        <v>80</v>
      </c>
      <c r="D18" s="224" t="s">
        <v>85</v>
      </c>
      <c r="E18" s="224" t="s">
        <v>96</v>
      </c>
      <c r="F18" s="225">
        <v>45</v>
      </c>
      <c r="G18" s="226"/>
      <c r="H18" s="227"/>
      <c r="I18" s="228"/>
      <c r="J18" s="226"/>
      <c r="K18" s="227"/>
      <c r="L18" s="228"/>
      <c r="M18" s="226"/>
      <c r="N18" s="227"/>
      <c r="O18" s="228"/>
      <c r="P18" s="226"/>
      <c r="Q18" s="227"/>
      <c r="R18" s="228"/>
      <c r="S18" s="226">
        <v>1</v>
      </c>
      <c r="T18" s="227">
        <v>1</v>
      </c>
      <c r="U18" s="228" t="s">
        <v>82</v>
      </c>
      <c r="V18" s="226">
        <v>1</v>
      </c>
      <c r="W18" s="227">
        <v>1</v>
      </c>
      <c r="X18" s="228" t="s">
        <v>82</v>
      </c>
      <c r="Y18" s="280">
        <f t="shared" si="0"/>
        <v>30</v>
      </c>
      <c r="Z18" s="281">
        <f t="shared" si="1"/>
        <v>2</v>
      </c>
    </row>
    <row r="19" spans="1:26" ht="12.75" thickBot="1" x14ac:dyDescent="0.25">
      <c r="A19" s="229" t="s">
        <v>100</v>
      </c>
      <c r="B19" s="230" t="s">
        <v>671</v>
      </c>
      <c r="C19" s="224"/>
      <c r="D19" s="224" t="s">
        <v>85</v>
      </c>
      <c r="E19" s="224" t="s">
        <v>96</v>
      </c>
      <c r="F19" s="225">
        <v>45</v>
      </c>
      <c r="G19" s="226"/>
      <c r="H19" s="227"/>
      <c r="I19" s="228"/>
      <c r="J19" s="226"/>
      <c r="K19" s="227"/>
      <c r="L19" s="228"/>
      <c r="M19" s="226">
        <v>1</v>
      </c>
      <c r="N19" s="227">
        <v>1</v>
      </c>
      <c r="O19" s="228" t="s">
        <v>83</v>
      </c>
      <c r="P19" s="226"/>
      <c r="Q19" s="227"/>
      <c r="R19" s="228"/>
      <c r="S19" s="226"/>
      <c r="T19" s="227"/>
      <c r="U19" s="228"/>
      <c r="V19" s="226"/>
      <c r="W19" s="227"/>
      <c r="X19" s="228"/>
      <c r="Y19" s="280">
        <f t="shared" si="0"/>
        <v>15</v>
      </c>
      <c r="Z19" s="281">
        <f t="shared" si="1"/>
        <v>1</v>
      </c>
    </row>
    <row r="20" spans="1:26" ht="13.5" customHeight="1" thickTop="1" thickBot="1" x14ac:dyDescent="0.25">
      <c r="A20" s="430" t="s">
        <v>101</v>
      </c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2"/>
    </row>
    <row r="21" spans="1:26" ht="13.5" customHeight="1" thickBot="1" x14ac:dyDescent="0.25">
      <c r="A21" s="287" t="s">
        <v>102</v>
      </c>
      <c r="B21" s="288" t="s">
        <v>103</v>
      </c>
      <c r="C21" s="289"/>
      <c r="D21" s="289"/>
      <c r="E21" s="289"/>
      <c r="F21" s="290"/>
      <c r="G21" s="291"/>
      <c r="H21" s="292"/>
      <c r="I21" s="293"/>
      <c r="J21" s="291"/>
      <c r="K21" s="292"/>
      <c r="L21" s="293"/>
      <c r="M21" s="291"/>
      <c r="N21" s="292">
        <v>4</v>
      </c>
      <c r="O21" s="293"/>
      <c r="P21" s="291"/>
      <c r="Q21" s="292">
        <v>9</v>
      </c>
      <c r="R21" s="293"/>
      <c r="S21" s="291"/>
      <c r="T21" s="292">
        <v>5</v>
      </c>
      <c r="U21" s="293"/>
      <c r="V21" s="291"/>
      <c r="W21" s="292">
        <v>4</v>
      </c>
      <c r="X21" s="293"/>
      <c r="Y21" s="294"/>
      <c r="Z21" s="231">
        <f>SUM(H21,K21,N21,Q21,T21,W21)</f>
        <v>22</v>
      </c>
    </row>
    <row r="22" spans="1:26" ht="13.5" customHeight="1" thickTop="1" thickBot="1" x14ac:dyDescent="0.25">
      <c r="A22" s="295" t="s">
        <v>104</v>
      </c>
      <c r="B22" s="296" t="s">
        <v>105</v>
      </c>
      <c r="C22" s="297"/>
      <c r="D22" s="297"/>
      <c r="E22" s="297" t="s">
        <v>106</v>
      </c>
      <c r="F22" s="298"/>
      <c r="G22" s="299"/>
      <c r="H22" s="300"/>
      <c r="I22" s="301"/>
      <c r="J22" s="299"/>
      <c r="K22" s="300"/>
      <c r="L22" s="301"/>
      <c r="M22" s="299"/>
      <c r="N22" s="300"/>
      <c r="O22" s="301"/>
      <c r="P22" s="299"/>
      <c r="Q22" s="300"/>
      <c r="R22" s="301"/>
      <c r="S22" s="299">
        <v>0</v>
      </c>
      <c r="T22" s="300">
        <v>3</v>
      </c>
      <c r="U22" s="301" t="s">
        <v>82</v>
      </c>
      <c r="V22" s="299">
        <v>0</v>
      </c>
      <c r="W22" s="300">
        <v>3</v>
      </c>
      <c r="X22" s="301" t="s">
        <v>82</v>
      </c>
      <c r="Y22" s="302">
        <f>SUM(G22,J22,M22,P22,S22,V22)*15</f>
        <v>0</v>
      </c>
      <c r="Z22" s="303">
        <f>SUM(H22,K22,N22,Q22,T22,W22)</f>
        <v>6</v>
      </c>
    </row>
    <row r="23" spans="1:26" ht="13.5" customHeight="1" thickTop="1" thickBot="1" x14ac:dyDescent="0.25">
      <c r="A23" s="397" t="s">
        <v>107</v>
      </c>
      <c r="B23" s="433"/>
      <c r="C23" s="433"/>
      <c r="D23" s="433"/>
      <c r="E23" s="433"/>
      <c r="F23" s="434"/>
      <c r="G23" s="68">
        <f>SUM(G8:G22)</f>
        <v>15.5</v>
      </c>
      <c r="H23" s="69">
        <f t="shared" ref="H23:W23" si="2">SUM(H8:H22)</f>
        <v>31</v>
      </c>
      <c r="I23" s="70"/>
      <c r="J23" s="68">
        <f t="shared" si="2"/>
        <v>15.5</v>
      </c>
      <c r="K23" s="69">
        <f t="shared" si="2"/>
        <v>31</v>
      </c>
      <c r="L23" s="70"/>
      <c r="M23" s="68">
        <f t="shared" si="2"/>
        <v>13</v>
      </c>
      <c r="N23" s="69">
        <f t="shared" si="2"/>
        <v>30</v>
      </c>
      <c r="O23" s="70"/>
      <c r="P23" s="68">
        <f t="shared" si="2"/>
        <v>10</v>
      </c>
      <c r="Q23" s="69">
        <f t="shared" si="2"/>
        <v>29</v>
      </c>
      <c r="R23" s="70"/>
      <c r="S23" s="68">
        <f t="shared" si="2"/>
        <v>11</v>
      </c>
      <c r="T23" s="69">
        <f t="shared" si="2"/>
        <v>29</v>
      </c>
      <c r="U23" s="70"/>
      <c r="V23" s="68">
        <f t="shared" si="2"/>
        <v>12</v>
      </c>
      <c r="W23" s="69">
        <f t="shared" si="2"/>
        <v>30</v>
      </c>
      <c r="X23" s="70"/>
      <c r="Y23" s="71">
        <f>SUM(Y8:Y22)</f>
        <v>1155</v>
      </c>
      <c r="Z23" s="72">
        <f>SUM(Z8:Z22)</f>
        <v>180</v>
      </c>
    </row>
    <row r="24" spans="1:26" ht="13.5" customHeight="1" thickTop="1" x14ac:dyDescent="0.2"/>
    <row r="25" spans="1:26" ht="12" customHeight="1" x14ac:dyDescent="0.2">
      <c r="A25" s="36" t="s">
        <v>108</v>
      </c>
      <c r="U25" s="38"/>
    </row>
    <row r="26" spans="1:26" ht="12" customHeight="1" x14ac:dyDescent="0.2">
      <c r="A26" s="36" t="s">
        <v>109</v>
      </c>
      <c r="U26" s="38"/>
    </row>
    <row r="27" spans="1:26" ht="12" customHeight="1" x14ac:dyDescent="0.2">
      <c r="U27" s="38"/>
    </row>
    <row r="28" spans="1:26" ht="12" customHeight="1" x14ac:dyDescent="0.2">
      <c r="A28" s="73" t="s">
        <v>110</v>
      </c>
      <c r="U28" s="38"/>
    </row>
    <row r="29" spans="1:26" ht="12" customHeight="1" x14ac:dyDescent="0.2">
      <c r="A29" s="36" t="s">
        <v>111</v>
      </c>
      <c r="D29" s="36" t="s">
        <v>112</v>
      </c>
      <c r="G29" s="36" t="s">
        <v>113</v>
      </c>
      <c r="M29" s="36" t="s">
        <v>114</v>
      </c>
      <c r="R29" s="38"/>
      <c r="T29" s="38"/>
      <c r="U29" s="38"/>
    </row>
    <row r="30" spans="1:26" ht="12" customHeight="1" x14ac:dyDescent="0.2">
      <c r="A30" s="36" t="s">
        <v>115</v>
      </c>
      <c r="D30" s="36" t="s">
        <v>116</v>
      </c>
      <c r="G30" s="36" t="s">
        <v>117</v>
      </c>
      <c r="M30" s="36" t="s">
        <v>118</v>
      </c>
      <c r="R30" s="38"/>
      <c r="T30" s="38"/>
      <c r="U30" s="38"/>
    </row>
    <row r="31" spans="1:26" ht="12" customHeight="1" x14ac:dyDescent="0.2">
      <c r="A31" s="36" t="s">
        <v>119</v>
      </c>
      <c r="D31" s="36" t="s">
        <v>120</v>
      </c>
      <c r="G31" s="36" t="s">
        <v>121</v>
      </c>
      <c r="M31" s="36" t="s">
        <v>122</v>
      </c>
      <c r="R31" s="38"/>
      <c r="T31" s="38"/>
      <c r="U31" s="38"/>
    </row>
    <row r="32" spans="1:26" ht="12" customHeight="1" x14ac:dyDescent="0.2">
      <c r="A32" s="36" t="s">
        <v>123</v>
      </c>
      <c r="G32" s="36" t="s">
        <v>124</v>
      </c>
      <c r="R32" s="38"/>
      <c r="T32" s="38"/>
      <c r="U32" s="38"/>
    </row>
    <row r="33" spans="1:21" ht="12" customHeight="1" x14ac:dyDescent="0.2">
      <c r="A33" s="36" t="s">
        <v>125</v>
      </c>
      <c r="G33" s="36" t="s">
        <v>126</v>
      </c>
      <c r="R33" s="38"/>
      <c r="T33" s="38"/>
      <c r="U33" s="38"/>
    </row>
    <row r="34" spans="1:21" ht="12" customHeight="1" x14ac:dyDescent="0.2">
      <c r="A34" s="74" t="s">
        <v>127</v>
      </c>
      <c r="R34" s="38"/>
      <c r="T34" s="38"/>
      <c r="U34" s="38"/>
    </row>
    <row r="35" spans="1:21" ht="12" customHeight="1" x14ac:dyDescent="0.2">
      <c r="T35" s="38"/>
      <c r="U35" s="38"/>
    </row>
    <row r="36" spans="1:21" ht="12" customHeight="1" x14ac:dyDescent="0.2">
      <c r="A36" s="73" t="s">
        <v>128</v>
      </c>
      <c r="S36" s="38"/>
      <c r="T36" s="38"/>
    </row>
    <row r="37" spans="1:21" ht="12" customHeight="1" x14ac:dyDescent="0.2">
      <c r="A37" s="36" t="s">
        <v>129</v>
      </c>
    </row>
    <row r="38" spans="1:21" ht="12" customHeight="1" x14ac:dyDescent="0.2">
      <c r="A38" s="36" t="s">
        <v>130</v>
      </c>
    </row>
    <row r="39" spans="1:21" ht="12" customHeight="1" x14ac:dyDescent="0.2">
      <c r="A39" s="36" t="s">
        <v>131</v>
      </c>
    </row>
    <row r="40" spans="1:21" ht="12" customHeight="1" x14ac:dyDescent="0.2">
      <c r="A40" s="36" t="s">
        <v>132</v>
      </c>
    </row>
    <row r="41" spans="1:21" ht="12" customHeight="1" x14ac:dyDescent="0.2">
      <c r="A41" s="36" t="s">
        <v>133</v>
      </c>
    </row>
  </sheetData>
  <sheetProtection algorithmName="SHA-512" hashValue="8v5QzfSd4A7kSKZfr4fe94hzFKUG5jXwV5E8xUPIIKqkOUWh3EN+F+GAk1ambYHJmqznGFC76apBLTN/N5SO8w==" saltValue="UkhAt7lV6oZSnwUeNsRrw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B5:B6"/>
    <mergeCell ref="V5:X5"/>
    <mergeCell ref="Y5:Y6"/>
    <mergeCell ref="Z5:Z6"/>
    <mergeCell ref="F5:F6"/>
    <mergeCell ref="P5:R5"/>
    <mergeCell ref="S5:U5"/>
    <mergeCell ref="A3:Z3"/>
    <mergeCell ref="A20:Z20"/>
    <mergeCell ref="A23:F23"/>
    <mergeCell ref="Y4:Z4"/>
    <mergeCell ref="A1:Z1"/>
    <mergeCell ref="A2:Z2"/>
    <mergeCell ref="G4:X4"/>
    <mergeCell ref="A4:F4"/>
    <mergeCell ref="A7:Z7"/>
    <mergeCell ref="C5:C6"/>
    <mergeCell ref="D5:D6"/>
    <mergeCell ref="E5:E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0000"/>
  </sheetPr>
  <dimension ref="A1:Z51"/>
  <sheetViews>
    <sheetView zoomScaleNormal="100" workbookViewId="0">
      <selection sqref="A1:Z1"/>
    </sheetView>
  </sheetViews>
  <sheetFormatPr defaultColWidth="9.140625" defaultRowHeight="12" x14ac:dyDescent="0.2"/>
  <cols>
    <col min="1" max="1" width="38.42578125" style="36" customWidth="1"/>
    <col min="2" max="2" width="13" style="36" customWidth="1"/>
    <col min="3" max="3" width="14.855468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523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thickBot="1" x14ac:dyDescent="0.25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thickBot="1" x14ac:dyDescent="0.25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211" t="s">
        <v>76</v>
      </c>
      <c r="J6" s="47" t="s">
        <v>74</v>
      </c>
      <c r="K6" s="48" t="s">
        <v>75</v>
      </c>
      <c r="L6" s="211" t="s">
        <v>76</v>
      </c>
      <c r="M6" s="47" t="s">
        <v>74</v>
      </c>
      <c r="N6" s="48" t="s">
        <v>75</v>
      </c>
      <c r="O6" s="211" t="s">
        <v>76</v>
      </c>
      <c r="P6" s="47" t="s">
        <v>74</v>
      </c>
      <c r="Q6" s="48" t="s">
        <v>75</v>
      </c>
      <c r="R6" s="211" t="s">
        <v>76</v>
      </c>
      <c r="S6" s="47" t="s">
        <v>74</v>
      </c>
      <c r="T6" s="48" t="s">
        <v>75</v>
      </c>
      <c r="U6" s="211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thickTop="1" thickBot="1" x14ac:dyDescent="0.25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6" ht="13.5" customHeight="1" x14ac:dyDescent="0.2">
      <c r="A8" s="18" t="s">
        <v>524</v>
      </c>
      <c r="B8" s="238" t="s">
        <v>720</v>
      </c>
      <c r="C8" s="232" t="s">
        <v>80</v>
      </c>
      <c r="D8" s="232" t="s">
        <v>85</v>
      </c>
      <c r="E8" s="232" t="s">
        <v>82</v>
      </c>
      <c r="F8" s="233">
        <v>60</v>
      </c>
      <c r="G8" s="234">
        <v>2</v>
      </c>
      <c r="H8" s="235">
        <v>5</v>
      </c>
      <c r="I8" s="236" t="s">
        <v>82</v>
      </c>
      <c r="J8" s="234">
        <v>2</v>
      </c>
      <c r="K8" s="235">
        <v>5</v>
      </c>
      <c r="L8" s="237" t="s">
        <v>83</v>
      </c>
      <c r="M8" s="234">
        <v>2</v>
      </c>
      <c r="N8" s="235">
        <v>5</v>
      </c>
      <c r="O8" s="236" t="s">
        <v>82</v>
      </c>
      <c r="P8" s="234">
        <v>2</v>
      </c>
      <c r="Q8" s="235">
        <v>5</v>
      </c>
      <c r="R8" s="237" t="s">
        <v>83</v>
      </c>
      <c r="S8" s="234">
        <v>2</v>
      </c>
      <c r="T8" s="235">
        <v>5</v>
      </c>
      <c r="U8" s="236" t="s">
        <v>82</v>
      </c>
      <c r="V8" s="234">
        <v>2</v>
      </c>
      <c r="W8" s="235">
        <v>5</v>
      </c>
      <c r="X8" s="237" t="s">
        <v>82</v>
      </c>
      <c r="Y8" s="304">
        <f t="shared" ref="Y8:Y28" si="0">SUM(G8,J8,M8,P8,S8,V8)*15</f>
        <v>180</v>
      </c>
      <c r="Z8" s="305">
        <f t="shared" ref="Z8:Z28" si="1">SUM(H8,K8,N8,Q8,T8,W8)</f>
        <v>30</v>
      </c>
    </row>
    <row r="9" spans="1:26" ht="13.5" customHeight="1" x14ac:dyDescent="0.2">
      <c r="A9" s="20" t="s">
        <v>525</v>
      </c>
      <c r="B9" s="230" t="s">
        <v>708</v>
      </c>
      <c r="C9" s="224" t="s">
        <v>80</v>
      </c>
      <c r="D9" s="224" t="s">
        <v>85</v>
      </c>
      <c r="E9" s="224" t="s">
        <v>82</v>
      </c>
      <c r="F9" s="225">
        <v>45</v>
      </c>
      <c r="G9" s="226">
        <v>2</v>
      </c>
      <c r="H9" s="227">
        <v>3</v>
      </c>
      <c r="I9" s="239" t="s">
        <v>82</v>
      </c>
      <c r="J9" s="226">
        <v>2</v>
      </c>
      <c r="K9" s="227">
        <v>3</v>
      </c>
      <c r="L9" s="228" t="s">
        <v>83</v>
      </c>
      <c r="M9" s="226">
        <v>2</v>
      </c>
      <c r="N9" s="227">
        <v>3</v>
      </c>
      <c r="O9" s="239" t="s">
        <v>82</v>
      </c>
      <c r="P9" s="226">
        <v>2</v>
      </c>
      <c r="Q9" s="227">
        <v>3</v>
      </c>
      <c r="R9" s="228" t="s">
        <v>83</v>
      </c>
      <c r="S9" s="226">
        <v>2</v>
      </c>
      <c r="T9" s="227">
        <v>3</v>
      </c>
      <c r="U9" s="239" t="s">
        <v>82</v>
      </c>
      <c r="V9" s="226">
        <v>2</v>
      </c>
      <c r="W9" s="227">
        <v>3</v>
      </c>
      <c r="X9" s="228" t="s">
        <v>83</v>
      </c>
      <c r="Y9" s="212">
        <f t="shared" si="0"/>
        <v>180</v>
      </c>
      <c r="Z9" s="281">
        <f t="shared" si="1"/>
        <v>18</v>
      </c>
    </row>
    <row r="10" spans="1:26" ht="13.5" customHeight="1" x14ac:dyDescent="0.2">
      <c r="A10" s="6" t="s">
        <v>526</v>
      </c>
      <c r="B10" s="42" t="s">
        <v>527</v>
      </c>
      <c r="C10" s="7" t="s">
        <v>80</v>
      </c>
      <c r="D10" s="7" t="s">
        <v>85</v>
      </c>
      <c r="E10" s="7" t="s">
        <v>82</v>
      </c>
      <c r="F10" s="8">
        <v>45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5" t="s">
        <v>82</v>
      </c>
      <c r="M10" s="9"/>
      <c r="N10" s="4"/>
      <c r="O10" s="5"/>
      <c r="P10" s="9"/>
      <c r="Q10" s="4"/>
      <c r="R10" s="2"/>
      <c r="S10" s="9"/>
      <c r="T10" s="4"/>
      <c r="U10" s="5"/>
      <c r="V10" s="9"/>
      <c r="W10" s="4"/>
      <c r="X10" s="2"/>
      <c r="Y10" s="45">
        <f t="shared" si="0"/>
        <v>60</v>
      </c>
      <c r="Z10" s="10">
        <f t="shared" si="1"/>
        <v>4</v>
      </c>
    </row>
    <row r="11" spans="1:26" ht="13.5" customHeight="1" x14ac:dyDescent="0.2">
      <c r="A11" s="6" t="s">
        <v>528</v>
      </c>
      <c r="B11" s="42" t="s">
        <v>529</v>
      </c>
      <c r="C11" s="7" t="s">
        <v>711</v>
      </c>
      <c r="D11" s="7" t="s">
        <v>85</v>
      </c>
      <c r="E11" s="7" t="s">
        <v>82</v>
      </c>
      <c r="F11" s="8">
        <v>45</v>
      </c>
      <c r="G11" s="9"/>
      <c r="H11" s="4"/>
      <c r="I11" s="5"/>
      <c r="J11" s="9"/>
      <c r="K11" s="4"/>
      <c r="L11" s="2"/>
      <c r="M11" s="9">
        <v>2</v>
      </c>
      <c r="N11" s="4">
        <v>2</v>
      </c>
      <c r="O11" s="5" t="s">
        <v>82</v>
      </c>
      <c r="P11" s="9">
        <v>2</v>
      </c>
      <c r="Q11" s="4">
        <v>2</v>
      </c>
      <c r="R11" s="2" t="s">
        <v>83</v>
      </c>
      <c r="S11" s="9">
        <v>2</v>
      </c>
      <c r="T11" s="4">
        <v>2</v>
      </c>
      <c r="U11" s="5" t="s">
        <v>82</v>
      </c>
      <c r="V11" s="9">
        <v>2</v>
      </c>
      <c r="W11" s="4">
        <v>2</v>
      </c>
      <c r="X11" s="2" t="s">
        <v>83</v>
      </c>
      <c r="Y11" s="45">
        <f t="shared" si="0"/>
        <v>120</v>
      </c>
      <c r="Z11" s="10">
        <f t="shared" si="1"/>
        <v>8</v>
      </c>
    </row>
    <row r="12" spans="1:26" ht="13.5" customHeight="1" x14ac:dyDescent="0.2">
      <c r="A12" s="6" t="s">
        <v>531</v>
      </c>
      <c r="B12" s="42" t="s">
        <v>532</v>
      </c>
      <c r="C12" s="7" t="s">
        <v>80</v>
      </c>
      <c r="D12" s="7" t="s">
        <v>85</v>
      </c>
      <c r="E12" s="7" t="s">
        <v>82</v>
      </c>
      <c r="F12" s="8">
        <v>45</v>
      </c>
      <c r="G12" s="9">
        <v>2</v>
      </c>
      <c r="H12" s="4">
        <v>2</v>
      </c>
      <c r="I12" s="5" t="s">
        <v>82</v>
      </c>
      <c r="J12" s="9">
        <v>2</v>
      </c>
      <c r="K12" s="4">
        <v>2</v>
      </c>
      <c r="L12" s="5" t="s">
        <v>82</v>
      </c>
      <c r="M12" s="9">
        <v>2</v>
      </c>
      <c r="N12" s="4">
        <v>2</v>
      </c>
      <c r="O12" s="5" t="s">
        <v>82</v>
      </c>
      <c r="P12" s="9">
        <v>2</v>
      </c>
      <c r="Q12" s="4">
        <v>2</v>
      </c>
      <c r="R12" s="5" t="s">
        <v>82</v>
      </c>
      <c r="S12" s="9">
        <v>2</v>
      </c>
      <c r="T12" s="4">
        <v>2</v>
      </c>
      <c r="U12" s="5" t="s">
        <v>82</v>
      </c>
      <c r="V12" s="9">
        <v>2</v>
      </c>
      <c r="W12" s="4">
        <v>2</v>
      </c>
      <c r="X12" s="5" t="s">
        <v>82</v>
      </c>
      <c r="Y12" s="45">
        <f t="shared" si="0"/>
        <v>180</v>
      </c>
      <c r="Z12" s="10">
        <f t="shared" si="1"/>
        <v>12</v>
      </c>
    </row>
    <row r="13" spans="1:26" ht="13.5" customHeight="1" x14ac:dyDescent="0.2">
      <c r="A13" s="6" t="s">
        <v>533</v>
      </c>
      <c r="B13" s="42" t="s">
        <v>534</v>
      </c>
      <c r="C13" s="7"/>
      <c r="D13" s="7" t="s">
        <v>85</v>
      </c>
      <c r="E13" s="7" t="s">
        <v>82</v>
      </c>
      <c r="F13" s="8">
        <v>45</v>
      </c>
      <c r="G13" s="9"/>
      <c r="H13" s="4"/>
      <c r="I13" s="5"/>
      <c r="J13" s="9"/>
      <c r="K13" s="4"/>
      <c r="L13" s="2"/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83</v>
      </c>
      <c r="S13" s="9">
        <v>2</v>
      </c>
      <c r="T13" s="4">
        <v>2</v>
      </c>
      <c r="U13" s="5" t="s">
        <v>82</v>
      </c>
      <c r="V13" s="9">
        <v>2</v>
      </c>
      <c r="W13" s="4">
        <v>2</v>
      </c>
      <c r="X13" s="2" t="s">
        <v>83</v>
      </c>
      <c r="Y13" s="45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535</v>
      </c>
      <c r="B14" s="42" t="s">
        <v>536</v>
      </c>
      <c r="C14" s="7" t="s">
        <v>80</v>
      </c>
      <c r="D14" s="7" t="s">
        <v>85</v>
      </c>
      <c r="E14" s="7" t="s">
        <v>89</v>
      </c>
      <c r="F14" s="8">
        <v>45</v>
      </c>
      <c r="G14" s="9">
        <v>2</v>
      </c>
      <c r="H14" s="4">
        <v>2</v>
      </c>
      <c r="I14" s="5" t="s">
        <v>82</v>
      </c>
      <c r="J14" s="9">
        <v>2</v>
      </c>
      <c r="K14" s="4">
        <v>2</v>
      </c>
      <c r="L14" s="2" t="s">
        <v>83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45">
        <f>SUM(G14,J14,M14,P14,S14,V14)*15</f>
        <v>60</v>
      </c>
      <c r="Z14" s="10">
        <f>SUM(H14,K14,N14,Q14,T14,W14)</f>
        <v>4</v>
      </c>
    </row>
    <row r="15" spans="1:26" ht="13.5" customHeight="1" x14ac:dyDescent="0.2">
      <c r="A15" s="6" t="s">
        <v>537</v>
      </c>
      <c r="B15" s="42" t="s">
        <v>538</v>
      </c>
      <c r="C15" s="7" t="s">
        <v>80</v>
      </c>
      <c r="D15" s="7" t="s">
        <v>85</v>
      </c>
      <c r="E15" s="7" t="s">
        <v>82</v>
      </c>
      <c r="F15" s="8">
        <v>45</v>
      </c>
      <c r="G15" s="9">
        <v>2</v>
      </c>
      <c r="H15" s="4">
        <v>2</v>
      </c>
      <c r="I15" s="5" t="s">
        <v>82</v>
      </c>
      <c r="J15" s="9">
        <v>2</v>
      </c>
      <c r="K15" s="4">
        <v>2</v>
      </c>
      <c r="L15" s="2" t="s">
        <v>82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45">
        <f t="shared" si="0"/>
        <v>60</v>
      </c>
      <c r="Z15" s="10">
        <f t="shared" si="1"/>
        <v>4</v>
      </c>
    </row>
    <row r="16" spans="1:26" ht="13.5" customHeight="1" x14ac:dyDescent="0.2">
      <c r="A16" s="32" t="s">
        <v>93</v>
      </c>
      <c r="B16" s="33" t="s">
        <v>150</v>
      </c>
      <c r="C16" s="34" t="s">
        <v>539</v>
      </c>
      <c r="D16" s="34" t="s">
        <v>85</v>
      </c>
      <c r="E16" s="34" t="s">
        <v>89</v>
      </c>
      <c r="F16" s="35">
        <v>45</v>
      </c>
      <c r="G16" s="29">
        <v>2</v>
      </c>
      <c r="H16" s="30">
        <v>2</v>
      </c>
      <c r="I16" s="31" t="s">
        <v>82</v>
      </c>
      <c r="J16" s="29">
        <v>2</v>
      </c>
      <c r="K16" s="30">
        <v>2</v>
      </c>
      <c r="L16" s="3" t="s">
        <v>83</v>
      </c>
      <c r="M16" s="29">
        <v>1</v>
      </c>
      <c r="N16" s="30">
        <v>1</v>
      </c>
      <c r="O16" s="31" t="s">
        <v>82</v>
      </c>
      <c r="P16" s="29">
        <v>1</v>
      </c>
      <c r="Q16" s="30">
        <v>1</v>
      </c>
      <c r="R16" s="3" t="s">
        <v>83</v>
      </c>
      <c r="S16" s="29">
        <v>1</v>
      </c>
      <c r="T16" s="30">
        <v>1</v>
      </c>
      <c r="U16" s="31" t="s">
        <v>82</v>
      </c>
      <c r="V16" s="29">
        <v>1</v>
      </c>
      <c r="W16" s="30">
        <v>1</v>
      </c>
      <c r="X16" s="3" t="s">
        <v>83</v>
      </c>
      <c r="Y16" s="46">
        <f t="shared" si="0"/>
        <v>120</v>
      </c>
      <c r="Z16" s="37">
        <f t="shared" si="1"/>
        <v>8</v>
      </c>
    </row>
    <row r="17" spans="1:26" ht="13.5" customHeight="1" x14ac:dyDescent="0.2">
      <c r="A17" s="32" t="s">
        <v>94</v>
      </c>
      <c r="B17" s="33" t="s">
        <v>151</v>
      </c>
      <c r="C17" s="34" t="s">
        <v>80</v>
      </c>
      <c r="D17" s="34" t="s">
        <v>85</v>
      </c>
      <c r="E17" s="34" t="s">
        <v>89</v>
      </c>
      <c r="F17" s="35">
        <v>45</v>
      </c>
      <c r="G17" s="29">
        <v>2</v>
      </c>
      <c r="H17" s="30">
        <v>2</v>
      </c>
      <c r="I17" s="31" t="s">
        <v>82</v>
      </c>
      <c r="J17" s="29">
        <v>2</v>
      </c>
      <c r="K17" s="30">
        <v>2</v>
      </c>
      <c r="L17" s="3" t="s">
        <v>83</v>
      </c>
      <c r="M17" s="29">
        <v>1</v>
      </c>
      <c r="N17" s="30">
        <v>1</v>
      </c>
      <c r="O17" s="31" t="s">
        <v>82</v>
      </c>
      <c r="P17" s="29">
        <v>1</v>
      </c>
      <c r="Q17" s="30">
        <v>1</v>
      </c>
      <c r="R17" s="3" t="s">
        <v>83</v>
      </c>
      <c r="S17" s="29">
        <v>1</v>
      </c>
      <c r="T17" s="30">
        <v>1</v>
      </c>
      <c r="U17" s="31" t="s">
        <v>82</v>
      </c>
      <c r="V17" s="29">
        <v>1</v>
      </c>
      <c r="W17" s="30">
        <v>1</v>
      </c>
      <c r="X17" s="3" t="s">
        <v>83</v>
      </c>
      <c r="Y17" s="46">
        <f t="shared" si="0"/>
        <v>120</v>
      </c>
      <c r="Z17" s="37">
        <f t="shared" si="1"/>
        <v>8</v>
      </c>
    </row>
    <row r="18" spans="1:26" ht="13.5" customHeight="1" x14ac:dyDescent="0.2">
      <c r="A18" s="32" t="s">
        <v>540</v>
      </c>
      <c r="B18" s="243" t="s">
        <v>709</v>
      </c>
      <c r="C18" s="34"/>
      <c r="D18" s="34" t="s">
        <v>85</v>
      </c>
      <c r="E18" s="34" t="s">
        <v>96</v>
      </c>
      <c r="F18" s="35">
        <v>45</v>
      </c>
      <c r="G18" s="29">
        <v>2</v>
      </c>
      <c r="H18" s="30">
        <v>2</v>
      </c>
      <c r="I18" s="31" t="s">
        <v>82</v>
      </c>
      <c r="J18" s="29">
        <v>2</v>
      </c>
      <c r="K18" s="30">
        <v>2</v>
      </c>
      <c r="L18" s="3" t="s">
        <v>83</v>
      </c>
      <c r="M18" s="216"/>
      <c r="N18" s="217"/>
      <c r="O18" s="218"/>
      <c r="P18" s="216"/>
      <c r="Q18" s="217"/>
      <c r="R18" s="215"/>
      <c r="S18" s="29"/>
      <c r="T18" s="30"/>
      <c r="U18" s="31"/>
      <c r="V18" s="29"/>
      <c r="W18" s="30"/>
      <c r="X18" s="3"/>
      <c r="Y18" s="46">
        <f>SUM(G18,J18,M18,P18,S18,V18)*15</f>
        <v>60</v>
      </c>
      <c r="Z18" s="37">
        <f>SUM(H18,K18,N18,Q18,T18,W18)</f>
        <v>4</v>
      </c>
    </row>
    <row r="19" spans="1:26" ht="13.5" customHeight="1" x14ac:dyDescent="0.2">
      <c r="A19" s="32" t="s">
        <v>541</v>
      </c>
      <c r="B19" s="33" t="s">
        <v>542</v>
      </c>
      <c r="C19" s="34"/>
      <c r="D19" s="34" t="s">
        <v>85</v>
      </c>
      <c r="E19" s="34" t="s">
        <v>89</v>
      </c>
      <c r="F19" s="35">
        <v>45</v>
      </c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>
        <v>1</v>
      </c>
      <c r="T19" s="30">
        <v>1</v>
      </c>
      <c r="U19" s="31" t="s">
        <v>82</v>
      </c>
      <c r="V19" s="29">
        <v>1</v>
      </c>
      <c r="W19" s="30">
        <v>1</v>
      </c>
      <c r="X19" s="3" t="s">
        <v>82</v>
      </c>
      <c r="Y19" s="46">
        <f t="shared" si="0"/>
        <v>30</v>
      </c>
      <c r="Z19" s="37">
        <f t="shared" si="1"/>
        <v>2</v>
      </c>
    </row>
    <row r="20" spans="1:26" ht="13.5" customHeight="1" x14ac:dyDescent="0.2">
      <c r="A20" s="32" t="s">
        <v>146</v>
      </c>
      <c r="B20" s="219" t="s">
        <v>719</v>
      </c>
      <c r="C20" s="34" t="s">
        <v>80</v>
      </c>
      <c r="D20" s="34" t="s">
        <v>81</v>
      </c>
      <c r="E20" s="34" t="s">
        <v>82</v>
      </c>
      <c r="F20" s="35">
        <v>60</v>
      </c>
      <c r="G20" s="216">
        <v>0.5</v>
      </c>
      <c r="H20" s="217">
        <v>2</v>
      </c>
      <c r="I20" s="218" t="s">
        <v>82</v>
      </c>
      <c r="J20" s="216">
        <v>0.5</v>
      </c>
      <c r="K20" s="217">
        <v>2</v>
      </c>
      <c r="L20" s="215" t="s">
        <v>82</v>
      </c>
      <c r="M20" s="29">
        <v>0.5</v>
      </c>
      <c r="N20" s="30">
        <v>2</v>
      </c>
      <c r="O20" s="31" t="s">
        <v>82</v>
      </c>
      <c r="P20" s="29">
        <v>0.5</v>
      </c>
      <c r="Q20" s="30">
        <v>2</v>
      </c>
      <c r="R20" s="3" t="s">
        <v>82</v>
      </c>
      <c r="S20" s="29"/>
      <c r="T20" s="30"/>
      <c r="U20" s="31"/>
      <c r="V20" s="29"/>
      <c r="W20" s="30"/>
      <c r="X20" s="3"/>
      <c r="Y20" s="46">
        <f t="shared" si="0"/>
        <v>30</v>
      </c>
      <c r="Z20" s="37">
        <f t="shared" si="1"/>
        <v>8</v>
      </c>
    </row>
    <row r="21" spans="1:26" ht="13.5" customHeight="1" x14ac:dyDescent="0.2">
      <c r="A21" s="32" t="s">
        <v>543</v>
      </c>
      <c r="B21" s="33" t="s">
        <v>544</v>
      </c>
      <c r="C21" s="34" t="s">
        <v>80</v>
      </c>
      <c r="D21" s="34" t="s">
        <v>85</v>
      </c>
      <c r="E21" s="34" t="s">
        <v>82</v>
      </c>
      <c r="F21" s="35">
        <v>45</v>
      </c>
      <c r="G21" s="29"/>
      <c r="H21" s="30"/>
      <c r="I21" s="31"/>
      <c r="J21" s="29"/>
      <c r="K21" s="30"/>
      <c r="L21" s="3"/>
      <c r="M21" s="29"/>
      <c r="N21" s="30"/>
      <c r="O21" s="31"/>
      <c r="P21" s="29"/>
      <c r="Q21" s="30"/>
      <c r="R21" s="3"/>
      <c r="S21" s="29">
        <v>2</v>
      </c>
      <c r="T21" s="30">
        <v>2</v>
      </c>
      <c r="U21" s="31" t="s">
        <v>82</v>
      </c>
      <c r="V21" s="29">
        <v>2</v>
      </c>
      <c r="W21" s="30">
        <v>2</v>
      </c>
      <c r="X21" s="3" t="s">
        <v>82</v>
      </c>
      <c r="Y21" s="46">
        <f>SUM(G21,J21,M21,P21,S21,V21)*15</f>
        <v>60</v>
      </c>
      <c r="Z21" s="37">
        <f>SUM(H21,K21,N21,Q21,T21,W21)</f>
        <v>4</v>
      </c>
    </row>
    <row r="22" spans="1:26" ht="13.5" customHeight="1" x14ac:dyDescent="0.2">
      <c r="A22" s="32" t="s">
        <v>4</v>
      </c>
      <c r="B22" s="222" t="s">
        <v>721</v>
      </c>
      <c r="C22" s="34" t="s">
        <v>80</v>
      </c>
      <c r="D22" s="34" t="s">
        <v>81</v>
      </c>
      <c r="E22" s="34" t="s">
        <v>82</v>
      </c>
      <c r="F22" s="35">
        <v>60</v>
      </c>
      <c r="G22" s="29">
        <v>0.5</v>
      </c>
      <c r="H22" s="30">
        <v>2</v>
      </c>
      <c r="I22" s="31" t="s">
        <v>82</v>
      </c>
      <c r="J22" s="29">
        <v>0.5</v>
      </c>
      <c r="K22" s="30">
        <v>2</v>
      </c>
      <c r="L22" s="3" t="s">
        <v>82</v>
      </c>
      <c r="M22" s="29">
        <v>0.5</v>
      </c>
      <c r="N22" s="30">
        <v>2</v>
      </c>
      <c r="O22" s="31" t="s">
        <v>82</v>
      </c>
      <c r="P22" s="29">
        <v>0.5</v>
      </c>
      <c r="Q22" s="30">
        <v>2</v>
      </c>
      <c r="R22" s="3" t="s">
        <v>82</v>
      </c>
      <c r="S22" s="216">
        <v>0.5</v>
      </c>
      <c r="T22" s="217">
        <v>2</v>
      </c>
      <c r="U22" s="218" t="s">
        <v>82</v>
      </c>
      <c r="V22" s="216">
        <v>0.5</v>
      </c>
      <c r="W22" s="217">
        <v>2</v>
      </c>
      <c r="X22" s="215" t="s">
        <v>82</v>
      </c>
      <c r="Y22" s="46">
        <f t="shared" si="0"/>
        <v>45</v>
      </c>
      <c r="Z22" s="37">
        <f t="shared" si="1"/>
        <v>12</v>
      </c>
    </row>
    <row r="23" spans="1:26" ht="13.5" customHeight="1" thickBot="1" x14ac:dyDescent="0.25">
      <c r="A23" s="32" t="s">
        <v>91</v>
      </c>
      <c r="B23" s="33" t="s">
        <v>92</v>
      </c>
      <c r="C23" s="34" t="s">
        <v>80</v>
      </c>
      <c r="D23" s="34" t="s">
        <v>85</v>
      </c>
      <c r="E23" s="34" t="s">
        <v>82</v>
      </c>
      <c r="F23" s="35">
        <v>45</v>
      </c>
      <c r="G23" s="29">
        <v>3</v>
      </c>
      <c r="H23" s="30">
        <v>2</v>
      </c>
      <c r="I23" s="31" t="s">
        <v>82</v>
      </c>
      <c r="J23" s="29">
        <v>3</v>
      </c>
      <c r="K23" s="30">
        <v>2</v>
      </c>
      <c r="L23" s="3" t="s">
        <v>82</v>
      </c>
      <c r="M23" s="29">
        <v>3</v>
      </c>
      <c r="N23" s="30">
        <v>2</v>
      </c>
      <c r="O23" s="31" t="s">
        <v>82</v>
      </c>
      <c r="P23" s="29">
        <v>3</v>
      </c>
      <c r="Q23" s="30">
        <v>2</v>
      </c>
      <c r="R23" s="3" t="s">
        <v>82</v>
      </c>
      <c r="S23" s="29"/>
      <c r="T23" s="30"/>
      <c r="U23" s="31"/>
      <c r="V23" s="29"/>
      <c r="W23" s="30"/>
      <c r="X23" s="3"/>
      <c r="Y23" s="46">
        <f t="shared" si="0"/>
        <v>180</v>
      </c>
      <c r="Z23" s="37">
        <f t="shared" si="1"/>
        <v>8</v>
      </c>
    </row>
    <row r="24" spans="1:26" ht="13.5" customHeight="1" x14ac:dyDescent="0.2">
      <c r="A24" s="21" t="s">
        <v>95</v>
      </c>
      <c r="B24" s="22" t="s">
        <v>152</v>
      </c>
      <c r="C24" s="23"/>
      <c r="D24" s="23" t="s">
        <v>85</v>
      </c>
      <c r="E24" s="23" t="s">
        <v>96</v>
      </c>
      <c r="F24" s="24">
        <v>45</v>
      </c>
      <c r="G24" s="25">
        <v>2</v>
      </c>
      <c r="H24" s="26">
        <v>2</v>
      </c>
      <c r="I24" s="1" t="s">
        <v>83</v>
      </c>
      <c r="J24" s="25">
        <v>2</v>
      </c>
      <c r="K24" s="26">
        <v>2</v>
      </c>
      <c r="L24" s="1" t="s">
        <v>83</v>
      </c>
      <c r="M24" s="25">
        <v>2</v>
      </c>
      <c r="N24" s="26">
        <v>2</v>
      </c>
      <c r="O24" s="1" t="s">
        <v>83</v>
      </c>
      <c r="P24" s="25">
        <v>2</v>
      </c>
      <c r="Q24" s="26">
        <v>2</v>
      </c>
      <c r="R24" s="1" t="s">
        <v>83</v>
      </c>
      <c r="S24" s="25">
        <v>2</v>
      </c>
      <c r="T24" s="26">
        <v>2</v>
      </c>
      <c r="U24" s="1" t="s">
        <v>83</v>
      </c>
      <c r="V24" s="25">
        <v>2</v>
      </c>
      <c r="W24" s="26">
        <v>2</v>
      </c>
      <c r="X24" s="1" t="s">
        <v>83</v>
      </c>
      <c r="Y24" s="50">
        <f t="shared" si="0"/>
        <v>180</v>
      </c>
      <c r="Z24" s="28">
        <f t="shared" si="1"/>
        <v>12</v>
      </c>
    </row>
    <row r="25" spans="1:26" ht="13.5" customHeight="1" x14ac:dyDescent="0.2">
      <c r="A25" s="6" t="s">
        <v>97</v>
      </c>
      <c r="B25" s="42" t="s">
        <v>153</v>
      </c>
      <c r="C25" s="188"/>
      <c r="D25" s="7" t="s">
        <v>85</v>
      </c>
      <c r="E25" s="7" t="s">
        <v>96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51">
        <f t="shared" si="0"/>
        <v>15</v>
      </c>
      <c r="Z25" s="10">
        <f t="shared" si="1"/>
        <v>2</v>
      </c>
    </row>
    <row r="26" spans="1:26" ht="13.5" customHeight="1" x14ac:dyDescent="0.2">
      <c r="A26" s="6" t="s">
        <v>98</v>
      </c>
      <c r="B26" s="42" t="s">
        <v>154</v>
      </c>
      <c r="C26" s="188" t="s">
        <v>80</v>
      </c>
      <c r="D26" s="7" t="s">
        <v>85</v>
      </c>
      <c r="E26" s="7" t="s">
        <v>96</v>
      </c>
      <c r="F26" s="8">
        <v>45</v>
      </c>
      <c r="G26" s="9">
        <v>1</v>
      </c>
      <c r="H26" s="4">
        <v>2</v>
      </c>
      <c r="I26" s="2" t="s">
        <v>82</v>
      </c>
      <c r="J26" s="9">
        <v>1</v>
      </c>
      <c r="K26" s="4">
        <v>2</v>
      </c>
      <c r="L26" s="2" t="s">
        <v>82</v>
      </c>
      <c r="M26" s="9"/>
      <c r="N26" s="4"/>
      <c r="O26" s="2"/>
      <c r="P26" s="9"/>
      <c r="Q26" s="4"/>
      <c r="R26" s="2"/>
      <c r="S26" s="9"/>
      <c r="T26" s="4"/>
      <c r="U26" s="2"/>
      <c r="V26" s="9"/>
      <c r="W26" s="4"/>
      <c r="X26" s="2"/>
      <c r="Y26" s="51">
        <f t="shared" si="0"/>
        <v>30</v>
      </c>
      <c r="Z26" s="10">
        <f t="shared" si="1"/>
        <v>4</v>
      </c>
    </row>
    <row r="27" spans="1:26" ht="13.5" customHeight="1" x14ac:dyDescent="0.2">
      <c r="A27" s="6" t="s">
        <v>99</v>
      </c>
      <c r="B27" s="42" t="s">
        <v>155</v>
      </c>
      <c r="C27" s="188" t="s">
        <v>80</v>
      </c>
      <c r="D27" s="7" t="s">
        <v>85</v>
      </c>
      <c r="E27" s="7" t="s">
        <v>96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>
        <v>1</v>
      </c>
      <c r="T27" s="4">
        <v>1</v>
      </c>
      <c r="U27" s="2" t="s">
        <v>82</v>
      </c>
      <c r="V27" s="9">
        <v>1</v>
      </c>
      <c r="W27" s="4">
        <v>1</v>
      </c>
      <c r="X27" s="2" t="s">
        <v>82</v>
      </c>
      <c r="Y27" s="51">
        <f t="shared" si="0"/>
        <v>30</v>
      </c>
      <c r="Z27" s="10">
        <f t="shared" si="1"/>
        <v>2</v>
      </c>
    </row>
    <row r="28" spans="1:26" ht="13.5" customHeight="1" thickBot="1" x14ac:dyDescent="0.25">
      <c r="A28" s="6" t="s">
        <v>100</v>
      </c>
      <c r="B28" s="42" t="s">
        <v>671</v>
      </c>
      <c r="C28" s="188"/>
      <c r="D28" s="7" t="s">
        <v>85</v>
      </c>
      <c r="E28" s="7" t="s">
        <v>96</v>
      </c>
      <c r="F28" s="8">
        <v>45</v>
      </c>
      <c r="G28" s="9"/>
      <c r="H28" s="4"/>
      <c r="I28" s="2"/>
      <c r="J28" s="9"/>
      <c r="K28" s="4"/>
      <c r="L28" s="2"/>
      <c r="M28" s="9">
        <v>1</v>
      </c>
      <c r="N28" s="4">
        <v>1</v>
      </c>
      <c r="O28" s="2" t="s">
        <v>83</v>
      </c>
      <c r="P28" s="9"/>
      <c r="Q28" s="4"/>
      <c r="R28" s="2"/>
      <c r="S28" s="9"/>
      <c r="T28" s="4"/>
      <c r="U28" s="2"/>
      <c r="V28" s="9"/>
      <c r="W28" s="4"/>
      <c r="X28" s="2"/>
      <c r="Y28" s="51">
        <f t="shared" si="0"/>
        <v>15</v>
      </c>
      <c r="Z28" s="10">
        <f t="shared" si="1"/>
        <v>1</v>
      </c>
    </row>
    <row r="29" spans="1:26" ht="13.5" customHeight="1" thickTop="1" thickBot="1" x14ac:dyDescent="0.25">
      <c r="A29" s="394" t="s">
        <v>101</v>
      </c>
      <c r="B29" s="395"/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6"/>
    </row>
    <row r="30" spans="1:26" ht="13.5" customHeight="1" thickBot="1" x14ac:dyDescent="0.25">
      <c r="A30" s="39" t="s">
        <v>102</v>
      </c>
      <c r="B30" s="58" t="s">
        <v>103</v>
      </c>
      <c r="C30" s="59"/>
      <c r="D30" s="59"/>
      <c r="E30" s="59"/>
      <c r="F30" s="60"/>
      <c r="G30" s="53"/>
      <c r="H30" s="54"/>
      <c r="I30" s="40"/>
      <c r="J30" s="53"/>
      <c r="K30" s="54"/>
      <c r="L30" s="40"/>
      <c r="M30" s="53"/>
      <c r="N30" s="54">
        <v>3</v>
      </c>
      <c r="O30" s="40"/>
      <c r="P30" s="53"/>
      <c r="Q30" s="54">
        <v>5</v>
      </c>
      <c r="R30" s="40"/>
      <c r="S30" s="53"/>
      <c r="T30" s="54">
        <v>3</v>
      </c>
      <c r="U30" s="40"/>
      <c r="V30" s="53"/>
      <c r="W30" s="54"/>
      <c r="X30" s="40"/>
      <c r="Y30" s="43"/>
      <c r="Z30" s="223">
        <f>SUM(H30,K30,N30,Q30,T30,W30)</f>
        <v>11</v>
      </c>
    </row>
    <row r="31" spans="1:26" ht="13.5" customHeight="1" thickTop="1" thickBot="1" x14ac:dyDescent="0.25">
      <c r="A31" s="41" t="s">
        <v>104</v>
      </c>
      <c r="B31" s="61" t="s">
        <v>105</v>
      </c>
      <c r="C31" s="62"/>
      <c r="D31" s="62"/>
      <c r="E31" s="62" t="s">
        <v>106</v>
      </c>
      <c r="F31" s="63"/>
      <c r="G31" s="64"/>
      <c r="H31" s="65"/>
      <c r="I31" s="66"/>
      <c r="J31" s="64"/>
      <c r="K31" s="65"/>
      <c r="L31" s="66"/>
      <c r="M31" s="64"/>
      <c r="N31" s="65"/>
      <c r="O31" s="66"/>
      <c r="P31" s="64"/>
      <c r="Q31" s="65"/>
      <c r="R31" s="66"/>
      <c r="S31" s="64">
        <v>0</v>
      </c>
      <c r="T31" s="65">
        <v>3</v>
      </c>
      <c r="U31" s="66" t="s">
        <v>82</v>
      </c>
      <c r="V31" s="64">
        <v>0</v>
      </c>
      <c r="W31" s="65">
        <v>3</v>
      </c>
      <c r="X31" s="66" t="s">
        <v>82</v>
      </c>
      <c r="Y31" s="44">
        <f>SUM(G31,J31,M31,P31,S31,V31)*15</f>
        <v>0</v>
      </c>
      <c r="Z31" s="67">
        <f>SUM(H31,K31,N31,Q31,T31,W31)</f>
        <v>6</v>
      </c>
    </row>
    <row r="32" spans="1:26" ht="13.5" customHeight="1" thickTop="1" thickBot="1" x14ac:dyDescent="0.25">
      <c r="A32" s="397" t="s">
        <v>107</v>
      </c>
      <c r="B32" s="398"/>
      <c r="C32" s="398"/>
      <c r="D32" s="398"/>
      <c r="E32" s="398"/>
      <c r="F32" s="399"/>
      <c r="G32" s="68">
        <f>SUM(G8:G31)</f>
        <v>25</v>
      </c>
      <c r="H32" s="69">
        <f t="shared" ref="H32:W32" si="2">SUM(H8:H31)</f>
        <v>32</v>
      </c>
      <c r="I32" s="70"/>
      <c r="J32" s="68">
        <f t="shared" si="2"/>
        <v>25</v>
      </c>
      <c r="K32" s="69">
        <f t="shared" si="2"/>
        <v>32</v>
      </c>
      <c r="L32" s="70"/>
      <c r="M32" s="68">
        <f t="shared" si="2"/>
        <v>19</v>
      </c>
      <c r="N32" s="69">
        <f t="shared" si="2"/>
        <v>28</v>
      </c>
      <c r="O32" s="70"/>
      <c r="P32" s="68">
        <f t="shared" si="2"/>
        <v>18</v>
      </c>
      <c r="Q32" s="69">
        <f t="shared" si="2"/>
        <v>29</v>
      </c>
      <c r="R32" s="70"/>
      <c r="S32" s="68">
        <f t="shared" si="2"/>
        <v>18.5</v>
      </c>
      <c r="T32" s="69">
        <f t="shared" si="2"/>
        <v>30</v>
      </c>
      <c r="U32" s="70"/>
      <c r="V32" s="68">
        <f t="shared" si="2"/>
        <v>19.5</v>
      </c>
      <c r="W32" s="69">
        <f t="shared" si="2"/>
        <v>29</v>
      </c>
      <c r="X32" s="70"/>
      <c r="Y32" s="71">
        <f>SUM(Y8:Y31)</f>
        <v>1875</v>
      </c>
      <c r="Z32" s="72">
        <f>SUM(Z8:Z31)</f>
        <v>180</v>
      </c>
    </row>
    <row r="33" spans="1:21" ht="13.5" customHeight="1" thickTop="1" x14ac:dyDescent="0.2"/>
    <row r="34" spans="1:21" ht="12" customHeight="1" x14ac:dyDescent="0.2">
      <c r="A34" s="36" t="s">
        <v>108</v>
      </c>
      <c r="U34" s="38"/>
    </row>
    <row r="35" spans="1:21" ht="12" customHeight="1" x14ac:dyDescent="0.2">
      <c r="A35" s="36" t="s">
        <v>109</v>
      </c>
      <c r="U35" s="38"/>
    </row>
    <row r="36" spans="1:21" ht="12" customHeight="1" x14ac:dyDescent="0.2">
      <c r="U36" s="38"/>
    </row>
    <row r="37" spans="1:21" ht="12" customHeight="1" x14ac:dyDescent="0.2">
      <c r="A37" s="73" t="s">
        <v>110</v>
      </c>
      <c r="U37" s="38"/>
    </row>
    <row r="38" spans="1:21" ht="12" customHeight="1" x14ac:dyDescent="0.2">
      <c r="A38" s="36" t="s">
        <v>111</v>
      </c>
      <c r="D38" s="36" t="s">
        <v>112</v>
      </c>
      <c r="G38" s="36" t="s">
        <v>113</v>
      </c>
      <c r="M38" s="36" t="s">
        <v>114</v>
      </c>
      <c r="R38" s="38"/>
      <c r="T38" s="38"/>
      <c r="U38" s="38"/>
    </row>
    <row r="39" spans="1:21" ht="12" customHeight="1" x14ac:dyDescent="0.2">
      <c r="A39" s="36" t="s">
        <v>115</v>
      </c>
      <c r="D39" s="36" t="s">
        <v>116</v>
      </c>
      <c r="G39" s="36" t="s">
        <v>117</v>
      </c>
      <c r="M39" s="36" t="s">
        <v>118</v>
      </c>
      <c r="R39" s="38"/>
      <c r="T39" s="38"/>
      <c r="U39" s="38"/>
    </row>
    <row r="40" spans="1:21" ht="12" customHeight="1" x14ac:dyDescent="0.2">
      <c r="A40" s="36" t="s">
        <v>119</v>
      </c>
      <c r="D40" s="36" t="s">
        <v>120</v>
      </c>
      <c r="G40" s="36" t="s">
        <v>121</v>
      </c>
      <c r="M40" s="36" t="s">
        <v>122</v>
      </c>
      <c r="R40" s="38"/>
      <c r="T40" s="38"/>
      <c r="U40" s="38"/>
    </row>
    <row r="41" spans="1:21" ht="12" customHeight="1" x14ac:dyDescent="0.2">
      <c r="A41" s="36" t="s">
        <v>123</v>
      </c>
      <c r="G41" s="36" t="s">
        <v>124</v>
      </c>
      <c r="R41" s="38"/>
      <c r="T41" s="38"/>
      <c r="U41" s="38"/>
    </row>
    <row r="42" spans="1:21" ht="12" customHeight="1" x14ac:dyDescent="0.2">
      <c r="A42" s="36" t="s">
        <v>125</v>
      </c>
      <c r="G42" s="36" t="s">
        <v>126</v>
      </c>
      <c r="R42" s="38"/>
      <c r="T42" s="38"/>
      <c r="U42" s="38"/>
    </row>
    <row r="43" spans="1:21" ht="12" customHeight="1" x14ac:dyDescent="0.2">
      <c r="A43" s="74" t="s">
        <v>127</v>
      </c>
      <c r="R43" s="38"/>
      <c r="T43" s="38"/>
      <c r="U43" s="38"/>
    </row>
    <row r="44" spans="1:21" ht="12" customHeight="1" x14ac:dyDescent="0.2">
      <c r="T44" s="38"/>
      <c r="U44" s="38"/>
    </row>
    <row r="45" spans="1:21" ht="12" customHeight="1" x14ac:dyDescent="0.2">
      <c r="A45" s="73" t="s">
        <v>128</v>
      </c>
      <c r="S45" s="38"/>
      <c r="T45" s="38"/>
    </row>
    <row r="46" spans="1:21" ht="12" customHeight="1" x14ac:dyDescent="0.2">
      <c r="A46" s="36" t="s">
        <v>129</v>
      </c>
    </row>
    <row r="47" spans="1:21" ht="12" customHeight="1" x14ac:dyDescent="0.2">
      <c r="A47" s="36" t="s">
        <v>130</v>
      </c>
    </row>
    <row r="48" spans="1:21" ht="12" customHeight="1" x14ac:dyDescent="0.2">
      <c r="A48" s="36" t="s">
        <v>131</v>
      </c>
    </row>
    <row r="49" spans="1:1" ht="12" customHeight="1" x14ac:dyDescent="0.2">
      <c r="A49" s="36" t="s">
        <v>132</v>
      </c>
    </row>
    <row r="50" spans="1:1" ht="12" customHeight="1" x14ac:dyDescent="0.2">
      <c r="A50" s="36" t="s">
        <v>133</v>
      </c>
    </row>
    <row r="51" spans="1:1" ht="13.5" customHeight="1" x14ac:dyDescent="0.2"/>
  </sheetData>
  <sheetProtection algorithmName="SHA-512" hashValue="gIqecmhSukXaQh+lq+VH7cIMIPyYBoLkyKp0zXjILd72oWsgEb3OBQlNjIQomCccgasgzEc1G9Aa03WNpIr3hg==" saltValue="nCT0oagiq9ClOwb0PHu42Q==" spinCount="100000" sheet="1" objects="1" scenarios="1"/>
  <mergeCells count="23">
    <mergeCell ref="A7:Z7"/>
    <mergeCell ref="A29:Z29"/>
    <mergeCell ref="A32:F32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0000"/>
  </sheetPr>
  <dimension ref="A1:Z54"/>
  <sheetViews>
    <sheetView workbookViewId="0">
      <selection sqref="A1:Z1"/>
    </sheetView>
  </sheetViews>
  <sheetFormatPr defaultColWidth="9.140625" defaultRowHeight="12" x14ac:dyDescent="0.2"/>
  <cols>
    <col min="1" max="1" width="41.42578125" style="36" customWidth="1"/>
    <col min="2" max="2" width="13" style="36" customWidth="1"/>
    <col min="3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545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thickBot="1" x14ac:dyDescent="0.25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thickBot="1" x14ac:dyDescent="0.25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211" t="s">
        <v>76</v>
      </c>
      <c r="J6" s="47" t="s">
        <v>74</v>
      </c>
      <c r="K6" s="48" t="s">
        <v>75</v>
      </c>
      <c r="L6" s="211" t="s">
        <v>76</v>
      </c>
      <c r="M6" s="47" t="s">
        <v>74</v>
      </c>
      <c r="N6" s="48" t="s">
        <v>75</v>
      </c>
      <c r="O6" s="211" t="s">
        <v>76</v>
      </c>
      <c r="P6" s="47" t="s">
        <v>74</v>
      </c>
      <c r="Q6" s="48" t="s">
        <v>75</v>
      </c>
      <c r="R6" s="211" t="s">
        <v>76</v>
      </c>
      <c r="S6" s="47" t="s">
        <v>74</v>
      </c>
      <c r="T6" s="48" t="s">
        <v>75</v>
      </c>
      <c r="U6" s="211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thickTop="1" thickBot="1" x14ac:dyDescent="0.25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6" ht="13.5" customHeight="1" x14ac:dyDescent="0.2">
      <c r="A8" s="241" t="s">
        <v>546</v>
      </c>
      <c r="B8" s="238" t="s">
        <v>710</v>
      </c>
      <c r="C8" s="362" t="s">
        <v>547</v>
      </c>
      <c r="D8" s="232" t="s">
        <v>85</v>
      </c>
      <c r="E8" s="232" t="s">
        <v>82</v>
      </c>
      <c r="F8" s="233">
        <v>45</v>
      </c>
      <c r="G8" s="234">
        <v>2</v>
      </c>
      <c r="H8" s="235">
        <v>4</v>
      </c>
      <c r="I8" s="236" t="s">
        <v>82</v>
      </c>
      <c r="J8" s="234">
        <v>2</v>
      </c>
      <c r="K8" s="235">
        <v>4</v>
      </c>
      <c r="L8" s="237" t="s">
        <v>83</v>
      </c>
      <c r="M8" s="234">
        <v>2</v>
      </c>
      <c r="N8" s="235">
        <v>4</v>
      </c>
      <c r="O8" s="236" t="s">
        <v>82</v>
      </c>
      <c r="P8" s="234">
        <v>2</v>
      </c>
      <c r="Q8" s="235">
        <v>4</v>
      </c>
      <c r="R8" s="237" t="s">
        <v>83</v>
      </c>
      <c r="S8" s="234">
        <v>2</v>
      </c>
      <c r="T8" s="235">
        <v>4</v>
      </c>
      <c r="U8" s="236" t="s">
        <v>82</v>
      </c>
      <c r="V8" s="234">
        <v>2</v>
      </c>
      <c r="W8" s="235">
        <v>4</v>
      </c>
      <c r="X8" s="239" t="s">
        <v>82</v>
      </c>
      <c r="Y8" s="304">
        <f t="shared" ref="Y8:Y29" si="0">SUM(G8,J8,M8,P8,S8,V8)*15</f>
        <v>180</v>
      </c>
      <c r="Z8" s="17">
        <f>SUM(H8,K8,N8,Q8,T8,W8)</f>
        <v>24</v>
      </c>
    </row>
    <row r="9" spans="1:26" ht="13.5" customHeight="1" x14ac:dyDescent="0.2">
      <c r="A9" s="240" t="s">
        <v>548</v>
      </c>
      <c r="B9" s="230" t="s">
        <v>549</v>
      </c>
      <c r="C9" s="363" t="s">
        <v>550</v>
      </c>
      <c r="D9" s="224" t="s">
        <v>81</v>
      </c>
      <c r="E9" s="224" t="s">
        <v>82</v>
      </c>
      <c r="F9" s="225">
        <v>60</v>
      </c>
      <c r="G9" s="226">
        <v>1</v>
      </c>
      <c r="H9" s="227">
        <v>3</v>
      </c>
      <c r="I9" s="239" t="s">
        <v>82</v>
      </c>
      <c r="J9" s="226">
        <v>1</v>
      </c>
      <c r="K9" s="227">
        <v>3</v>
      </c>
      <c r="L9" s="228" t="s">
        <v>83</v>
      </c>
      <c r="M9" s="226">
        <v>1</v>
      </c>
      <c r="N9" s="227">
        <v>3</v>
      </c>
      <c r="O9" s="239" t="s">
        <v>82</v>
      </c>
      <c r="P9" s="226">
        <v>1</v>
      </c>
      <c r="Q9" s="227">
        <v>3</v>
      </c>
      <c r="R9" s="228" t="s">
        <v>83</v>
      </c>
      <c r="S9" s="226">
        <v>1</v>
      </c>
      <c r="T9" s="227">
        <v>3</v>
      </c>
      <c r="U9" s="239" t="s">
        <v>82</v>
      </c>
      <c r="V9" s="226">
        <v>1</v>
      </c>
      <c r="W9" s="227">
        <v>3</v>
      </c>
      <c r="X9" s="249" t="s">
        <v>82</v>
      </c>
      <c r="Y9" s="212">
        <f t="shared" si="0"/>
        <v>90</v>
      </c>
      <c r="Z9" s="10">
        <f t="shared" ref="Z9:Z29" si="1">SUM(H9,K9,N9,Q9,T9,W9)</f>
        <v>18</v>
      </c>
    </row>
    <row r="10" spans="1:26" ht="13.5" customHeight="1" x14ac:dyDescent="0.2">
      <c r="A10" s="242" t="s">
        <v>551</v>
      </c>
      <c r="B10" s="243" t="s">
        <v>552</v>
      </c>
      <c r="C10" s="244"/>
      <c r="D10" s="244" t="s">
        <v>85</v>
      </c>
      <c r="E10" s="244" t="s">
        <v>82</v>
      </c>
      <c r="F10" s="245">
        <v>45</v>
      </c>
      <c r="G10" s="246">
        <v>2</v>
      </c>
      <c r="H10" s="247">
        <v>2</v>
      </c>
      <c r="I10" s="248" t="s">
        <v>82</v>
      </c>
      <c r="J10" s="246">
        <v>2</v>
      </c>
      <c r="K10" s="247">
        <v>2</v>
      </c>
      <c r="L10" s="249" t="s">
        <v>83</v>
      </c>
      <c r="M10" s="246">
        <v>2</v>
      </c>
      <c r="N10" s="247">
        <v>2</v>
      </c>
      <c r="O10" s="248" t="s">
        <v>82</v>
      </c>
      <c r="P10" s="246">
        <v>2</v>
      </c>
      <c r="Q10" s="247">
        <v>2</v>
      </c>
      <c r="R10" s="249" t="s">
        <v>83</v>
      </c>
      <c r="S10" s="246">
        <v>2</v>
      </c>
      <c r="T10" s="247">
        <v>2</v>
      </c>
      <c r="U10" s="248" t="s">
        <v>82</v>
      </c>
      <c r="V10" s="246">
        <v>2</v>
      </c>
      <c r="W10" s="247">
        <v>2</v>
      </c>
      <c r="X10" s="249" t="s">
        <v>83</v>
      </c>
      <c r="Y10" s="283">
        <f>SUM(G10,J10,M10,P10,S10,V10)*15</f>
        <v>180</v>
      </c>
      <c r="Z10" s="37">
        <f t="shared" si="1"/>
        <v>12</v>
      </c>
    </row>
    <row r="11" spans="1:26" ht="13.5" customHeight="1" x14ac:dyDescent="0.2">
      <c r="A11" s="242" t="s">
        <v>553</v>
      </c>
      <c r="B11" s="243" t="s">
        <v>554</v>
      </c>
      <c r="C11" s="244"/>
      <c r="D11" s="244" t="s">
        <v>85</v>
      </c>
      <c r="E11" s="244" t="s">
        <v>82</v>
      </c>
      <c r="F11" s="245">
        <v>45</v>
      </c>
      <c r="G11" s="246">
        <v>1</v>
      </c>
      <c r="H11" s="247">
        <v>2</v>
      </c>
      <c r="I11" s="248" t="s">
        <v>82</v>
      </c>
      <c r="J11" s="246">
        <v>1</v>
      </c>
      <c r="K11" s="247">
        <v>2</v>
      </c>
      <c r="L11" s="249" t="s">
        <v>83</v>
      </c>
      <c r="M11" s="364"/>
      <c r="N11" s="365"/>
      <c r="O11" s="366"/>
      <c r="P11" s="246"/>
      <c r="Q11" s="247"/>
      <c r="R11" s="249"/>
      <c r="S11" s="246"/>
      <c r="T11" s="247"/>
      <c r="U11" s="248"/>
      <c r="V11" s="246"/>
      <c r="W11" s="247"/>
      <c r="X11" s="249"/>
      <c r="Y11" s="283">
        <f>SUM(G11,J11,M11,P11,S11,V11)*15</f>
        <v>30</v>
      </c>
      <c r="Z11" s="37">
        <f t="shared" si="1"/>
        <v>4</v>
      </c>
    </row>
    <row r="12" spans="1:26" ht="13.5" customHeight="1" x14ac:dyDescent="0.2">
      <c r="A12" s="229" t="s">
        <v>555</v>
      </c>
      <c r="B12" s="230" t="s">
        <v>556</v>
      </c>
      <c r="C12" s="224"/>
      <c r="D12" s="224" t="s">
        <v>85</v>
      </c>
      <c r="E12" s="224" t="s">
        <v>82</v>
      </c>
      <c r="F12" s="225">
        <v>45</v>
      </c>
      <c r="G12" s="226"/>
      <c r="H12" s="227"/>
      <c r="I12" s="239"/>
      <c r="J12" s="226"/>
      <c r="K12" s="227"/>
      <c r="L12" s="228"/>
      <c r="M12" s="364"/>
      <c r="N12" s="365"/>
      <c r="O12" s="366"/>
      <c r="P12" s="364"/>
      <c r="Q12" s="365"/>
      <c r="R12" s="367"/>
      <c r="S12" s="226">
        <v>1</v>
      </c>
      <c r="T12" s="227">
        <v>3</v>
      </c>
      <c r="U12" s="239" t="s">
        <v>82</v>
      </c>
      <c r="V12" s="226">
        <v>1</v>
      </c>
      <c r="W12" s="227">
        <v>3</v>
      </c>
      <c r="X12" s="228" t="s">
        <v>82</v>
      </c>
      <c r="Y12" s="212">
        <f t="shared" si="0"/>
        <v>30</v>
      </c>
      <c r="Z12" s="10">
        <f t="shared" si="1"/>
        <v>6</v>
      </c>
    </row>
    <row r="13" spans="1:26" ht="13.5" customHeight="1" x14ac:dyDescent="0.2">
      <c r="A13" s="229" t="s">
        <v>557</v>
      </c>
      <c r="B13" s="230" t="s">
        <v>558</v>
      </c>
      <c r="C13" s="224" t="s">
        <v>559</v>
      </c>
      <c r="D13" s="224" t="s">
        <v>85</v>
      </c>
      <c r="E13" s="224" t="s">
        <v>82</v>
      </c>
      <c r="F13" s="225">
        <v>45</v>
      </c>
      <c r="G13" s="226"/>
      <c r="H13" s="227"/>
      <c r="I13" s="239"/>
      <c r="J13" s="226"/>
      <c r="K13" s="227"/>
      <c r="L13" s="228"/>
      <c r="M13" s="226">
        <v>2</v>
      </c>
      <c r="N13" s="227">
        <v>3</v>
      </c>
      <c r="O13" s="239" t="s">
        <v>82</v>
      </c>
      <c r="P13" s="226">
        <v>2</v>
      </c>
      <c r="Q13" s="227">
        <v>3</v>
      </c>
      <c r="R13" s="228" t="s">
        <v>83</v>
      </c>
      <c r="S13" s="226"/>
      <c r="T13" s="227"/>
      <c r="U13" s="239"/>
      <c r="V13" s="226"/>
      <c r="W13" s="227"/>
      <c r="X13" s="228"/>
      <c r="Y13" s="212">
        <f t="shared" si="0"/>
        <v>60</v>
      </c>
      <c r="Z13" s="10">
        <f t="shared" si="1"/>
        <v>6</v>
      </c>
    </row>
    <row r="14" spans="1:26" ht="13.5" customHeight="1" x14ac:dyDescent="0.2">
      <c r="A14" s="242" t="s">
        <v>560</v>
      </c>
      <c r="B14" s="243" t="s">
        <v>561</v>
      </c>
      <c r="C14" s="244"/>
      <c r="D14" s="244" t="s">
        <v>85</v>
      </c>
      <c r="E14" s="244" t="s">
        <v>82</v>
      </c>
      <c r="F14" s="245">
        <v>45</v>
      </c>
      <c r="G14" s="226">
        <v>2</v>
      </c>
      <c r="H14" s="227">
        <v>2</v>
      </c>
      <c r="I14" s="239" t="s">
        <v>82</v>
      </c>
      <c r="J14" s="226">
        <v>2</v>
      </c>
      <c r="K14" s="227">
        <v>2</v>
      </c>
      <c r="L14" s="239" t="s">
        <v>82</v>
      </c>
      <c r="M14" s="226">
        <v>2</v>
      </c>
      <c r="N14" s="227">
        <v>2</v>
      </c>
      <c r="O14" s="239" t="s">
        <v>82</v>
      </c>
      <c r="P14" s="226">
        <v>2</v>
      </c>
      <c r="Q14" s="227">
        <v>2</v>
      </c>
      <c r="R14" s="239" t="s">
        <v>82</v>
      </c>
      <c r="S14" s="226">
        <v>1</v>
      </c>
      <c r="T14" s="227">
        <v>1</v>
      </c>
      <c r="U14" s="239" t="s">
        <v>82</v>
      </c>
      <c r="V14" s="226"/>
      <c r="W14" s="227"/>
      <c r="X14" s="228"/>
      <c r="Y14" s="283">
        <f t="shared" si="0"/>
        <v>135</v>
      </c>
      <c r="Z14" s="37">
        <f t="shared" si="1"/>
        <v>9</v>
      </c>
    </row>
    <row r="15" spans="1:26" ht="13.5" customHeight="1" x14ac:dyDescent="0.2">
      <c r="A15" s="242" t="s">
        <v>562</v>
      </c>
      <c r="B15" s="243" t="s">
        <v>563</v>
      </c>
      <c r="C15" s="244"/>
      <c r="D15" s="244" t="s">
        <v>85</v>
      </c>
      <c r="E15" s="244" t="s">
        <v>82</v>
      </c>
      <c r="F15" s="245">
        <v>45</v>
      </c>
      <c r="G15" s="246">
        <v>1</v>
      </c>
      <c r="H15" s="247">
        <v>2</v>
      </c>
      <c r="I15" s="248" t="s">
        <v>82</v>
      </c>
      <c r="J15" s="246">
        <v>1</v>
      </c>
      <c r="K15" s="247">
        <v>2</v>
      </c>
      <c r="L15" s="249" t="s">
        <v>83</v>
      </c>
      <c r="M15" s="246"/>
      <c r="N15" s="247"/>
      <c r="O15" s="248"/>
      <c r="P15" s="246"/>
      <c r="Q15" s="247"/>
      <c r="R15" s="249"/>
      <c r="S15" s="246"/>
      <c r="T15" s="247"/>
      <c r="U15" s="248"/>
      <c r="V15" s="246"/>
      <c r="W15" s="247"/>
      <c r="X15" s="249"/>
      <c r="Y15" s="283">
        <f t="shared" si="0"/>
        <v>30</v>
      </c>
      <c r="Z15" s="37">
        <f t="shared" si="1"/>
        <v>4</v>
      </c>
    </row>
    <row r="16" spans="1:26" ht="13.5" customHeight="1" thickBot="1" x14ac:dyDescent="0.25">
      <c r="A16" s="368" t="s">
        <v>564</v>
      </c>
      <c r="B16" s="369" t="s">
        <v>565</v>
      </c>
      <c r="C16" s="370"/>
      <c r="D16" s="370" t="s">
        <v>85</v>
      </c>
      <c r="E16" s="370" t="s">
        <v>82</v>
      </c>
      <c r="F16" s="371">
        <v>45</v>
      </c>
      <c r="G16" s="372"/>
      <c r="H16" s="373"/>
      <c r="I16" s="374"/>
      <c r="J16" s="372"/>
      <c r="K16" s="373"/>
      <c r="L16" s="375"/>
      <c r="M16" s="372"/>
      <c r="N16" s="373"/>
      <c r="O16" s="374"/>
      <c r="P16" s="372">
        <v>2</v>
      </c>
      <c r="Q16" s="373">
        <v>2</v>
      </c>
      <c r="R16" s="375" t="s">
        <v>82</v>
      </c>
      <c r="S16" s="372">
        <v>2</v>
      </c>
      <c r="T16" s="373">
        <v>2</v>
      </c>
      <c r="U16" s="374" t="s">
        <v>82</v>
      </c>
      <c r="V16" s="372"/>
      <c r="W16" s="373"/>
      <c r="X16" s="375"/>
      <c r="Y16" s="376">
        <f t="shared" si="0"/>
        <v>60</v>
      </c>
      <c r="Z16" s="57">
        <f t="shared" si="1"/>
        <v>4</v>
      </c>
    </row>
    <row r="17" spans="1:26" ht="13.5" customHeight="1" x14ac:dyDescent="0.2">
      <c r="A17" s="377" t="s">
        <v>394</v>
      </c>
      <c r="B17" s="378" t="s">
        <v>566</v>
      </c>
      <c r="C17" s="379"/>
      <c r="D17" s="379" t="s">
        <v>85</v>
      </c>
      <c r="E17" s="379" t="s">
        <v>82</v>
      </c>
      <c r="F17" s="380">
        <v>45</v>
      </c>
      <c r="G17" s="381">
        <v>2</v>
      </c>
      <c r="H17" s="382">
        <v>2</v>
      </c>
      <c r="I17" s="383" t="s">
        <v>82</v>
      </c>
      <c r="J17" s="381">
        <v>2</v>
      </c>
      <c r="K17" s="235">
        <v>2</v>
      </c>
      <c r="L17" s="237" t="s">
        <v>82</v>
      </c>
      <c r="M17" s="234">
        <v>2</v>
      </c>
      <c r="N17" s="235">
        <v>2</v>
      </c>
      <c r="O17" s="236" t="s">
        <v>82</v>
      </c>
      <c r="P17" s="234">
        <v>2</v>
      </c>
      <c r="Q17" s="235">
        <v>2</v>
      </c>
      <c r="R17" s="237" t="s">
        <v>82</v>
      </c>
      <c r="S17" s="234"/>
      <c r="T17" s="382"/>
      <c r="U17" s="383"/>
      <c r="V17" s="381"/>
      <c r="W17" s="382"/>
      <c r="X17" s="384"/>
      <c r="Y17" s="385">
        <f t="shared" si="0"/>
        <v>120</v>
      </c>
      <c r="Z17" s="52">
        <f t="shared" si="1"/>
        <v>8</v>
      </c>
    </row>
    <row r="18" spans="1:26" ht="13.5" customHeight="1" x14ac:dyDescent="0.2">
      <c r="A18" s="229" t="s">
        <v>567</v>
      </c>
      <c r="B18" s="230" t="s">
        <v>568</v>
      </c>
      <c r="C18" s="224" t="s">
        <v>80</v>
      </c>
      <c r="D18" s="224" t="s">
        <v>85</v>
      </c>
      <c r="E18" s="224" t="s">
        <v>89</v>
      </c>
      <c r="F18" s="225">
        <v>45</v>
      </c>
      <c r="G18" s="226">
        <v>2</v>
      </c>
      <c r="H18" s="227">
        <v>2</v>
      </c>
      <c r="I18" s="239" t="s">
        <v>82</v>
      </c>
      <c r="J18" s="226">
        <v>2</v>
      </c>
      <c r="K18" s="235">
        <v>2</v>
      </c>
      <c r="L18" s="237" t="s">
        <v>83</v>
      </c>
      <c r="M18" s="234">
        <v>2</v>
      </c>
      <c r="N18" s="235">
        <v>2</v>
      </c>
      <c r="O18" s="236" t="s">
        <v>82</v>
      </c>
      <c r="P18" s="234">
        <v>2</v>
      </c>
      <c r="Q18" s="235">
        <v>2</v>
      </c>
      <c r="R18" s="237" t="s">
        <v>83</v>
      </c>
      <c r="S18" s="234"/>
      <c r="T18" s="227"/>
      <c r="U18" s="239"/>
      <c r="V18" s="226"/>
      <c r="W18" s="227"/>
      <c r="X18" s="228"/>
      <c r="Y18" s="212">
        <f t="shared" si="0"/>
        <v>120</v>
      </c>
      <c r="Z18" s="10">
        <f t="shared" si="1"/>
        <v>8</v>
      </c>
    </row>
    <row r="19" spans="1:26" ht="13.5" customHeight="1" x14ac:dyDescent="0.2">
      <c r="A19" s="229" t="s">
        <v>541</v>
      </c>
      <c r="B19" s="230" t="s">
        <v>569</v>
      </c>
      <c r="C19" s="224"/>
      <c r="D19" s="224" t="s">
        <v>85</v>
      </c>
      <c r="E19" s="224" t="s">
        <v>89</v>
      </c>
      <c r="F19" s="225">
        <v>45</v>
      </c>
      <c r="G19" s="226">
        <v>1</v>
      </c>
      <c r="H19" s="227">
        <v>1</v>
      </c>
      <c r="I19" s="239" t="s">
        <v>82</v>
      </c>
      <c r="J19" s="226">
        <v>1</v>
      </c>
      <c r="K19" s="227">
        <v>1</v>
      </c>
      <c r="L19" s="228" t="s">
        <v>83</v>
      </c>
      <c r="M19" s="226">
        <v>1</v>
      </c>
      <c r="N19" s="227">
        <v>1</v>
      </c>
      <c r="O19" s="239" t="s">
        <v>82</v>
      </c>
      <c r="P19" s="226">
        <v>1</v>
      </c>
      <c r="Q19" s="227">
        <v>1</v>
      </c>
      <c r="R19" s="228" t="s">
        <v>83</v>
      </c>
      <c r="S19" s="226"/>
      <c r="T19" s="227"/>
      <c r="U19" s="239"/>
      <c r="V19" s="226"/>
      <c r="W19" s="227"/>
      <c r="X19" s="228"/>
      <c r="Y19" s="212">
        <f t="shared" si="0"/>
        <v>60</v>
      </c>
      <c r="Z19" s="10">
        <f t="shared" si="1"/>
        <v>4</v>
      </c>
    </row>
    <row r="20" spans="1:26" ht="13.5" customHeight="1" x14ac:dyDescent="0.2">
      <c r="A20" s="229" t="s">
        <v>570</v>
      </c>
      <c r="B20" s="230" t="s">
        <v>571</v>
      </c>
      <c r="C20" s="224"/>
      <c r="D20" s="224" t="s">
        <v>85</v>
      </c>
      <c r="E20" s="224" t="s">
        <v>96</v>
      </c>
      <c r="F20" s="225">
        <v>45</v>
      </c>
      <c r="G20" s="226"/>
      <c r="H20" s="227"/>
      <c r="I20" s="239"/>
      <c r="J20" s="226"/>
      <c r="K20" s="227"/>
      <c r="L20" s="228"/>
      <c r="M20" s="226">
        <v>2</v>
      </c>
      <c r="N20" s="227">
        <v>2</v>
      </c>
      <c r="O20" s="239" t="s">
        <v>82</v>
      </c>
      <c r="P20" s="226">
        <v>2</v>
      </c>
      <c r="Q20" s="227">
        <v>2</v>
      </c>
      <c r="R20" s="228" t="s">
        <v>82</v>
      </c>
      <c r="S20" s="226">
        <v>2</v>
      </c>
      <c r="T20" s="227">
        <v>2</v>
      </c>
      <c r="U20" s="239" t="s">
        <v>82</v>
      </c>
      <c r="V20" s="226">
        <v>2</v>
      </c>
      <c r="W20" s="227">
        <v>2</v>
      </c>
      <c r="X20" s="228" t="s">
        <v>82</v>
      </c>
      <c r="Y20" s="212">
        <f>SUM(G20,J20,M20,P20,S20,V20)*15</f>
        <v>120</v>
      </c>
      <c r="Z20" s="10">
        <f t="shared" si="1"/>
        <v>8</v>
      </c>
    </row>
    <row r="21" spans="1:26" ht="13.5" customHeight="1" x14ac:dyDescent="0.2">
      <c r="A21" s="229" t="s">
        <v>540</v>
      </c>
      <c r="B21" s="230" t="s">
        <v>709</v>
      </c>
      <c r="C21" s="224"/>
      <c r="D21" s="224" t="s">
        <v>85</v>
      </c>
      <c r="E21" s="224" t="s">
        <v>96</v>
      </c>
      <c r="F21" s="225">
        <v>45</v>
      </c>
      <c r="G21" s="226"/>
      <c r="H21" s="227"/>
      <c r="I21" s="239"/>
      <c r="J21" s="226"/>
      <c r="K21" s="227"/>
      <c r="L21" s="228"/>
      <c r="M21" s="226"/>
      <c r="N21" s="227"/>
      <c r="O21" s="239"/>
      <c r="P21" s="226"/>
      <c r="Q21" s="227"/>
      <c r="R21" s="228"/>
      <c r="S21" s="226">
        <v>2</v>
      </c>
      <c r="T21" s="227">
        <v>2</v>
      </c>
      <c r="U21" s="239" t="s">
        <v>82</v>
      </c>
      <c r="V21" s="226">
        <v>2</v>
      </c>
      <c r="W21" s="227">
        <v>2</v>
      </c>
      <c r="X21" s="228" t="s">
        <v>83</v>
      </c>
      <c r="Y21" s="212">
        <f t="shared" si="0"/>
        <v>60</v>
      </c>
      <c r="Z21" s="10">
        <f t="shared" si="1"/>
        <v>4</v>
      </c>
    </row>
    <row r="22" spans="1:26" ht="13.5" customHeight="1" x14ac:dyDescent="0.2">
      <c r="A22" s="242" t="s">
        <v>572</v>
      </c>
      <c r="B22" s="243" t="s">
        <v>573</v>
      </c>
      <c r="C22" s="244"/>
      <c r="D22" s="244" t="s">
        <v>85</v>
      </c>
      <c r="E22" s="244" t="s">
        <v>96</v>
      </c>
      <c r="F22" s="245">
        <v>45</v>
      </c>
      <c r="G22" s="246"/>
      <c r="H22" s="247"/>
      <c r="I22" s="248"/>
      <c r="J22" s="246"/>
      <c r="K22" s="247"/>
      <c r="L22" s="249"/>
      <c r="M22" s="246">
        <v>2</v>
      </c>
      <c r="N22" s="247">
        <v>2</v>
      </c>
      <c r="O22" s="248" t="s">
        <v>82</v>
      </c>
      <c r="P22" s="246">
        <v>2</v>
      </c>
      <c r="Q22" s="247">
        <v>2</v>
      </c>
      <c r="R22" s="249" t="s">
        <v>83</v>
      </c>
      <c r="S22" s="246"/>
      <c r="T22" s="247"/>
      <c r="U22" s="248"/>
      <c r="V22" s="246"/>
      <c r="W22" s="247"/>
      <c r="X22" s="249"/>
      <c r="Y22" s="283">
        <f t="shared" si="0"/>
        <v>60</v>
      </c>
      <c r="Z22" s="37">
        <f t="shared" si="1"/>
        <v>4</v>
      </c>
    </row>
    <row r="23" spans="1:26" ht="13.5" customHeight="1" x14ac:dyDescent="0.2">
      <c r="A23" s="242" t="s">
        <v>574</v>
      </c>
      <c r="B23" s="243" t="s">
        <v>575</v>
      </c>
      <c r="C23" s="244"/>
      <c r="D23" s="244" t="s">
        <v>85</v>
      </c>
      <c r="E23" s="244" t="s">
        <v>82</v>
      </c>
      <c r="F23" s="245">
        <v>45</v>
      </c>
      <c r="G23" s="246"/>
      <c r="H23" s="247"/>
      <c r="I23" s="248"/>
      <c r="J23" s="246"/>
      <c r="K23" s="247"/>
      <c r="L23" s="249"/>
      <c r="M23" s="246">
        <v>1</v>
      </c>
      <c r="N23" s="247">
        <v>2</v>
      </c>
      <c r="O23" s="248" t="s">
        <v>82</v>
      </c>
      <c r="P23" s="246">
        <v>1</v>
      </c>
      <c r="Q23" s="247">
        <v>2</v>
      </c>
      <c r="R23" s="249" t="s">
        <v>82</v>
      </c>
      <c r="S23" s="246"/>
      <c r="T23" s="247"/>
      <c r="U23" s="248"/>
      <c r="V23" s="246"/>
      <c r="W23" s="247"/>
      <c r="X23" s="249"/>
      <c r="Y23" s="283">
        <f t="shared" si="0"/>
        <v>30</v>
      </c>
      <c r="Z23" s="37">
        <f t="shared" si="1"/>
        <v>4</v>
      </c>
    </row>
    <row r="24" spans="1:26" ht="13.5" customHeight="1" thickBot="1" x14ac:dyDescent="0.25">
      <c r="A24" s="242" t="s">
        <v>576</v>
      </c>
      <c r="B24" s="243" t="s">
        <v>577</v>
      </c>
      <c r="C24" s="244"/>
      <c r="D24" s="244" t="s">
        <v>85</v>
      </c>
      <c r="E24" s="244" t="s">
        <v>82</v>
      </c>
      <c r="F24" s="245">
        <v>45</v>
      </c>
      <c r="G24" s="246"/>
      <c r="H24" s="247"/>
      <c r="I24" s="248"/>
      <c r="J24" s="246"/>
      <c r="K24" s="247"/>
      <c r="L24" s="249"/>
      <c r="M24" s="246"/>
      <c r="N24" s="247"/>
      <c r="O24" s="248"/>
      <c r="P24" s="246"/>
      <c r="Q24" s="247"/>
      <c r="R24" s="249"/>
      <c r="S24" s="246">
        <v>1</v>
      </c>
      <c r="T24" s="247">
        <v>2</v>
      </c>
      <c r="U24" s="248" t="s">
        <v>82</v>
      </c>
      <c r="V24" s="246">
        <v>1</v>
      </c>
      <c r="W24" s="247">
        <v>2</v>
      </c>
      <c r="X24" s="249" t="s">
        <v>82</v>
      </c>
      <c r="Y24" s="283">
        <f t="shared" si="0"/>
        <v>30</v>
      </c>
      <c r="Z24" s="37">
        <f t="shared" si="1"/>
        <v>4</v>
      </c>
    </row>
    <row r="25" spans="1:26" ht="13.5" customHeight="1" x14ac:dyDescent="0.2">
      <c r="A25" s="250" t="s">
        <v>95</v>
      </c>
      <c r="B25" s="251" t="s">
        <v>152</v>
      </c>
      <c r="C25" s="252"/>
      <c r="D25" s="252" t="s">
        <v>85</v>
      </c>
      <c r="E25" s="252" t="s">
        <v>96</v>
      </c>
      <c r="F25" s="253">
        <v>45</v>
      </c>
      <c r="G25" s="254">
        <v>2</v>
      </c>
      <c r="H25" s="255">
        <v>2</v>
      </c>
      <c r="I25" s="256" t="s">
        <v>83</v>
      </c>
      <c r="J25" s="254">
        <v>2</v>
      </c>
      <c r="K25" s="255">
        <v>2</v>
      </c>
      <c r="L25" s="256" t="s">
        <v>83</v>
      </c>
      <c r="M25" s="254">
        <v>2</v>
      </c>
      <c r="N25" s="255">
        <v>2</v>
      </c>
      <c r="O25" s="256" t="s">
        <v>83</v>
      </c>
      <c r="P25" s="254">
        <v>2</v>
      </c>
      <c r="Q25" s="255">
        <v>2</v>
      </c>
      <c r="R25" s="256" t="s">
        <v>83</v>
      </c>
      <c r="S25" s="254">
        <v>2</v>
      </c>
      <c r="T25" s="255">
        <v>2</v>
      </c>
      <c r="U25" s="256" t="s">
        <v>83</v>
      </c>
      <c r="V25" s="254">
        <v>2</v>
      </c>
      <c r="W25" s="255">
        <v>2</v>
      </c>
      <c r="X25" s="256" t="s">
        <v>83</v>
      </c>
      <c r="Y25" s="386">
        <f t="shared" si="0"/>
        <v>180</v>
      </c>
      <c r="Z25" s="28">
        <f t="shared" si="1"/>
        <v>12</v>
      </c>
    </row>
    <row r="26" spans="1:26" ht="13.5" customHeight="1" x14ac:dyDescent="0.2">
      <c r="A26" s="229" t="s">
        <v>97</v>
      </c>
      <c r="B26" s="230" t="s">
        <v>153</v>
      </c>
      <c r="C26" s="224"/>
      <c r="D26" s="224" t="s">
        <v>85</v>
      </c>
      <c r="E26" s="224" t="s">
        <v>96</v>
      </c>
      <c r="F26" s="225">
        <v>45</v>
      </c>
      <c r="G26" s="226"/>
      <c r="H26" s="227"/>
      <c r="I26" s="228"/>
      <c r="J26" s="226"/>
      <c r="K26" s="227"/>
      <c r="L26" s="228"/>
      <c r="M26" s="226"/>
      <c r="N26" s="227"/>
      <c r="O26" s="228"/>
      <c r="P26" s="226"/>
      <c r="Q26" s="227"/>
      <c r="R26" s="228"/>
      <c r="S26" s="226"/>
      <c r="T26" s="227"/>
      <c r="U26" s="228"/>
      <c r="V26" s="226">
        <v>1</v>
      </c>
      <c r="W26" s="227">
        <v>2</v>
      </c>
      <c r="X26" s="228" t="s">
        <v>83</v>
      </c>
      <c r="Y26" s="280">
        <f t="shared" si="0"/>
        <v>15</v>
      </c>
      <c r="Z26" s="10">
        <f t="shared" si="1"/>
        <v>2</v>
      </c>
    </row>
    <row r="27" spans="1:26" ht="13.5" customHeight="1" x14ac:dyDescent="0.2">
      <c r="A27" s="229" t="s">
        <v>98</v>
      </c>
      <c r="B27" s="230" t="s">
        <v>154</v>
      </c>
      <c r="C27" s="224" t="s">
        <v>80</v>
      </c>
      <c r="D27" s="224" t="s">
        <v>85</v>
      </c>
      <c r="E27" s="224" t="s">
        <v>96</v>
      </c>
      <c r="F27" s="225">
        <v>45</v>
      </c>
      <c r="G27" s="226">
        <v>1</v>
      </c>
      <c r="H27" s="227">
        <v>2</v>
      </c>
      <c r="I27" s="228" t="s">
        <v>82</v>
      </c>
      <c r="J27" s="226">
        <v>1</v>
      </c>
      <c r="K27" s="227">
        <v>2</v>
      </c>
      <c r="L27" s="228" t="s">
        <v>82</v>
      </c>
      <c r="M27" s="226"/>
      <c r="N27" s="227"/>
      <c r="O27" s="228"/>
      <c r="P27" s="226"/>
      <c r="Q27" s="227"/>
      <c r="R27" s="228"/>
      <c r="S27" s="226"/>
      <c r="T27" s="227"/>
      <c r="U27" s="228"/>
      <c r="V27" s="226"/>
      <c r="W27" s="227"/>
      <c r="X27" s="228"/>
      <c r="Y27" s="280">
        <f t="shared" si="0"/>
        <v>30</v>
      </c>
      <c r="Z27" s="10">
        <f t="shared" si="1"/>
        <v>4</v>
      </c>
    </row>
    <row r="28" spans="1:26" ht="13.5" customHeight="1" x14ac:dyDescent="0.2">
      <c r="A28" s="6" t="s">
        <v>99</v>
      </c>
      <c r="B28" s="42" t="s">
        <v>155</v>
      </c>
      <c r="C28" s="188" t="s">
        <v>80</v>
      </c>
      <c r="D28" s="7" t="s">
        <v>85</v>
      </c>
      <c r="E28" s="7" t="s">
        <v>96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82</v>
      </c>
      <c r="V28" s="9">
        <v>1</v>
      </c>
      <c r="W28" s="4">
        <v>1</v>
      </c>
      <c r="X28" s="2" t="s">
        <v>82</v>
      </c>
      <c r="Y28" s="51">
        <f t="shared" si="0"/>
        <v>30</v>
      </c>
      <c r="Z28" s="10">
        <f t="shared" si="1"/>
        <v>2</v>
      </c>
    </row>
    <row r="29" spans="1:26" ht="13.5" customHeight="1" thickBot="1" x14ac:dyDescent="0.25">
      <c r="A29" s="6" t="s">
        <v>578</v>
      </c>
      <c r="B29" s="42" t="s">
        <v>579</v>
      </c>
      <c r="C29" s="188"/>
      <c r="D29" s="7" t="s">
        <v>85</v>
      </c>
      <c r="E29" s="7" t="s">
        <v>96</v>
      </c>
      <c r="F29" s="8">
        <v>45</v>
      </c>
      <c r="G29" s="9"/>
      <c r="H29" s="4"/>
      <c r="I29" s="2"/>
      <c r="J29" s="9">
        <v>1</v>
      </c>
      <c r="K29" s="4">
        <v>1</v>
      </c>
      <c r="L29" s="2" t="s">
        <v>82</v>
      </c>
      <c r="M29" s="9">
        <v>1</v>
      </c>
      <c r="N29" s="4">
        <v>1</v>
      </c>
      <c r="O29" s="2" t="s">
        <v>82</v>
      </c>
      <c r="P29" s="78"/>
      <c r="Q29" s="79"/>
      <c r="R29" s="80"/>
      <c r="S29" s="9"/>
      <c r="T29" s="4"/>
      <c r="U29" s="2"/>
      <c r="V29" s="9"/>
      <c r="W29" s="4"/>
      <c r="X29" s="2"/>
      <c r="Y29" s="51">
        <f t="shared" si="0"/>
        <v>30</v>
      </c>
      <c r="Z29" s="10">
        <f t="shared" si="1"/>
        <v>2</v>
      </c>
    </row>
    <row r="30" spans="1:26" ht="13.5" customHeight="1" thickTop="1" thickBot="1" x14ac:dyDescent="0.25">
      <c r="A30" s="394" t="s">
        <v>101</v>
      </c>
      <c r="B30" s="395"/>
      <c r="C30" s="395"/>
      <c r="D30" s="395"/>
      <c r="E30" s="395"/>
      <c r="F30" s="395"/>
      <c r="G30" s="542"/>
      <c r="H30" s="542"/>
      <c r="I30" s="542"/>
      <c r="J30" s="542"/>
      <c r="K30" s="542"/>
      <c r="L30" s="542"/>
      <c r="M30" s="542"/>
      <c r="N30" s="542"/>
      <c r="O30" s="542"/>
      <c r="P30" s="542"/>
      <c r="Q30" s="542"/>
      <c r="R30" s="542"/>
      <c r="S30" s="542"/>
      <c r="T30" s="542"/>
      <c r="U30" s="542"/>
      <c r="V30" s="542"/>
      <c r="W30" s="542"/>
      <c r="X30" s="542"/>
      <c r="Y30" s="542"/>
      <c r="Z30" s="396"/>
    </row>
    <row r="31" spans="1:26" ht="13.5" customHeight="1" thickBot="1" x14ac:dyDescent="0.25">
      <c r="A31" s="39" t="s">
        <v>102</v>
      </c>
      <c r="B31" s="58" t="s">
        <v>103</v>
      </c>
      <c r="C31" s="59"/>
      <c r="D31" s="59"/>
      <c r="E31" s="59"/>
      <c r="F31" s="60"/>
      <c r="G31" s="53"/>
      <c r="H31" s="54">
        <v>5</v>
      </c>
      <c r="I31" s="40"/>
      <c r="J31" s="53"/>
      <c r="K31" s="54">
        <v>5</v>
      </c>
      <c r="L31" s="40"/>
      <c r="M31" s="53"/>
      <c r="N31" s="54">
        <v>2</v>
      </c>
      <c r="O31" s="40"/>
      <c r="P31" s="53"/>
      <c r="Q31" s="54"/>
      <c r="R31" s="40"/>
      <c r="S31" s="53"/>
      <c r="T31" s="361">
        <v>4</v>
      </c>
      <c r="U31" s="40"/>
      <c r="V31" s="53"/>
      <c r="W31" s="54">
        <v>5</v>
      </c>
      <c r="X31" s="40"/>
      <c r="Y31" s="43"/>
      <c r="Z31" s="107">
        <f>SUM(H31,K31,N31,Q31,T31,W31)</f>
        <v>21</v>
      </c>
    </row>
    <row r="32" spans="1:26" ht="13.5" customHeight="1" thickTop="1" thickBot="1" x14ac:dyDescent="0.25">
      <c r="A32" s="41" t="s">
        <v>104</v>
      </c>
      <c r="B32" s="61" t="s">
        <v>105</v>
      </c>
      <c r="C32" s="62"/>
      <c r="D32" s="62"/>
      <c r="E32" s="62" t="s">
        <v>106</v>
      </c>
      <c r="F32" s="63"/>
      <c r="G32" s="64"/>
      <c r="H32" s="65"/>
      <c r="I32" s="66"/>
      <c r="J32" s="64"/>
      <c r="K32" s="65"/>
      <c r="L32" s="66"/>
      <c r="M32" s="64"/>
      <c r="N32" s="65"/>
      <c r="O32" s="66"/>
      <c r="P32" s="64"/>
      <c r="Q32" s="65"/>
      <c r="R32" s="66"/>
      <c r="S32" s="64">
        <v>0</v>
      </c>
      <c r="T32" s="65">
        <v>3</v>
      </c>
      <c r="U32" s="66" t="s">
        <v>82</v>
      </c>
      <c r="V32" s="64">
        <v>0</v>
      </c>
      <c r="W32" s="65">
        <v>3</v>
      </c>
      <c r="X32" s="66" t="s">
        <v>82</v>
      </c>
      <c r="Y32" s="44">
        <f>SUM(G32,J32,M32,P32,S32,V32)*15</f>
        <v>0</v>
      </c>
      <c r="Z32" s="67">
        <f>SUM(H32,K32,N32,Q32,T32,W32)</f>
        <v>6</v>
      </c>
    </row>
    <row r="33" spans="1:26" ht="13.5" customHeight="1" thickTop="1" thickBot="1" x14ac:dyDescent="0.25">
      <c r="A33" s="397" t="s">
        <v>107</v>
      </c>
      <c r="B33" s="398"/>
      <c r="C33" s="398"/>
      <c r="D33" s="398"/>
      <c r="E33" s="398"/>
      <c r="F33" s="399"/>
      <c r="G33" s="68">
        <f>SUM(G8:G32)</f>
        <v>17</v>
      </c>
      <c r="H33" s="69">
        <f t="shared" ref="H33:W33" si="2">SUM(H8:H32)</f>
        <v>29</v>
      </c>
      <c r="I33" s="70"/>
      <c r="J33" s="68">
        <f t="shared" si="2"/>
        <v>18</v>
      </c>
      <c r="K33" s="69">
        <f t="shared" si="2"/>
        <v>30</v>
      </c>
      <c r="L33" s="70"/>
      <c r="M33" s="68">
        <f t="shared" si="2"/>
        <v>22</v>
      </c>
      <c r="N33" s="69">
        <f t="shared" si="2"/>
        <v>30</v>
      </c>
      <c r="O33" s="70"/>
      <c r="P33" s="68">
        <f t="shared" si="2"/>
        <v>23</v>
      </c>
      <c r="Q33" s="69">
        <f t="shared" si="2"/>
        <v>29</v>
      </c>
      <c r="R33" s="70"/>
      <c r="S33" s="68">
        <f t="shared" si="2"/>
        <v>17</v>
      </c>
      <c r="T33" s="69">
        <f t="shared" si="2"/>
        <v>31</v>
      </c>
      <c r="U33" s="70"/>
      <c r="V33" s="68">
        <f t="shared" si="2"/>
        <v>15</v>
      </c>
      <c r="W33" s="69">
        <f t="shared" si="2"/>
        <v>31</v>
      </c>
      <c r="X33" s="70"/>
      <c r="Y33" s="71">
        <f>SUM(Y8:Y32)</f>
        <v>1680</v>
      </c>
      <c r="Z33" s="72">
        <f>SUM(Z8:Z32)</f>
        <v>180</v>
      </c>
    </row>
    <row r="34" spans="1:26" ht="13.5" customHeight="1" thickTop="1" x14ac:dyDescent="0.2"/>
    <row r="35" spans="1:26" ht="12" customHeight="1" x14ac:dyDescent="0.2">
      <c r="A35" s="36" t="s">
        <v>108</v>
      </c>
      <c r="U35" s="38"/>
    </row>
    <row r="36" spans="1:26" ht="12" customHeight="1" x14ac:dyDescent="0.2">
      <c r="A36" s="36" t="s">
        <v>109</v>
      </c>
      <c r="U36" s="38"/>
    </row>
    <row r="37" spans="1:26" ht="12" customHeight="1" x14ac:dyDescent="0.2">
      <c r="U37" s="38"/>
    </row>
    <row r="38" spans="1:26" ht="12" customHeight="1" x14ac:dyDescent="0.2">
      <c r="A38" s="73" t="s">
        <v>110</v>
      </c>
      <c r="U38" s="38"/>
    </row>
    <row r="39" spans="1:26" ht="12" customHeight="1" x14ac:dyDescent="0.2">
      <c r="A39" s="36" t="s">
        <v>111</v>
      </c>
      <c r="D39" s="36" t="s">
        <v>112</v>
      </c>
      <c r="G39" s="36" t="s">
        <v>113</v>
      </c>
      <c r="M39" s="36" t="s">
        <v>114</v>
      </c>
      <c r="R39" s="38"/>
      <c r="T39" s="38"/>
      <c r="U39" s="38"/>
    </row>
    <row r="40" spans="1:26" ht="12" customHeight="1" x14ac:dyDescent="0.2">
      <c r="A40" s="36" t="s">
        <v>115</v>
      </c>
      <c r="D40" s="36" t="s">
        <v>116</v>
      </c>
      <c r="G40" s="36" t="s">
        <v>117</v>
      </c>
      <c r="M40" s="36" t="s">
        <v>118</v>
      </c>
      <c r="R40" s="38"/>
      <c r="T40" s="38"/>
      <c r="U40" s="38"/>
    </row>
    <row r="41" spans="1:26" ht="12" customHeight="1" x14ac:dyDescent="0.2">
      <c r="A41" s="36" t="s">
        <v>119</v>
      </c>
      <c r="D41" s="36" t="s">
        <v>120</v>
      </c>
      <c r="G41" s="36" t="s">
        <v>121</v>
      </c>
      <c r="M41" s="36" t="s">
        <v>122</v>
      </c>
      <c r="R41" s="38"/>
      <c r="T41" s="38"/>
      <c r="U41" s="38"/>
    </row>
    <row r="42" spans="1:26" ht="12" customHeight="1" x14ac:dyDescent="0.2">
      <c r="A42" s="36" t="s">
        <v>123</v>
      </c>
      <c r="G42" s="36" t="s">
        <v>124</v>
      </c>
      <c r="R42" s="38"/>
      <c r="T42" s="38"/>
      <c r="U42" s="38"/>
    </row>
    <row r="43" spans="1:26" ht="12" customHeight="1" x14ac:dyDescent="0.2">
      <c r="A43" s="36" t="s">
        <v>125</v>
      </c>
      <c r="G43" s="36" t="s">
        <v>126</v>
      </c>
      <c r="R43" s="38"/>
      <c r="T43" s="38"/>
      <c r="U43" s="38"/>
    </row>
    <row r="44" spans="1:26" ht="12" customHeight="1" x14ac:dyDescent="0.2">
      <c r="A44" s="74" t="s">
        <v>127</v>
      </c>
      <c r="R44" s="38"/>
      <c r="T44" s="38"/>
      <c r="U44" s="38"/>
    </row>
    <row r="45" spans="1:26" ht="12" customHeight="1" x14ac:dyDescent="0.2">
      <c r="T45" s="38"/>
      <c r="U45" s="38"/>
    </row>
    <row r="46" spans="1:26" ht="12" customHeight="1" x14ac:dyDescent="0.2">
      <c r="A46" s="73" t="s">
        <v>128</v>
      </c>
      <c r="S46" s="38"/>
      <c r="T46" s="38"/>
    </row>
    <row r="47" spans="1:26" ht="12" customHeight="1" x14ac:dyDescent="0.2">
      <c r="A47" s="36" t="s">
        <v>129</v>
      </c>
    </row>
    <row r="48" spans="1:26" ht="12" customHeight="1" x14ac:dyDescent="0.2">
      <c r="A48" s="36" t="s">
        <v>130</v>
      </c>
    </row>
    <row r="49" spans="1:1" ht="12" customHeight="1" x14ac:dyDescent="0.2">
      <c r="A49" s="36" t="s">
        <v>131</v>
      </c>
    </row>
    <row r="50" spans="1:1" ht="12" customHeight="1" x14ac:dyDescent="0.2">
      <c r="A50" s="36" t="s">
        <v>132</v>
      </c>
    </row>
    <row r="51" spans="1:1" ht="12" customHeight="1" x14ac:dyDescent="0.2">
      <c r="A51" s="36" t="s">
        <v>133</v>
      </c>
    </row>
    <row r="52" spans="1:1" ht="12" customHeight="1" x14ac:dyDescent="0.2"/>
    <row r="53" spans="1:1" ht="12" customHeight="1" x14ac:dyDescent="0.2">
      <c r="A53" s="73" t="s">
        <v>580</v>
      </c>
    </row>
    <row r="54" spans="1:1" ht="12" customHeight="1" x14ac:dyDescent="0.2">
      <c r="A54" s="73" t="s">
        <v>581</v>
      </c>
    </row>
  </sheetData>
  <sheetProtection algorithmName="SHA-512" hashValue="2yOoMQT4tikFWS7vi3qESSu8gvlRIpm8muLvcDKPjdcfdLc11ajCKVQ9bYl6qLffaPFqKxW/98Wu1c9aQeJzdQ==" saltValue="RrQYQis0fRJVZ16zq9ZTRQ==" spinCount="100000" sheet="1" objects="1" scenarios="1"/>
  <mergeCells count="23">
    <mergeCell ref="A7:Z7"/>
    <mergeCell ref="A30:Z30"/>
    <mergeCell ref="A33:F33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75" orientation="landscape" horizont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0000"/>
  </sheetPr>
  <dimension ref="A1:Z52"/>
  <sheetViews>
    <sheetView workbookViewId="0">
      <selection activeCell="AL7" sqref="AL7"/>
    </sheetView>
  </sheetViews>
  <sheetFormatPr defaultColWidth="9.140625" defaultRowHeight="12" x14ac:dyDescent="0.2"/>
  <cols>
    <col min="1" max="1" width="34.85546875" style="36" customWidth="1"/>
    <col min="2" max="2" width="15" style="36" customWidth="1"/>
    <col min="3" max="3" width="12.855468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582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thickBot="1" x14ac:dyDescent="0.25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thickBot="1" x14ac:dyDescent="0.25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211" t="s">
        <v>76</v>
      </c>
      <c r="J6" s="47" t="s">
        <v>74</v>
      </c>
      <c r="K6" s="48" t="s">
        <v>75</v>
      </c>
      <c r="L6" s="211" t="s">
        <v>76</v>
      </c>
      <c r="M6" s="47" t="s">
        <v>74</v>
      </c>
      <c r="N6" s="48" t="s">
        <v>75</v>
      </c>
      <c r="O6" s="211" t="s">
        <v>76</v>
      </c>
      <c r="P6" s="47" t="s">
        <v>74</v>
      </c>
      <c r="Q6" s="48" t="s">
        <v>75</v>
      </c>
      <c r="R6" s="211" t="s">
        <v>76</v>
      </c>
      <c r="S6" s="47" t="s">
        <v>74</v>
      </c>
      <c r="T6" s="48" t="s">
        <v>75</v>
      </c>
      <c r="U6" s="211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thickTop="1" thickBot="1" x14ac:dyDescent="0.25">
      <c r="A7" s="394" t="s">
        <v>77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6"/>
    </row>
    <row r="8" spans="1:26" ht="13.5" customHeight="1" x14ac:dyDescent="0.2">
      <c r="A8" s="20" t="s">
        <v>524</v>
      </c>
      <c r="B8" s="230" t="s">
        <v>723</v>
      </c>
      <c r="C8" s="224" t="s">
        <v>80</v>
      </c>
      <c r="D8" s="224" t="s">
        <v>85</v>
      </c>
      <c r="E8" s="224" t="s">
        <v>82</v>
      </c>
      <c r="F8" s="225">
        <v>60</v>
      </c>
      <c r="G8" s="226">
        <v>2</v>
      </c>
      <c r="H8" s="227">
        <v>2</v>
      </c>
      <c r="I8" s="239" t="s">
        <v>82</v>
      </c>
      <c r="J8" s="226">
        <v>2</v>
      </c>
      <c r="K8" s="227">
        <v>2</v>
      </c>
      <c r="L8" s="228" t="s">
        <v>83</v>
      </c>
      <c r="M8" s="226">
        <v>2</v>
      </c>
      <c r="N8" s="227">
        <v>2</v>
      </c>
      <c r="O8" s="239" t="s">
        <v>82</v>
      </c>
      <c r="P8" s="226">
        <v>2</v>
      </c>
      <c r="Q8" s="227">
        <v>2</v>
      </c>
      <c r="R8" s="228" t="s">
        <v>83</v>
      </c>
      <c r="S8" s="226">
        <v>2</v>
      </c>
      <c r="T8" s="227">
        <v>2</v>
      </c>
      <c r="U8" s="239" t="s">
        <v>82</v>
      </c>
      <c r="V8" s="226">
        <v>2</v>
      </c>
      <c r="W8" s="227">
        <v>2</v>
      </c>
      <c r="X8" s="228" t="s">
        <v>83</v>
      </c>
      <c r="Y8" s="45">
        <f t="shared" ref="Y8:Y9" si="0">SUM(G8,J8,M8,P8,S8,V8)*15</f>
        <v>180</v>
      </c>
      <c r="Z8" s="10">
        <f t="shared" ref="Z8:Z9" si="1">SUM(H8,K8,N8,Q8,T8,W8)</f>
        <v>12</v>
      </c>
    </row>
    <row r="9" spans="1:26" ht="13.5" customHeight="1" x14ac:dyDescent="0.2">
      <c r="A9" s="20" t="s">
        <v>525</v>
      </c>
      <c r="B9" s="230" t="s">
        <v>583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2</v>
      </c>
      <c r="H9" s="227">
        <v>2</v>
      </c>
      <c r="I9" s="239" t="s">
        <v>82</v>
      </c>
      <c r="J9" s="226">
        <v>2</v>
      </c>
      <c r="K9" s="227">
        <v>2</v>
      </c>
      <c r="L9" s="228" t="s">
        <v>83</v>
      </c>
      <c r="M9" s="226">
        <v>2</v>
      </c>
      <c r="N9" s="227">
        <v>2</v>
      </c>
      <c r="O9" s="239" t="s">
        <v>82</v>
      </c>
      <c r="P9" s="226">
        <v>2</v>
      </c>
      <c r="Q9" s="227">
        <v>2</v>
      </c>
      <c r="R9" s="228" t="s">
        <v>83</v>
      </c>
      <c r="S9" s="226">
        <v>2</v>
      </c>
      <c r="T9" s="227">
        <v>2</v>
      </c>
      <c r="U9" s="239" t="s">
        <v>82</v>
      </c>
      <c r="V9" s="226">
        <v>2</v>
      </c>
      <c r="W9" s="227">
        <v>2</v>
      </c>
      <c r="X9" s="228" t="s">
        <v>83</v>
      </c>
      <c r="Y9" s="45">
        <f t="shared" si="0"/>
        <v>180</v>
      </c>
      <c r="Z9" s="10">
        <f t="shared" si="1"/>
        <v>12</v>
      </c>
    </row>
    <row r="10" spans="1:26" ht="13.5" customHeight="1" x14ac:dyDescent="0.2">
      <c r="A10" s="20" t="s">
        <v>531</v>
      </c>
      <c r="B10" s="230" t="s">
        <v>532</v>
      </c>
      <c r="C10" s="224" t="s">
        <v>80</v>
      </c>
      <c r="D10" s="224" t="s">
        <v>85</v>
      </c>
      <c r="E10" s="224" t="s">
        <v>82</v>
      </c>
      <c r="F10" s="225">
        <v>60</v>
      </c>
      <c r="G10" s="226">
        <v>2</v>
      </c>
      <c r="H10" s="227">
        <v>2</v>
      </c>
      <c r="I10" s="239" t="s">
        <v>82</v>
      </c>
      <c r="J10" s="226">
        <v>2</v>
      </c>
      <c r="K10" s="227">
        <v>2</v>
      </c>
      <c r="L10" s="228" t="s">
        <v>82</v>
      </c>
      <c r="M10" s="226">
        <v>2</v>
      </c>
      <c r="N10" s="227">
        <v>2</v>
      </c>
      <c r="O10" s="239" t="s">
        <v>82</v>
      </c>
      <c r="P10" s="226">
        <v>2</v>
      </c>
      <c r="Q10" s="227">
        <v>2</v>
      </c>
      <c r="R10" s="228" t="s">
        <v>82</v>
      </c>
      <c r="S10" s="226">
        <v>2</v>
      </c>
      <c r="T10" s="227">
        <v>2</v>
      </c>
      <c r="U10" s="239" t="s">
        <v>82</v>
      </c>
      <c r="V10" s="226">
        <v>2</v>
      </c>
      <c r="W10" s="227">
        <v>2</v>
      </c>
      <c r="X10" s="228" t="s">
        <v>82</v>
      </c>
      <c r="Y10" s="45">
        <f>SUM(G10,J10,M10,P10,S10,V10)*15</f>
        <v>180</v>
      </c>
      <c r="Z10" s="10">
        <f>SUM(H10,K10,N10,Q10,T10,W10)</f>
        <v>12</v>
      </c>
    </row>
    <row r="11" spans="1:26" ht="13.5" customHeight="1" x14ac:dyDescent="0.2">
      <c r="A11" s="6" t="s">
        <v>526</v>
      </c>
      <c r="B11" s="230" t="s">
        <v>527</v>
      </c>
      <c r="C11" s="224" t="s">
        <v>80</v>
      </c>
      <c r="D11" s="224" t="s">
        <v>85</v>
      </c>
      <c r="E11" s="224" t="s">
        <v>82</v>
      </c>
      <c r="F11" s="225">
        <v>45</v>
      </c>
      <c r="G11" s="226">
        <v>2</v>
      </c>
      <c r="H11" s="227">
        <v>2</v>
      </c>
      <c r="I11" s="239" t="s">
        <v>82</v>
      </c>
      <c r="J11" s="226">
        <v>2</v>
      </c>
      <c r="K11" s="227">
        <v>2</v>
      </c>
      <c r="L11" s="237" t="s">
        <v>82</v>
      </c>
      <c r="M11" s="226"/>
      <c r="N11" s="227"/>
      <c r="O11" s="239"/>
      <c r="P11" s="226"/>
      <c r="Q11" s="227"/>
      <c r="R11" s="228"/>
      <c r="S11" s="226"/>
      <c r="T11" s="227"/>
      <c r="U11" s="239"/>
      <c r="V11" s="226"/>
      <c r="W11" s="227"/>
      <c r="X11" s="228"/>
      <c r="Y11" s="45">
        <f t="shared" ref="Y11:Y12" si="2">SUM(G11,J11,M11,P11,S11,V11)*15</f>
        <v>60</v>
      </c>
      <c r="Z11" s="10">
        <f t="shared" ref="Z11:Z12" si="3">SUM(H11,K11,N11,Q11,T11,W11)</f>
        <v>4</v>
      </c>
    </row>
    <row r="12" spans="1:26" ht="13.5" customHeight="1" x14ac:dyDescent="0.2">
      <c r="A12" s="6" t="s">
        <v>528</v>
      </c>
      <c r="B12" s="230" t="s">
        <v>529</v>
      </c>
      <c r="C12" s="224" t="s">
        <v>530</v>
      </c>
      <c r="D12" s="224" t="s">
        <v>85</v>
      </c>
      <c r="E12" s="224" t="s">
        <v>82</v>
      </c>
      <c r="F12" s="225">
        <v>45</v>
      </c>
      <c r="G12" s="226"/>
      <c r="H12" s="227"/>
      <c r="I12" s="239"/>
      <c r="J12" s="226"/>
      <c r="K12" s="227"/>
      <c r="L12" s="228"/>
      <c r="M12" s="226">
        <v>2</v>
      </c>
      <c r="N12" s="227">
        <v>2</v>
      </c>
      <c r="O12" s="239" t="s">
        <v>82</v>
      </c>
      <c r="P12" s="226">
        <v>2</v>
      </c>
      <c r="Q12" s="227">
        <v>2</v>
      </c>
      <c r="R12" s="228" t="s">
        <v>83</v>
      </c>
      <c r="S12" s="226">
        <v>2</v>
      </c>
      <c r="T12" s="227">
        <v>2</v>
      </c>
      <c r="U12" s="239" t="s">
        <v>82</v>
      </c>
      <c r="V12" s="226">
        <v>2</v>
      </c>
      <c r="W12" s="227">
        <v>2</v>
      </c>
      <c r="X12" s="228" t="s">
        <v>83</v>
      </c>
      <c r="Y12" s="45">
        <f t="shared" si="2"/>
        <v>120</v>
      </c>
      <c r="Z12" s="10">
        <f t="shared" si="3"/>
        <v>8</v>
      </c>
    </row>
    <row r="13" spans="1:26" ht="13.5" customHeight="1" x14ac:dyDescent="0.2">
      <c r="A13" s="6" t="s">
        <v>584</v>
      </c>
      <c r="B13" s="230" t="s">
        <v>722</v>
      </c>
      <c r="C13" s="224" t="s">
        <v>80</v>
      </c>
      <c r="D13" s="224" t="s">
        <v>85</v>
      </c>
      <c r="E13" s="224" t="s">
        <v>82</v>
      </c>
      <c r="F13" s="225">
        <v>60</v>
      </c>
      <c r="G13" s="226">
        <v>2</v>
      </c>
      <c r="H13" s="227">
        <v>2</v>
      </c>
      <c r="I13" s="239" t="s">
        <v>82</v>
      </c>
      <c r="J13" s="226">
        <v>2</v>
      </c>
      <c r="K13" s="227">
        <v>2</v>
      </c>
      <c r="L13" s="228" t="s">
        <v>83</v>
      </c>
      <c r="M13" s="226">
        <v>2</v>
      </c>
      <c r="N13" s="227">
        <v>2</v>
      </c>
      <c r="O13" s="239" t="s">
        <v>82</v>
      </c>
      <c r="P13" s="226">
        <v>2</v>
      </c>
      <c r="Q13" s="227">
        <v>2</v>
      </c>
      <c r="R13" s="228" t="s">
        <v>83</v>
      </c>
      <c r="S13" s="226">
        <v>2</v>
      </c>
      <c r="T13" s="227">
        <v>2</v>
      </c>
      <c r="U13" s="239" t="s">
        <v>82</v>
      </c>
      <c r="V13" s="226">
        <v>2</v>
      </c>
      <c r="W13" s="227">
        <v>2</v>
      </c>
      <c r="X13" s="228" t="s">
        <v>83</v>
      </c>
      <c r="Y13" s="45">
        <f>SUM(G13,J13,M13,P13,S13,V13)*15</f>
        <v>180</v>
      </c>
      <c r="Z13" s="10">
        <f>SUM(H13,K13,N13,Q13,T13,W13)</f>
        <v>12</v>
      </c>
    </row>
    <row r="14" spans="1:26" ht="13.5" customHeight="1" x14ac:dyDescent="0.2">
      <c r="A14" s="18" t="s">
        <v>585</v>
      </c>
      <c r="B14" s="238" t="s">
        <v>586</v>
      </c>
      <c r="C14" s="232" t="s">
        <v>80</v>
      </c>
      <c r="D14" s="232" t="s">
        <v>85</v>
      </c>
      <c r="E14" s="232" t="s">
        <v>82</v>
      </c>
      <c r="F14" s="233">
        <v>60</v>
      </c>
      <c r="G14" s="234">
        <v>1</v>
      </c>
      <c r="H14" s="235">
        <v>2</v>
      </c>
      <c r="I14" s="236" t="s">
        <v>82</v>
      </c>
      <c r="J14" s="234">
        <v>1</v>
      </c>
      <c r="K14" s="235">
        <v>2</v>
      </c>
      <c r="L14" s="237" t="s">
        <v>83</v>
      </c>
      <c r="M14" s="234"/>
      <c r="N14" s="235"/>
      <c r="O14" s="236"/>
      <c r="P14" s="234"/>
      <c r="Q14" s="235"/>
      <c r="R14" s="237"/>
      <c r="S14" s="234"/>
      <c r="T14" s="235"/>
      <c r="U14" s="236"/>
      <c r="V14" s="234"/>
      <c r="W14" s="235"/>
      <c r="X14" s="237"/>
      <c r="Y14" s="49">
        <f t="shared" ref="Y14:Y30" si="4">SUM(G14,J14,M14,P14,S14,V14)*15</f>
        <v>30</v>
      </c>
      <c r="Z14" s="17">
        <f t="shared" ref="Z14:Z30" si="5">SUM(H14,K14,N14,Q14,T14,W14)</f>
        <v>4</v>
      </c>
    </row>
    <row r="15" spans="1:26" ht="13.5" customHeight="1" x14ac:dyDescent="0.2">
      <c r="A15" s="20" t="s">
        <v>587</v>
      </c>
      <c r="B15" s="230" t="s">
        <v>588</v>
      </c>
      <c r="C15" s="224" t="s">
        <v>589</v>
      </c>
      <c r="D15" s="224" t="s">
        <v>85</v>
      </c>
      <c r="E15" s="224" t="s">
        <v>82</v>
      </c>
      <c r="F15" s="225">
        <v>60</v>
      </c>
      <c r="G15" s="226"/>
      <c r="H15" s="227"/>
      <c r="I15" s="239"/>
      <c r="J15" s="226"/>
      <c r="K15" s="227"/>
      <c r="L15" s="228"/>
      <c r="M15" s="226">
        <v>2</v>
      </c>
      <c r="N15" s="227">
        <v>2</v>
      </c>
      <c r="O15" s="239" t="s">
        <v>82</v>
      </c>
      <c r="P15" s="226">
        <v>2</v>
      </c>
      <c r="Q15" s="227">
        <v>2</v>
      </c>
      <c r="R15" s="228" t="s">
        <v>83</v>
      </c>
      <c r="S15" s="226">
        <v>2</v>
      </c>
      <c r="T15" s="227">
        <v>2</v>
      </c>
      <c r="U15" s="239" t="s">
        <v>82</v>
      </c>
      <c r="V15" s="226">
        <v>2</v>
      </c>
      <c r="W15" s="227">
        <v>2</v>
      </c>
      <c r="X15" s="228" t="s">
        <v>83</v>
      </c>
      <c r="Y15" s="45">
        <f t="shared" si="4"/>
        <v>120</v>
      </c>
      <c r="Z15" s="10">
        <f t="shared" si="5"/>
        <v>8</v>
      </c>
    </row>
    <row r="16" spans="1:26" ht="13.5" customHeight="1" x14ac:dyDescent="0.2">
      <c r="A16" s="32" t="s">
        <v>93</v>
      </c>
      <c r="B16" s="243" t="s">
        <v>150</v>
      </c>
      <c r="C16" s="244" t="s">
        <v>80</v>
      </c>
      <c r="D16" s="244" t="s">
        <v>85</v>
      </c>
      <c r="E16" s="244" t="s">
        <v>89</v>
      </c>
      <c r="F16" s="245">
        <v>45</v>
      </c>
      <c r="G16" s="246">
        <v>2</v>
      </c>
      <c r="H16" s="247">
        <v>2</v>
      </c>
      <c r="I16" s="248" t="s">
        <v>82</v>
      </c>
      <c r="J16" s="246">
        <v>2</v>
      </c>
      <c r="K16" s="247">
        <v>2</v>
      </c>
      <c r="L16" s="249" t="s">
        <v>83</v>
      </c>
      <c r="M16" s="246">
        <v>1</v>
      </c>
      <c r="N16" s="247">
        <v>1</v>
      </c>
      <c r="O16" s="248" t="s">
        <v>82</v>
      </c>
      <c r="P16" s="246">
        <v>1</v>
      </c>
      <c r="Q16" s="247">
        <v>1</v>
      </c>
      <c r="R16" s="249" t="s">
        <v>83</v>
      </c>
      <c r="S16" s="246">
        <v>1</v>
      </c>
      <c r="T16" s="247">
        <v>1</v>
      </c>
      <c r="U16" s="248" t="s">
        <v>82</v>
      </c>
      <c r="V16" s="246">
        <v>1</v>
      </c>
      <c r="W16" s="247">
        <v>1</v>
      </c>
      <c r="X16" s="249" t="s">
        <v>83</v>
      </c>
      <c r="Y16" s="46">
        <f t="shared" si="4"/>
        <v>120</v>
      </c>
      <c r="Z16" s="37">
        <f t="shared" si="5"/>
        <v>8</v>
      </c>
    </row>
    <row r="17" spans="1:26" ht="13.5" customHeight="1" x14ac:dyDescent="0.2">
      <c r="A17" s="32" t="s">
        <v>94</v>
      </c>
      <c r="B17" s="243" t="s">
        <v>151</v>
      </c>
      <c r="C17" s="244" t="s">
        <v>80</v>
      </c>
      <c r="D17" s="244" t="s">
        <v>85</v>
      </c>
      <c r="E17" s="244" t="s">
        <v>89</v>
      </c>
      <c r="F17" s="245">
        <v>45</v>
      </c>
      <c r="G17" s="246">
        <v>2</v>
      </c>
      <c r="H17" s="247">
        <v>2</v>
      </c>
      <c r="I17" s="248" t="s">
        <v>82</v>
      </c>
      <c r="J17" s="246">
        <v>2</v>
      </c>
      <c r="K17" s="247">
        <v>2</v>
      </c>
      <c r="L17" s="249" t="s">
        <v>83</v>
      </c>
      <c r="M17" s="246">
        <v>1</v>
      </c>
      <c r="N17" s="247">
        <v>1</v>
      </c>
      <c r="O17" s="248" t="s">
        <v>82</v>
      </c>
      <c r="P17" s="246">
        <v>1</v>
      </c>
      <c r="Q17" s="247">
        <v>1</v>
      </c>
      <c r="R17" s="249" t="s">
        <v>83</v>
      </c>
      <c r="S17" s="246">
        <v>1</v>
      </c>
      <c r="T17" s="247">
        <v>1</v>
      </c>
      <c r="U17" s="248" t="s">
        <v>82</v>
      </c>
      <c r="V17" s="246">
        <v>1</v>
      </c>
      <c r="W17" s="247">
        <v>1</v>
      </c>
      <c r="X17" s="249" t="s">
        <v>83</v>
      </c>
      <c r="Y17" s="46">
        <f t="shared" si="4"/>
        <v>120</v>
      </c>
      <c r="Z17" s="37">
        <f t="shared" si="5"/>
        <v>8</v>
      </c>
    </row>
    <row r="18" spans="1:26" ht="13.5" customHeight="1" x14ac:dyDescent="0.2">
      <c r="A18" s="32" t="s">
        <v>540</v>
      </c>
      <c r="B18" s="243" t="s">
        <v>709</v>
      </c>
      <c r="C18" s="244"/>
      <c r="D18" s="244" t="s">
        <v>85</v>
      </c>
      <c r="E18" s="244" t="s">
        <v>96</v>
      </c>
      <c r="F18" s="245">
        <v>45</v>
      </c>
      <c r="G18" s="246">
        <v>2</v>
      </c>
      <c r="H18" s="247">
        <v>2</v>
      </c>
      <c r="I18" s="248" t="s">
        <v>82</v>
      </c>
      <c r="J18" s="246">
        <v>2</v>
      </c>
      <c r="K18" s="247">
        <v>2</v>
      </c>
      <c r="L18" s="249" t="s">
        <v>83</v>
      </c>
      <c r="M18" s="246"/>
      <c r="N18" s="247"/>
      <c r="O18" s="248"/>
      <c r="P18" s="246"/>
      <c r="Q18" s="247"/>
      <c r="R18" s="248"/>
      <c r="S18" s="246"/>
      <c r="T18" s="247"/>
      <c r="U18" s="248"/>
      <c r="V18" s="246"/>
      <c r="W18" s="247"/>
      <c r="X18" s="249"/>
      <c r="Y18" s="46">
        <f>SUM(G18,J18,M18,P18,S18,V18)*15</f>
        <v>60</v>
      </c>
      <c r="Z18" s="37">
        <f>SUM(H18,K18,N18,Q18,T18,W18)</f>
        <v>4</v>
      </c>
    </row>
    <row r="19" spans="1:26" ht="13.5" customHeight="1" x14ac:dyDescent="0.2">
      <c r="A19" s="32" t="s">
        <v>572</v>
      </c>
      <c r="B19" s="243" t="s">
        <v>573</v>
      </c>
      <c r="C19" s="244" t="s">
        <v>80</v>
      </c>
      <c r="D19" s="244" t="s">
        <v>85</v>
      </c>
      <c r="E19" s="244" t="s">
        <v>89</v>
      </c>
      <c r="F19" s="245">
        <v>45</v>
      </c>
      <c r="G19" s="246"/>
      <c r="H19" s="247"/>
      <c r="I19" s="248"/>
      <c r="J19" s="246"/>
      <c r="K19" s="247"/>
      <c r="L19" s="249"/>
      <c r="M19" s="246">
        <v>2</v>
      </c>
      <c r="N19" s="247">
        <v>2</v>
      </c>
      <c r="O19" s="248" t="s">
        <v>82</v>
      </c>
      <c r="P19" s="246">
        <v>2</v>
      </c>
      <c r="Q19" s="247">
        <v>2</v>
      </c>
      <c r="R19" s="249" t="s">
        <v>83</v>
      </c>
      <c r="S19" s="246"/>
      <c r="T19" s="247"/>
      <c r="U19" s="248"/>
      <c r="V19" s="246"/>
      <c r="W19" s="247"/>
      <c r="X19" s="249"/>
      <c r="Y19" s="46">
        <f t="shared" si="4"/>
        <v>60</v>
      </c>
      <c r="Z19" s="37">
        <f t="shared" si="5"/>
        <v>4</v>
      </c>
    </row>
    <row r="20" spans="1:26" ht="13.5" customHeight="1" x14ac:dyDescent="0.2">
      <c r="A20" s="32" t="s">
        <v>590</v>
      </c>
      <c r="B20" s="243" t="s">
        <v>591</v>
      </c>
      <c r="C20" s="244" t="s">
        <v>80</v>
      </c>
      <c r="D20" s="244" t="s">
        <v>85</v>
      </c>
      <c r="E20" s="244" t="s">
        <v>89</v>
      </c>
      <c r="F20" s="245">
        <v>45</v>
      </c>
      <c r="G20" s="246">
        <v>2</v>
      </c>
      <c r="H20" s="247">
        <v>2</v>
      </c>
      <c r="I20" s="248" t="s">
        <v>82</v>
      </c>
      <c r="J20" s="246">
        <v>2</v>
      </c>
      <c r="K20" s="247">
        <v>2</v>
      </c>
      <c r="L20" s="249" t="s">
        <v>82</v>
      </c>
      <c r="M20" s="246">
        <v>2</v>
      </c>
      <c r="N20" s="247">
        <v>2</v>
      </c>
      <c r="O20" s="248" t="s">
        <v>82</v>
      </c>
      <c r="P20" s="246">
        <v>2</v>
      </c>
      <c r="Q20" s="247">
        <v>2</v>
      </c>
      <c r="R20" s="249" t="s">
        <v>82</v>
      </c>
      <c r="S20" s="246"/>
      <c r="T20" s="247"/>
      <c r="U20" s="248"/>
      <c r="V20" s="246"/>
      <c r="W20" s="247"/>
      <c r="X20" s="249"/>
      <c r="Y20" s="46">
        <f>SUM(G20,J20,M20,P20,S20,V20)*15</f>
        <v>120</v>
      </c>
      <c r="Z20" s="37">
        <f>SUM(H20,K20,N20,Q20,T20,W20)</f>
        <v>8</v>
      </c>
    </row>
    <row r="21" spans="1:26" ht="13.5" customHeight="1" x14ac:dyDescent="0.2">
      <c r="A21" s="32" t="s">
        <v>146</v>
      </c>
      <c r="B21" s="222" t="s">
        <v>726</v>
      </c>
      <c r="C21" s="244" t="s">
        <v>80</v>
      </c>
      <c r="D21" s="244" t="s">
        <v>81</v>
      </c>
      <c r="E21" s="244" t="s">
        <v>82</v>
      </c>
      <c r="F21" s="245">
        <v>60</v>
      </c>
      <c r="G21" s="226">
        <v>0.5</v>
      </c>
      <c r="H21" s="227">
        <v>2</v>
      </c>
      <c r="I21" s="239" t="s">
        <v>82</v>
      </c>
      <c r="J21" s="226">
        <v>0.5</v>
      </c>
      <c r="K21" s="227">
        <v>2</v>
      </c>
      <c r="L21" s="239" t="s">
        <v>82</v>
      </c>
      <c r="M21" s="226">
        <v>0.5</v>
      </c>
      <c r="N21" s="227">
        <v>2</v>
      </c>
      <c r="O21" s="239" t="s">
        <v>82</v>
      </c>
      <c r="P21" s="226">
        <v>0.5</v>
      </c>
      <c r="Q21" s="227">
        <v>2</v>
      </c>
      <c r="R21" s="239" t="s">
        <v>82</v>
      </c>
      <c r="S21" s="246"/>
      <c r="T21" s="247"/>
      <c r="U21" s="248"/>
      <c r="V21" s="246"/>
      <c r="W21" s="247"/>
      <c r="X21" s="249"/>
      <c r="Y21" s="46">
        <f t="shared" si="4"/>
        <v>30</v>
      </c>
      <c r="Z21" s="37">
        <f t="shared" si="5"/>
        <v>8</v>
      </c>
    </row>
    <row r="22" spans="1:26" ht="13.5" customHeight="1" x14ac:dyDescent="0.2">
      <c r="A22" s="32" t="s">
        <v>592</v>
      </c>
      <c r="B22" s="243" t="s">
        <v>593</v>
      </c>
      <c r="C22" s="244"/>
      <c r="D22" s="244" t="s">
        <v>85</v>
      </c>
      <c r="E22" s="244" t="s">
        <v>82</v>
      </c>
      <c r="F22" s="245">
        <v>60</v>
      </c>
      <c r="G22" s="226">
        <v>2</v>
      </c>
      <c r="H22" s="227">
        <v>2</v>
      </c>
      <c r="I22" s="239" t="s">
        <v>82</v>
      </c>
      <c r="J22" s="226">
        <v>2</v>
      </c>
      <c r="K22" s="227">
        <v>2</v>
      </c>
      <c r="L22" s="228" t="s">
        <v>82</v>
      </c>
      <c r="M22" s="226"/>
      <c r="N22" s="227"/>
      <c r="O22" s="239"/>
      <c r="P22" s="226"/>
      <c r="Q22" s="227"/>
      <c r="R22" s="228"/>
      <c r="S22" s="226"/>
      <c r="T22" s="227"/>
      <c r="U22" s="239"/>
      <c r="V22" s="226"/>
      <c r="W22" s="227"/>
      <c r="X22" s="228"/>
      <c r="Y22" s="46">
        <f t="shared" si="4"/>
        <v>60</v>
      </c>
      <c r="Z22" s="37">
        <f t="shared" si="5"/>
        <v>4</v>
      </c>
    </row>
    <row r="23" spans="1:26" ht="13.5" customHeight="1" x14ac:dyDescent="0.2">
      <c r="A23" s="32" t="s">
        <v>594</v>
      </c>
      <c r="B23" s="243" t="s">
        <v>595</v>
      </c>
      <c r="C23" s="244" t="s">
        <v>80</v>
      </c>
      <c r="D23" s="244" t="s">
        <v>85</v>
      </c>
      <c r="E23" s="244" t="s">
        <v>82</v>
      </c>
      <c r="F23" s="245">
        <v>60</v>
      </c>
      <c r="G23" s="246">
        <v>2</v>
      </c>
      <c r="H23" s="247">
        <v>1</v>
      </c>
      <c r="I23" s="248" t="s">
        <v>82</v>
      </c>
      <c r="J23" s="246">
        <v>2</v>
      </c>
      <c r="K23" s="247">
        <v>1</v>
      </c>
      <c r="L23" s="249" t="s">
        <v>82</v>
      </c>
      <c r="M23" s="246">
        <v>2</v>
      </c>
      <c r="N23" s="247">
        <v>1</v>
      </c>
      <c r="O23" s="248" t="s">
        <v>82</v>
      </c>
      <c r="P23" s="246">
        <v>2</v>
      </c>
      <c r="Q23" s="247">
        <v>1</v>
      </c>
      <c r="R23" s="249" t="s">
        <v>82</v>
      </c>
      <c r="S23" s="246">
        <v>2</v>
      </c>
      <c r="T23" s="247">
        <v>1</v>
      </c>
      <c r="U23" s="248" t="s">
        <v>82</v>
      </c>
      <c r="V23" s="246">
        <v>2</v>
      </c>
      <c r="W23" s="247">
        <v>1</v>
      </c>
      <c r="X23" s="249" t="s">
        <v>82</v>
      </c>
      <c r="Y23" s="46">
        <f>SUM(G23,J23,M23,P23,S23,V23)*15</f>
        <v>180</v>
      </c>
      <c r="Z23" s="37">
        <f>SUM(H23,K23,N23,Q23,T23,W23)</f>
        <v>6</v>
      </c>
    </row>
    <row r="24" spans="1:26" ht="13.5" customHeight="1" x14ac:dyDescent="0.2">
      <c r="A24" s="32" t="s">
        <v>543</v>
      </c>
      <c r="B24" s="243" t="s">
        <v>596</v>
      </c>
      <c r="C24" s="244" t="s">
        <v>80</v>
      </c>
      <c r="D24" s="244" t="s">
        <v>85</v>
      </c>
      <c r="E24" s="244" t="s">
        <v>82</v>
      </c>
      <c r="F24" s="245">
        <v>60</v>
      </c>
      <c r="G24" s="246"/>
      <c r="H24" s="247"/>
      <c r="I24" s="248"/>
      <c r="J24" s="246"/>
      <c r="K24" s="247"/>
      <c r="L24" s="249"/>
      <c r="M24" s="246"/>
      <c r="N24" s="247"/>
      <c r="O24" s="248"/>
      <c r="P24" s="246"/>
      <c r="Q24" s="247"/>
      <c r="R24" s="249"/>
      <c r="S24" s="226">
        <v>2</v>
      </c>
      <c r="T24" s="227">
        <v>2</v>
      </c>
      <c r="U24" s="239" t="s">
        <v>82</v>
      </c>
      <c r="V24" s="226">
        <v>2</v>
      </c>
      <c r="W24" s="227">
        <v>2</v>
      </c>
      <c r="X24" s="228" t="s">
        <v>82</v>
      </c>
      <c r="Y24" s="46">
        <f t="shared" si="4"/>
        <v>60</v>
      </c>
      <c r="Z24" s="37">
        <f t="shared" si="5"/>
        <v>4</v>
      </c>
    </row>
    <row r="25" spans="1:26" ht="13.5" customHeight="1" thickBot="1" x14ac:dyDescent="0.25">
      <c r="A25" s="32" t="s">
        <v>4</v>
      </c>
      <c r="B25" s="243" t="s">
        <v>721</v>
      </c>
      <c r="C25" s="244" t="s">
        <v>80</v>
      </c>
      <c r="D25" s="244" t="s">
        <v>81</v>
      </c>
      <c r="E25" s="244" t="s">
        <v>82</v>
      </c>
      <c r="F25" s="245">
        <v>60</v>
      </c>
      <c r="G25" s="246">
        <v>0.5</v>
      </c>
      <c r="H25" s="247">
        <v>2</v>
      </c>
      <c r="I25" s="248" t="s">
        <v>82</v>
      </c>
      <c r="J25" s="246">
        <v>0.5</v>
      </c>
      <c r="K25" s="247">
        <v>2</v>
      </c>
      <c r="L25" s="249" t="s">
        <v>82</v>
      </c>
      <c r="M25" s="246">
        <v>0.5</v>
      </c>
      <c r="N25" s="247">
        <v>2</v>
      </c>
      <c r="O25" s="248" t="s">
        <v>82</v>
      </c>
      <c r="P25" s="246">
        <v>0.5</v>
      </c>
      <c r="Q25" s="247">
        <v>2</v>
      </c>
      <c r="R25" s="249" t="s">
        <v>82</v>
      </c>
      <c r="S25" s="246">
        <v>0.5</v>
      </c>
      <c r="T25" s="247">
        <v>2</v>
      </c>
      <c r="U25" s="249" t="s">
        <v>82</v>
      </c>
      <c r="V25" s="246">
        <v>0.5</v>
      </c>
      <c r="W25" s="247">
        <v>2</v>
      </c>
      <c r="X25" s="249" t="s">
        <v>82</v>
      </c>
      <c r="Y25" s="46">
        <f t="shared" si="4"/>
        <v>45</v>
      </c>
      <c r="Z25" s="37">
        <f t="shared" si="5"/>
        <v>12</v>
      </c>
    </row>
    <row r="26" spans="1:26" ht="13.5" customHeight="1" x14ac:dyDescent="0.2">
      <c r="A26" s="21" t="s">
        <v>95</v>
      </c>
      <c r="B26" s="251" t="s">
        <v>152</v>
      </c>
      <c r="C26" s="252"/>
      <c r="D26" s="252" t="s">
        <v>85</v>
      </c>
      <c r="E26" s="252" t="s">
        <v>96</v>
      </c>
      <c r="F26" s="253">
        <v>45</v>
      </c>
      <c r="G26" s="254">
        <v>2</v>
      </c>
      <c r="H26" s="255">
        <v>2</v>
      </c>
      <c r="I26" s="256" t="s">
        <v>83</v>
      </c>
      <c r="J26" s="254">
        <v>2</v>
      </c>
      <c r="K26" s="255">
        <v>2</v>
      </c>
      <c r="L26" s="256" t="s">
        <v>83</v>
      </c>
      <c r="M26" s="254">
        <v>2</v>
      </c>
      <c r="N26" s="255">
        <v>2</v>
      </c>
      <c r="O26" s="256" t="s">
        <v>83</v>
      </c>
      <c r="P26" s="254">
        <v>2</v>
      </c>
      <c r="Q26" s="255">
        <v>2</v>
      </c>
      <c r="R26" s="256" t="s">
        <v>83</v>
      </c>
      <c r="S26" s="254">
        <v>2</v>
      </c>
      <c r="T26" s="255">
        <v>2</v>
      </c>
      <c r="U26" s="256" t="s">
        <v>83</v>
      </c>
      <c r="V26" s="254">
        <v>2</v>
      </c>
      <c r="W26" s="255">
        <v>2</v>
      </c>
      <c r="X26" s="256" t="s">
        <v>83</v>
      </c>
      <c r="Y26" s="50">
        <f t="shared" si="4"/>
        <v>180</v>
      </c>
      <c r="Z26" s="28">
        <f t="shared" si="5"/>
        <v>12</v>
      </c>
    </row>
    <row r="27" spans="1:26" ht="13.5" customHeight="1" x14ac:dyDescent="0.2">
      <c r="A27" s="6" t="s">
        <v>97</v>
      </c>
      <c r="B27" s="230" t="s">
        <v>153</v>
      </c>
      <c r="C27" s="224"/>
      <c r="D27" s="224" t="s">
        <v>85</v>
      </c>
      <c r="E27" s="224" t="s">
        <v>96</v>
      </c>
      <c r="F27" s="225">
        <v>45</v>
      </c>
      <c r="G27" s="226"/>
      <c r="H27" s="227"/>
      <c r="I27" s="228"/>
      <c r="J27" s="226"/>
      <c r="K27" s="227"/>
      <c r="L27" s="228"/>
      <c r="M27" s="226"/>
      <c r="N27" s="227"/>
      <c r="O27" s="228"/>
      <c r="P27" s="226"/>
      <c r="Q27" s="227"/>
      <c r="R27" s="228"/>
      <c r="S27" s="226"/>
      <c r="T27" s="227"/>
      <c r="U27" s="228"/>
      <c r="V27" s="226">
        <v>1</v>
      </c>
      <c r="W27" s="227">
        <v>2</v>
      </c>
      <c r="X27" s="228" t="s">
        <v>83</v>
      </c>
      <c r="Y27" s="51">
        <f t="shared" si="4"/>
        <v>15</v>
      </c>
      <c r="Z27" s="10">
        <f t="shared" si="5"/>
        <v>2</v>
      </c>
    </row>
    <row r="28" spans="1:26" ht="13.5" customHeight="1" x14ac:dyDescent="0.2">
      <c r="A28" s="6" t="s">
        <v>98</v>
      </c>
      <c r="B28" s="230" t="s">
        <v>154</v>
      </c>
      <c r="C28" s="224" t="s">
        <v>80</v>
      </c>
      <c r="D28" s="224" t="s">
        <v>85</v>
      </c>
      <c r="E28" s="224" t="s">
        <v>96</v>
      </c>
      <c r="F28" s="225">
        <v>45</v>
      </c>
      <c r="G28" s="226">
        <v>1</v>
      </c>
      <c r="H28" s="227">
        <v>2</v>
      </c>
      <c r="I28" s="228" t="s">
        <v>82</v>
      </c>
      <c r="J28" s="226">
        <v>1</v>
      </c>
      <c r="K28" s="227">
        <v>2</v>
      </c>
      <c r="L28" s="228" t="s">
        <v>82</v>
      </c>
      <c r="M28" s="226"/>
      <c r="N28" s="227"/>
      <c r="O28" s="228"/>
      <c r="P28" s="226"/>
      <c r="Q28" s="227"/>
      <c r="R28" s="228"/>
      <c r="S28" s="226"/>
      <c r="T28" s="227"/>
      <c r="U28" s="228"/>
      <c r="V28" s="226"/>
      <c r="W28" s="227"/>
      <c r="X28" s="228"/>
      <c r="Y28" s="51">
        <f t="shared" si="4"/>
        <v>30</v>
      </c>
      <c r="Z28" s="10">
        <f t="shared" si="5"/>
        <v>4</v>
      </c>
    </row>
    <row r="29" spans="1:26" ht="13.5" customHeight="1" x14ac:dyDescent="0.2">
      <c r="A29" s="6" t="s">
        <v>99</v>
      </c>
      <c r="B29" s="42" t="s">
        <v>155</v>
      </c>
      <c r="C29" s="188" t="s">
        <v>80</v>
      </c>
      <c r="D29" s="7" t="s">
        <v>85</v>
      </c>
      <c r="E29" s="7" t="s">
        <v>96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82</v>
      </c>
      <c r="V29" s="9">
        <v>1</v>
      </c>
      <c r="W29" s="4">
        <v>1</v>
      </c>
      <c r="X29" s="2" t="s">
        <v>82</v>
      </c>
      <c r="Y29" s="51">
        <f t="shared" si="4"/>
        <v>30</v>
      </c>
      <c r="Z29" s="10">
        <f t="shared" si="5"/>
        <v>2</v>
      </c>
    </row>
    <row r="30" spans="1:26" ht="13.5" customHeight="1" thickBot="1" x14ac:dyDescent="0.25">
      <c r="A30" s="6" t="s">
        <v>100</v>
      </c>
      <c r="B30" s="42" t="s">
        <v>707</v>
      </c>
      <c r="C30" s="188"/>
      <c r="D30" s="7" t="s">
        <v>85</v>
      </c>
      <c r="E30" s="7" t="s">
        <v>96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83</v>
      </c>
      <c r="P30" s="9"/>
      <c r="Q30" s="4"/>
      <c r="R30" s="2"/>
      <c r="S30" s="9"/>
      <c r="T30" s="4"/>
      <c r="U30" s="2"/>
      <c r="V30" s="9"/>
      <c r="W30" s="4"/>
      <c r="X30" s="2"/>
      <c r="Y30" s="51">
        <f t="shared" si="4"/>
        <v>15</v>
      </c>
      <c r="Z30" s="10">
        <f t="shared" si="5"/>
        <v>1</v>
      </c>
    </row>
    <row r="31" spans="1:26" ht="13.5" customHeight="1" thickTop="1" thickBot="1" x14ac:dyDescent="0.25">
      <c r="A31" s="394" t="s">
        <v>101</v>
      </c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6"/>
    </row>
    <row r="32" spans="1:26" ht="13.5" customHeight="1" thickBot="1" x14ac:dyDescent="0.25">
      <c r="A32" s="39" t="s">
        <v>102</v>
      </c>
      <c r="B32" s="58" t="s">
        <v>103</v>
      </c>
      <c r="C32" s="59"/>
      <c r="D32" s="59"/>
      <c r="E32" s="59"/>
      <c r="F32" s="60"/>
      <c r="G32" s="53"/>
      <c r="H32" s="54"/>
      <c r="I32" s="40"/>
      <c r="J32" s="53"/>
      <c r="K32" s="54"/>
      <c r="L32" s="40"/>
      <c r="M32" s="53"/>
      <c r="N32" s="54">
        <v>4</v>
      </c>
      <c r="O32" s="40"/>
      <c r="P32" s="53"/>
      <c r="Q32" s="54">
        <v>4</v>
      </c>
      <c r="R32" s="40"/>
      <c r="S32" s="53"/>
      <c r="T32" s="54">
        <v>4</v>
      </c>
      <c r="U32" s="40"/>
      <c r="V32" s="53"/>
      <c r="W32" s="54">
        <v>3</v>
      </c>
      <c r="X32" s="40"/>
      <c r="Y32" s="43"/>
      <c r="Z32" s="107">
        <f>SUM(H32,K32,N32,Q32,T32,W32)</f>
        <v>15</v>
      </c>
    </row>
    <row r="33" spans="1:26" ht="13.5" customHeight="1" thickTop="1" thickBot="1" x14ac:dyDescent="0.25">
      <c r="A33" s="41" t="s">
        <v>104</v>
      </c>
      <c r="B33" s="61" t="s">
        <v>105</v>
      </c>
      <c r="C33" s="62"/>
      <c r="D33" s="62"/>
      <c r="E33" s="62" t="s">
        <v>106</v>
      </c>
      <c r="F33" s="63"/>
      <c r="G33" s="64"/>
      <c r="H33" s="65"/>
      <c r="I33" s="66"/>
      <c r="J33" s="64"/>
      <c r="K33" s="65"/>
      <c r="L33" s="66"/>
      <c r="M33" s="64"/>
      <c r="N33" s="65"/>
      <c r="O33" s="66"/>
      <c r="P33" s="64"/>
      <c r="Q33" s="65"/>
      <c r="R33" s="66"/>
      <c r="S33" s="64">
        <v>0</v>
      </c>
      <c r="T33" s="65">
        <v>3</v>
      </c>
      <c r="U33" s="66" t="s">
        <v>82</v>
      </c>
      <c r="V33" s="64">
        <v>0</v>
      </c>
      <c r="W33" s="65">
        <v>3</v>
      </c>
      <c r="X33" s="66" t="s">
        <v>82</v>
      </c>
      <c r="Y33" s="44">
        <f>SUM(G33,J33,M33,P33,S33,V33)*15</f>
        <v>0</v>
      </c>
      <c r="Z33" s="67">
        <f>SUM(H33,K33,N33,Q33,T33,W33)</f>
        <v>6</v>
      </c>
    </row>
    <row r="34" spans="1:26" ht="13.5" customHeight="1" thickTop="1" thickBot="1" x14ac:dyDescent="0.25">
      <c r="A34" s="397" t="s">
        <v>107</v>
      </c>
      <c r="B34" s="398"/>
      <c r="C34" s="398"/>
      <c r="D34" s="398"/>
      <c r="E34" s="398"/>
      <c r="F34" s="399"/>
      <c r="G34" s="68">
        <f>SUM(G8:G33)</f>
        <v>27</v>
      </c>
      <c r="H34" s="69">
        <f>SUM(H8:H33)</f>
        <v>31</v>
      </c>
      <c r="I34" s="70"/>
      <c r="J34" s="68">
        <f>SUM(J8:J33)</f>
        <v>27</v>
      </c>
      <c r="K34" s="69">
        <f>SUM(K8:K33)</f>
        <v>31</v>
      </c>
      <c r="L34" s="70"/>
      <c r="M34" s="68">
        <f>SUM(M8:M33)</f>
        <v>24</v>
      </c>
      <c r="N34" s="69">
        <f>SUM(N8:N33)</f>
        <v>30</v>
      </c>
      <c r="O34" s="70"/>
      <c r="P34" s="68">
        <f>SUM(P8:P33)</f>
        <v>23</v>
      </c>
      <c r="Q34" s="69">
        <f>SUM(Q8:Q33)</f>
        <v>29</v>
      </c>
      <c r="R34" s="70"/>
      <c r="S34" s="68">
        <f>SUM(S8:S33)</f>
        <v>21.5</v>
      </c>
      <c r="T34" s="69">
        <f>SUM(T8:T33)</f>
        <v>29</v>
      </c>
      <c r="U34" s="70"/>
      <c r="V34" s="68">
        <f>SUM(V8:V33)</f>
        <v>22.5</v>
      </c>
      <c r="W34" s="69">
        <f>SUM(W8:W33)</f>
        <v>30</v>
      </c>
      <c r="X34" s="70"/>
      <c r="Y34" s="71">
        <f>SUM(Y8:Y33)</f>
        <v>2175</v>
      </c>
      <c r="Z34" s="72">
        <f>SUM(Z8:Z33)</f>
        <v>180</v>
      </c>
    </row>
    <row r="35" spans="1:26" ht="13.5" customHeight="1" thickTop="1" x14ac:dyDescent="0.2"/>
    <row r="36" spans="1:26" ht="12" customHeight="1" x14ac:dyDescent="0.2">
      <c r="A36" s="36" t="s">
        <v>108</v>
      </c>
      <c r="U36" s="38"/>
    </row>
    <row r="37" spans="1:26" ht="12" customHeight="1" x14ac:dyDescent="0.2">
      <c r="A37" s="36" t="s">
        <v>109</v>
      </c>
      <c r="U37" s="38"/>
    </row>
    <row r="38" spans="1:26" ht="12" customHeight="1" x14ac:dyDescent="0.2">
      <c r="U38" s="38"/>
    </row>
    <row r="39" spans="1:26" ht="12" customHeight="1" x14ac:dyDescent="0.2">
      <c r="A39" s="73" t="s">
        <v>110</v>
      </c>
      <c r="U39" s="38"/>
    </row>
    <row r="40" spans="1:26" ht="12" customHeight="1" x14ac:dyDescent="0.2">
      <c r="A40" s="36" t="s">
        <v>111</v>
      </c>
      <c r="D40" s="36" t="s">
        <v>112</v>
      </c>
      <c r="G40" s="36" t="s">
        <v>113</v>
      </c>
      <c r="M40" s="36" t="s">
        <v>114</v>
      </c>
      <c r="R40" s="38"/>
      <c r="T40" s="38"/>
      <c r="U40" s="38"/>
    </row>
    <row r="41" spans="1:26" ht="12" customHeight="1" x14ac:dyDescent="0.2">
      <c r="A41" s="36" t="s">
        <v>115</v>
      </c>
      <c r="D41" s="36" t="s">
        <v>116</v>
      </c>
      <c r="G41" s="36" t="s">
        <v>117</v>
      </c>
      <c r="M41" s="36" t="s">
        <v>118</v>
      </c>
      <c r="R41" s="38"/>
      <c r="T41" s="38"/>
      <c r="U41" s="38"/>
    </row>
    <row r="42" spans="1:26" ht="12" customHeight="1" x14ac:dyDescent="0.2">
      <c r="A42" s="36" t="s">
        <v>119</v>
      </c>
      <c r="D42" s="36" t="s">
        <v>120</v>
      </c>
      <c r="G42" s="36" t="s">
        <v>121</v>
      </c>
      <c r="M42" s="36" t="s">
        <v>122</v>
      </c>
      <c r="R42" s="38"/>
      <c r="T42" s="38"/>
      <c r="U42" s="38"/>
    </row>
    <row r="43" spans="1:26" ht="12" customHeight="1" x14ac:dyDescent="0.2">
      <c r="A43" s="36" t="s">
        <v>123</v>
      </c>
      <c r="G43" s="36" t="s">
        <v>124</v>
      </c>
      <c r="R43" s="38"/>
      <c r="T43" s="38"/>
      <c r="U43" s="38"/>
    </row>
    <row r="44" spans="1:26" ht="12" customHeight="1" x14ac:dyDescent="0.2">
      <c r="A44" s="36" t="s">
        <v>125</v>
      </c>
      <c r="G44" s="36" t="s">
        <v>126</v>
      </c>
      <c r="R44" s="38"/>
      <c r="T44" s="38"/>
      <c r="U44" s="38"/>
    </row>
    <row r="45" spans="1:26" ht="12" customHeight="1" x14ac:dyDescent="0.2">
      <c r="A45" s="74" t="s">
        <v>127</v>
      </c>
      <c r="R45" s="38"/>
      <c r="T45" s="38"/>
      <c r="U45" s="38"/>
    </row>
    <row r="46" spans="1:26" ht="12" customHeight="1" x14ac:dyDescent="0.2">
      <c r="T46" s="38"/>
      <c r="U46" s="38"/>
    </row>
    <row r="47" spans="1:26" ht="12" customHeight="1" x14ac:dyDescent="0.2">
      <c r="A47" s="73" t="s">
        <v>128</v>
      </c>
      <c r="S47" s="38"/>
      <c r="T47" s="38"/>
    </row>
    <row r="48" spans="1:26" ht="12" customHeight="1" x14ac:dyDescent="0.2">
      <c r="A48" s="36" t="s">
        <v>129</v>
      </c>
    </row>
    <row r="49" spans="1:1" ht="12" customHeight="1" x14ac:dyDescent="0.2">
      <c r="A49" s="36" t="s">
        <v>130</v>
      </c>
    </row>
    <row r="50" spans="1:1" ht="12" customHeight="1" x14ac:dyDescent="0.2">
      <c r="A50" s="36" t="s">
        <v>131</v>
      </c>
    </row>
    <row r="51" spans="1:1" ht="12" customHeight="1" x14ac:dyDescent="0.2">
      <c r="A51" s="36" t="s">
        <v>132</v>
      </c>
    </row>
    <row r="52" spans="1:1" ht="12" customHeight="1" x14ac:dyDescent="0.2">
      <c r="A52" s="36" t="s">
        <v>133</v>
      </c>
    </row>
  </sheetData>
  <sheetProtection algorithmName="SHA-512" hashValue="gRLt9lQkMbIJ/1hFCv8QYePy43HAv3d1ui3cFlgOvDOsT5jPTUNn68O9sxVBQvoz/Ep2BPDYGS8WLqnQ6dK7vA==" saltValue="uK5Dto43+MHePlQhTj/IPQ==" spinCount="100000" sheet="1" objects="1" scenarios="1"/>
  <mergeCells count="23">
    <mergeCell ref="A7:Z7"/>
    <mergeCell ref="A31:Z31"/>
    <mergeCell ref="A34:F34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Z41"/>
  <sheetViews>
    <sheetView zoomScaleNormal="100"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176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241" t="s">
        <v>177</v>
      </c>
      <c r="B8" s="238" t="s">
        <v>178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49">
        <f t="shared" ref="Y8:Y19" si="0">SUM(G8,J8,M8,P8,S8,V8)*15</f>
        <v>180</v>
      </c>
      <c r="Z8" s="17">
        <f t="shared" ref="Z8:Z19" si="1">SUM(H8,K8,N8,Q8,T8,W8)</f>
        <v>54</v>
      </c>
    </row>
    <row r="9" spans="1:26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45">
        <f>SUM(G9,J9,M9,P9,S9,V9)*15</f>
        <v>90</v>
      </c>
      <c r="Z9" s="10">
        <f>SUM(H9,K9,N9,Q9,T9,W9)</f>
        <v>24</v>
      </c>
    </row>
    <row r="10" spans="1:26" ht="13.5" customHeight="1" x14ac:dyDescent="0.2">
      <c r="A10" s="229" t="s">
        <v>179</v>
      </c>
      <c r="B10" s="230" t="s">
        <v>180</v>
      </c>
      <c r="C10" s="224" t="s">
        <v>80</v>
      </c>
      <c r="D10" s="224" t="s">
        <v>85</v>
      </c>
      <c r="E10" s="224" t="s">
        <v>82</v>
      </c>
      <c r="F10" s="225">
        <v>60</v>
      </c>
      <c r="G10" s="226">
        <v>4</v>
      </c>
      <c r="H10" s="227">
        <v>3</v>
      </c>
      <c r="I10" s="239" t="s">
        <v>82</v>
      </c>
      <c r="J10" s="226">
        <v>4</v>
      </c>
      <c r="K10" s="227">
        <v>3</v>
      </c>
      <c r="L10" s="228" t="s">
        <v>82</v>
      </c>
      <c r="M10" s="226">
        <v>4</v>
      </c>
      <c r="N10" s="227">
        <v>3</v>
      </c>
      <c r="O10" s="239" t="s">
        <v>82</v>
      </c>
      <c r="P10" s="226">
        <v>4</v>
      </c>
      <c r="Q10" s="227">
        <v>3</v>
      </c>
      <c r="R10" s="228" t="s">
        <v>82</v>
      </c>
      <c r="S10" s="226">
        <v>4</v>
      </c>
      <c r="T10" s="227">
        <v>3</v>
      </c>
      <c r="U10" s="239" t="s">
        <v>82</v>
      </c>
      <c r="V10" s="226">
        <v>4</v>
      </c>
      <c r="W10" s="227">
        <v>3</v>
      </c>
      <c r="X10" s="228" t="s">
        <v>82</v>
      </c>
      <c r="Y10" s="45">
        <f t="shared" si="0"/>
        <v>360</v>
      </c>
      <c r="Z10" s="10">
        <f t="shared" si="1"/>
        <v>18</v>
      </c>
    </row>
    <row r="11" spans="1:26" ht="13.5" customHeight="1" x14ac:dyDescent="0.2">
      <c r="A11" s="229" t="s">
        <v>181</v>
      </c>
      <c r="B11" s="230" t="s">
        <v>715</v>
      </c>
      <c r="C11" s="224" t="s">
        <v>80</v>
      </c>
      <c r="D11" s="224" t="s">
        <v>85</v>
      </c>
      <c r="E11" s="224" t="s">
        <v>82</v>
      </c>
      <c r="F11" s="225">
        <v>45</v>
      </c>
      <c r="G11" s="226">
        <v>1</v>
      </c>
      <c r="H11" s="227">
        <v>2</v>
      </c>
      <c r="I11" s="239" t="s">
        <v>82</v>
      </c>
      <c r="J11" s="226">
        <v>1</v>
      </c>
      <c r="K11" s="227">
        <v>2</v>
      </c>
      <c r="L11" s="228" t="s">
        <v>83</v>
      </c>
      <c r="M11" s="226">
        <v>1</v>
      </c>
      <c r="N11" s="227">
        <v>2</v>
      </c>
      <c r="O11" s="239" t="s">
        <v>82</v>
      </c>
      <c r="P11" s="226">
        <v>1</v>
      </c>
      <c r="Q11" s="227">
        <v>2</v>
      </c>
      <c r="R11" s="228" t="s">
        <v>83</v>
      </c>
      <c r="S11" s="226">
        <v>1</v>
      </c>
      <c r="T11" s="227">
        <v>2</v>
      </c>
      <c r="U11" s="239" t="s">
        <v>82</v>
      </c>
      <c r="V11" s="226">
        <v>1</v>
      </c>
      <c r="W11" s="227">
        <v>2</v>
      </c>
      <c r="X11" s="228" t="s">
        <v>82</v>
      </c>
      <c r="Y11" s="45">
        <f t="shared" ref="Y11" si="2">SUM(G11,J11,M11,P11,S11,V11)*15</f>
        <v>90</v>
      </c>
      <c r="Z11" s="10">
        <f t="shared" ref="Z11" si="3">SUM(H11,K11,N11,Q11,T11,W11)</f>
        <v>12</v>
      </c>
    </row>
    <row r="12" spans="1:26" ht="13.5" customHeight="1" thickBot="1" x14ac:dyDescent="0.25">
      <c r="A12" s="242" t="s">
        <v>88</v>
      </c>
      <c r="B12" s="243" t="s">
        <v>182</v>
      </c>
      <c r="C12" s="244" t="s">
        <v>680</v>
      </c>
      <c r="D12" s="244" t="s">
        <v>85</v>
      </c>
      <c r="E12" s="244" t="s">
        <v>89</v>
      </c>
      <c r="F12" s="245">
        <v>45</v>
      </c>
      <c r="G12" s="246"/>
      <c r="H12" s="247"/>
      <c r="I12" s="248"/>
      <c r="J12" s="246"/>
      <c r="K12" s="247"/>
      <c r="L12" s="249"/>
      <c r="M12" s="246">
        <v>1</v>
      </c>
      <c r="N12" s="247">
        <v>4</v>
      </c>
      <c r="O12" s="248" t="s">
        <v>82</v>
      </c>
      <c r="P12" s="246">
        <v>1</v>
      </c>
      <c r="Q12" s="247">
        <v>4</v>
      </c>
      <c r="R12" s="249" t="s">
        <v>82</v>
      </c>
      <c r="S12" s="246"/>
      <c r="T12" s="247"/>
      <c r="U12" s="248"/>
      <c r="V12" s="246"/>
      <c r="W12" s="247"/>
      <c r="X12" s="249"/>
      <c r="Y12" s="46">
        <f t="shared" si="0"/>
        <v>30</v>
      </c>
      <c r="Z12" s="37">
        <f t="shared" si="1"/>
        <v>8</v>
      </c>
    </row>
    <row r="13" spans="1:26" ht="13.5" customHeight="1" x14ac:dyDescent="0.2">
      <c r="A13" s="250" t="s">
        <v>93</v>
      </c>
      <c r="B13" s="251" t="s">
        <v>150</v>
      </c>
      <c r="C13" s="252" t="s">
        <v>80</v>
      </c>
      <c r="D13" s="252" t="s">
        <v>85</v>
      </c>
      <c r="E13" s="252" t="s">
        <v>89</v>
      </c>
      <c r="F13" s="253">
        <v>45</v>
      </c>
      <c r="G13" s="254">
        <v>2</v>
      </c>
      <c r="H13" s="255">
        <v>2</v>
      </c>
      <c r="I13" s="256" t="s">
        <v>82</v>
      </c>
      <c r="J13" s="254">
        <v>2</v>
      </c>
      <c r="K13" s="255">
        <v>2</v>
      </c>
      <c r="L13" s="256" t="s">
        <v>83</v>
      </c>
      <c r="M13" s="254">
        <v>1</v>
      </c>
      <c r="N13" s="255">
        <v>1</v>
      </c>
      <c r="O13" s="256" t="s">
        <v>82</v>
      </c>
      <c r="P13" s="254">
        <v>1</v>
      </c>
      <c r="Q13" s="255">
        <v>1</v>
      </c>
      <c r="R13" s="256" t="s">
        <v>83</v>
      </c>
      <c r="S13" s="254">
        <v>1</v>
      </c>
      <c r="T13" s="255">
        <v>1</v>
      </c>
      <c r="U13" s="256" t="s">
        <v>82</v>
      </c>
      <c r="V13" s="254">
        <v>1</v>
      </c>
      <c r="W13" s="255">
        <v>1</v>
      </c>
      <c r="X13" s="256" t="s">
        <v>83</v>
      </c>
      <c r="Y13" s="56">
        <f t="shared" si="0"/>
        <v>120</v>
      </c>
      <c r="Z13" s="28">
        <f t="shared" si="1"/>
        <v>8</v>
      </c>
    </row>
    <row r="14" spans="1:26" ht="13.5" customHeight="1" x14ac:dyDescent="0.2">
      <c r="A14" s="6" t="s">
        <v>94</v>
      </c>
      <c r="B14" s="42" t="s">
        <v>151</v>
      </c>
      <c r="C14" s="220" t="s">
        <v>80</v>
      </c>
      <c r="D14" s="7" t="s">
        <v>85</v>
      </c>
      <c r="E14" s="7" t="s">
        <v>89</v>
      </c>
      <c r="F14" s="8">
        <v>45</v>
      </c>
      <c r="G14" s="9">
        <v>2</v>
      </c>
      <c r="H14" s="4">
        <v>2</v>
      </c>
      <c r="I14" s="2" t="s">
        <v>82</v>
      </c>
      <c r="J14" s="9">
        <v>2</v>
      </c>
      <c r="K14" s="4">
        <v>2</v>
      </c>
      <c r="L14" s="2" t="s">
        <v>83</v>
      </c>
      <c r="M14" s="9">
        <v>1</v>
      </c>
      <c r="N14" s="4">
        <v>1</v>
      </c>
      <c r="O14" s="2" t="s">
        <v>82</v>
      </c>
      <c r="P14" s="9">
        <v>1</v>
      </c>
      <c r="Q14" s="4">
        <v>1</v>
      </c>
      <c r="R14" s="2" t="s">
        <v>83</v>
      </c>
      <c r="S14" s="9">
        <v>1</v>
      </c>
      <c r="T14" s="4">
        <v>1</v>
      </c>
      <c r="U14" s="2" t="s">
        <v>82</v>
      </c>
      <c r="V14" s="9">
        <v>1</v>
      </c>
      <c r="W14" s="4">
        <v>1</v>
      </c>
      <c r="X14" s="2" t="s">
        <v>83</v>
      </c>
      <c r="Y14" s="51">
        <f t="shared" si="0"/>
        <v>120</v>
      </c>
      <c r="Z14" s="10">
        <f t="shared" si="1"/>
        <v>8</v>
      </c>
    </row>
    <row r="15" spans="1:26" ht="13.5" customHeight="1" x14ac:dyDescent="0.2">
      <c r="A15" s="6" t="s">
        <v>95</v>
      </c>
      <c r="B15" s="42" t="s">
        <v>152</v>
      </c>
      <c r="C15" s="220"/>
      <c r="D15" s="7" t="s">
        <v>85</v>
      </c>
      <c r="E15" s="7" t="s">
        <v>96</v>
      </c>
      <c r="F15" s="8">
        <v>45</v>
      </c>
      <c r="G15" s="9">
        <v>2</v>
      </c>
      <c r="H15" s="4">
        <v>2</v>
      </c>
      <c r="I15" s="2" t="s">
        <v>83</v>
      </c>
      <c r="J15" s="9">
        <v>2</v>
      </c>
      <c r="K15" s="4">
        <v>2</v>
      </c>
      <c r="L15" s="2" t="s">
        <v>83</v>
      </c>
      <c r="M15" s="9">
        <v>2</v>
      </c>
      <c r="N15" s="4">
        <v>2</v>
      </c>
      <c r="O15" s="2" t="s">
        <v>83</v>
      </c>
      <c r="P15" s="9">
        <v>2</v>
      </c>
      <c r="Q15" s="4">
        <v>2</v>
      </c>
      <c r="R15" s="2" t="s">
        <v>83</v>
      </c>
      <c r="S15" s="9">
        <v>2</v>
      </c>
      <c r="T15" s="4">
        <v>2</v>
      </c>
      <c r="U15" s="2" t="s">
        <v>83</v>
      </c>
      <c r="V15" s="9">
        <v>2</v>
      </c>
      <c r="W15" s="4">
        <v>2</v>
      </c>
      <c r="X15" s="2" t="s">
        <v>83</v>
      </c>
      <c r="Y15" s="51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97</v>
      </c>
      <c r="B16" s="42" t="s">
        <v>153</v>
      </c>
      <c r="C16" s="224"/>
      <c r="D16" s="7" t="s">
        <v>85</v>
      </c>
      <c r="E16" s="7" t="s">
        <v>96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83</v>
      </c>
      <c r="Y16" s="51">
        <f t="shared" si="0"/>
        <v>15</v>
      </c>
      <c r="Z16" s="10">
        <f t="shared" si="1"/>
        <v>2</v>
      </c>
    </row>
    <row r="17" spans="1:26" ht="13.5" customHeight="1" x14ac:dyDescent="0.2">
      <c r="A17" s="6" t="s">
        <v>98</v>
      </c>
      <c r="B17" s="42" t="s">
        <v>154</v>
      </c>
      <c r="C17" s="224" t="s">
        <v>80</v>
      </c>
      <c r="D17" s="7" t="s">
        <v>85</v>
      </c>
      <c r="E17" s="7" t="s">
        <v>96</v>
      </c>
      <c r="F17" s="8">
        <v>45</v>
      </c>
      <c r="G17" s="9">
        <v>1</v>
      </c>
      <c r="H17" s="4">
        <v>2</v>
      </c>
      <c r="I17" s="2" t="s">
        <v>82</v>
      </c>
      <c r="J17" s="9">
        <v>1</v>
      </c>
      <c r="K17" s="4">
        <v>2</v>
      </c>
      <c r="L17" s="2" t="s">
        <v>82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51">
        <f t="shared" si="0"/>
        <v>30</v>
      </c>
      <c r="Z17" s="10">
        <f t="shared" si="1"/>
        <v>4</v>
      </c>
    </row>
    <row r="18" spans="1:26" ht="13.5" customHeight="1" x14ac:dyDescent="0.2">
      <c r="A18" s="6" t="s">
        <v>99</v>
      </c>
      <c r="B18" s="42" t="s">
        <v>155</v>
      </c>
      <c r="C18" s="224" t="s">
        <v>80</v>
      </c>
      <c r="D18" s="7" t="s">
        <v>85</v>
      </c>
      <c r="E18" s="7" t="s">
        <v>96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>
        <v>1</v>
      </c>
      <c r="T18" s="4">
        <v>1</v>
      </c>
      <c r="U18" s="2" t="s">
        <v>82</v>
      </c>
      <c r="V18" s="9">
        <v>1</v>
      </c>
      <c r="W18" s="4">
        <v>1</v>
      </c>
      <c r="X18" s="2" t="s">
        <v>82</v>
      </c>
      <c r="Y18" s="51">
        <f t="shared" si="0"/>
        <v>30</v>
      </c>
      <c r="Z18" s="10">
        <f t="shared" si="1"/>
        <v>2</v>
      </c>
    </row>
    <row r="19" spans="1:26" ht="12.75" thickBot="1" x14ac:dyDescent="0.25">
      <c r="A19" s="193" t="s">
        <v>100</v>
      </c>
      <c r="B19" s="194" t="s">
        <v>671</v>
      </c>
      <c r="C19" s="224"/>
      <c r="D19" s="188" t="s">
        <v>85</v>
      </c>
      <c r="E19" s="188" t="s">
        <v>96</v>
      </c>
      <c r="F19" s="189">
        <v>45</v>
      </c>
      <c r="G19" s="190"/>
      <c r="H19" s="191"/>
      <c r="I19" s="192"/>
      <c r="J19" s="190"/>
      <c r="K19" s="191"/>
      <c r="L19" s="192"/>
      <c r="M19" s="190">
        <v>1</v>
      </c>
      <c r="N19" s="191">
        <v>1</v>
      </c>
      <c r="O19" s="192" t="s">
        <v>83</v>
      </c>
      <c r="P19" s="9"/>
      <c r="Q19" s="4"/>
      <c r="R19" s="2"/>
      <c r="S19" s="9"/>
      <c r="T19" s="4"/>
      <c r="U19" s="2"/>
      <c r="V19" s="9"/>
      <c r="W19" s="4"/>
      <c r="X19" s="2"/>
      <c r="Y19" s="51">
        <f t="shared" si="0"/>
        <v>15</v>
      </c>
      <c r="Z19" s="10">
        <f t="shared" si="1"/>
        <v>1</v>
      </c>
    </row>
    <row r="20" spans="1:26" ht="13.5" customHeight="1" thickTop="1" thickBot="1" x14ac:dyDescent="0.25">
      <c r="A20" s="394" t="s">
        <v>101</v>
      </c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7"/>
    </row>
    <row r="21" spans="1:26" ht="13.5" customHeight="1" thickBot="1" x14ac:dyDescent="0.25">
      <c r="A21" s="39" t="s">
        <v>102</v>
      </c>
      <c r="B21" s="58" t="s">
        <v>103</v>
      </c>
      <c r="C21" s="59"/>
      <c r="D21" s="59"/>
      <c r="E21" s="59"/>
      <c r="F21" s="60"/>
      <c r="G21" s="53"/>
      <c r="H21" s="54">
        <v>2</v>
      </c>
      <c r="I21" s="40"/>
      <c r="J21" s="53"/>
      <c r="K21" s="54">
        <v>3</v>
      </c>
      <c r="L21" s="40"/>
      <c r="M21" s="53"/>
      <c r="N21" s="54">
        <v>4</v>
      </c>
      <c r="O21" s="40"/>
      <c r="P21" s="53"/>
      <c r="Q21" s="54">
        <v>4</v>
      </c>
      <c r="R21" s="40"/>
      <c r="S21" s="53"/>
      <c r="T21" s="54">
        <v>4</v>
      </c>
      <c r="U21" s="40"/>
      <c r="V21" s="53"/>
      <c r="W21" s="54">
        <v>4</v>
      </c>
      <c r="X21" s="40"/>
      <c r="Y21" s="43"/>
      <c r="Z21" s="107">
        <f>SUM(H21,K21,N21,Q21,T21,W21)</f>
        <v>21</v>
      </c>
    </row>
    <row r="22" spans="1:26" ht="13.5" customHeight="1" thickTop="1" thickBot="1" x14ac:dyDescent="0.25">
      <c r="A22" s="41" t="s">
        <v>104</v>
      </c>
      <c r="B22" s="61" t="s">
        <v>105</v>
      </c>
      <c r="C22" s="62"/>
      <c r="D22" s="62"/>
      <c r="E22" s="62" t="s">
        <v>106</v>
      </c>
      <c r="F22" s="63"/>
      <c r="G22" s="64"/>
      <c r="H22" s="65"/>
      <c r="I22" s="66"/>
      <c r="J22" s="64"/>
      <c r="K22" s="65"/>
      <c r="L22" s="66"/>
      <c r="M22" s="64"/>
      <c r="N22" s="65"/>
      <c r="O22" s="66"/>
      <c r="P22" s="64"/>
      <c r="Q22" s="65"/>
      <c r="R22" s="66"/>
      <c r="S22" s="64">
        <v>0</v>
      </c>
      <c r="T22" s="65">
        <v>3</v>
      </c>
      <c r="U22" s="66" t="s">
        <v>82</v>
      </c>
      <c r="V22" s="64">
        <v>0</v>
      </c>
      <c r="W22" s="65">
        <v>3</v>
      </c>
      <c r="X22" s="66" t="s">
        <v>82</v>
      </c>
      <c r="Y22" s="44">
        <f>SUM(G22,J22,M22,P22,S22,V22)*15</f>
        <v>0</v>
      </c>
      <c r="Z22" s="67">
        <f>SUM(H22,K22,N22,Q22,T22,W22)</f>
        <v>6</v>
      </c>
    </row>
    <row r="23" spans="1:26" ht="13.5" customHeight="1" thickTop="1" thickBot="1" x14ac:dyDescent="0.25">
      <c r="A23" s="397" t="s">
        <v>107</v>
      </c>
      <c r="B23" s="398"/>
      <c r="C23" s="398"/>
      <c r="D23" s="398"/>
      <c r="E23" s="398"/>
      <c r="F23" s="399"/>
      <c r="G23" s="68">
        <f>SUM(G8:G22)</f>
        <v>15</v>
      </c>
      <c r="H23" s="69">
        <f t="shared" ref="H23:W23" si="4">SUM(H8:H22)</f>
        <v>28</v>
      </c>
      <c r="I23" s="70"/>
      <c r="J23" s="68">
        <f t="shared" si="4"/>
        <v>15</v>
      </c>
      <c r="K23" s="69">
        <f t="shared" si="4"/>
        <v>29</v>
      </c>
      <c r="L23" s="70"/>
      <c r="M23" s="68">
        <f t="shared" si="4"/>
        <v>14</v>
      </c>
      <c r="N23" s="69">
        <f t="shared" si="4"/>
        <v>31</v>
      </c>
      <c r="O23" s="70"/>
      <c r="P23" s="68">
        <f t="shared" si="4"/>
        <v>13</v>
      </c>
      <c r="Q23" s="69">
        <f t="shared" si="4"/>
        <v>30</v>
      </c>
      <c r="R23" s="70"/>
      <c r="S23" s="68">
        <f t="shared" si="4"/>
        <v>13</v>
      </c>
      <c r="T23" s="69">
        <f t="shared" si="4"/>
        <v>30</v>
      </c>
      <c r="U23" s="70"/>
      <c r="V23" s="68">
        <f t="shared" si="4"/>
        <v>14</v>
      </c>
      <c r="W23" s="69">
        <f t="shared" si="4"/>
        <v>32</v>
      </c>
      <c r="X23" s="70"/>
      <c r="Y23" s="71">
        <f>SUM(Y8:Y22)</f>
        <v>1260</v>
      </c>
      <c r="Z23" s="72">
        <f>SUM(Z8:Z22)</f>
        <v>180</v>
      </c>
    </row>
    <row r="24" spans="1:26" ht="13.5" customHeight="1" thickTop="1" x14ac:dyDescent="0.2"/>
    <row r="25" spans="1:26" ht="12" customHeight="1" x14ac:dyDescent="0.2">
      <c r="A25" s="36" t="s">
        <v>108</v>
      </c>
      <c r="U25" s="38"/>
    </row>
    <row r="26" spans="1:26" ht="12" customHeight="1" x14ac:dyDescent="0.2">
      <c r="A26" s="36" t="s">
        <v>109</v>
      </c>
      <c r="U26" s="38"/>
    </row>
    <row r="27" spans="1:26" ht="12" customHeight="1" x14ac:dyDescent="0.2">
      <c r="U27" s="38"/>
    </row>
    <row r="28" spans="1:26" ht="12" customHeight="1" x14ac:dyDescent="0.2">
      <c r="A28" s="73" t="s">
        <v>110</v>
      </c>
      <c r="U28" s="38"/>
    </row>
    <row r="29" spans="1:26" ht="12" customHeight="1" x14ac:dyDescent="0.2">
      <c r="A29" s="36" t="s">
        <v>111</v>
      </c>
      <c r="D29" s="36" t="s">
        <v>112</v>
      </c>
      <c r="G29" s="36" t="s">
        <v>113</v>
      </c>
      <c r="M29" s="36" t="s">
        <v>114</v>
      </c>
      <c r="R29" s="38"/>
      <c r="T29" s="38"/>
      <c r="U29" s="38"/>
    </row>
    <row r="30" spans="1:26" ht="12" customHeight="1" x14ac:dyDescent="0.2">
      <c r="A30" s="36" t="s">
        <v>115</v>
      </c>
      <c r="D30" s="36" t="s">
        <v>116</v>
      </c>
      <c r="G30" s="36" t="s">
        <v>117</v>
      </c>
      <c r="M30" s="36" t="s">
        <v>118</v>
      </c>
      <c r="R30" s="38"/>
      <c r="T30" s="38"/>
      <c r="U30" s="38"/>
    </row>
    <row r="31" spans="1:26" ht="12" customHeight="1" x14ac:dyDescent="0.2">
      <c r="A31" s="36" t="s">
        <v>119</v>
      </c>
      <c r="D31" s="36" t="s">
        <v>120</v>
      </c>
      <c r="G31" s="36" t="s">
        <v>121</v>
      </c>
      <c r="M31" s="36" t="s">
        <v>122</v>
      </c>
      <c r="R31" s="38"/>
      <c r="T31" s="38"/>
      <c r="U31" s="38"/>
    </row>
    <row r="32" spans="1:26" ht="12" customHeight="1" x14ac:dyDescent="0.2">
      <c r="A32" s="36" t="s">
        <v>123</v>
      </c>
      <c r="G32" s="36" t="s">
        <v>124</v>
      </c>
      <c r="R32" s="38"/>
      <c r="T32" s="38"/>
      <c r="U32" s="38"/>
    </row>
    <row r="33" spans="1:21" ht="12" customHeight="1" x14ac:dyDescent="0.2">
      <c r="A33" s="36" t="s">
        <v>125</v>
      </c>
      <c r="G33" s="36" t="s">
        <v>126</v>
      </c>
      <c r="R33" s="38"/>
      <c r="T33" s="38"/>
      <c r="U33" s="38"/>
    </row>
    <row r="34" spans="1:21" ht="12" customHeight="1" x14ac:dyDescent="0.2">
      <c r="A34" s="74" t="s">
        <v>127</v>
      </c>
      <c r="R34" s="38"/>
      <c r="T34" s="38"/>
      <c r="U34" s="38"/>
    </row>
    <row r="35" spans="1:21" ht="12" customHeight="1" x14ac:dyDescent="0.2">
      <c r="T35" s="38"/>
      <c r="U35" s="38"/>
    </row>
    <row r="36" spans="1:21" ht="12" customHeight="1" x14ac:dyDescent="0.2">
      <c r="A36" s="73" t="s">
        <v>128</v>
      </c>
      <c r="S36" s="38"/>
      <c r="T36" s="38"/>
    </row>
    <row r="37" spans="1:21" ht="12" customHeight="1" x14ac:dyDescent="0.2">
      <c r="A37" s="36" t="s">
        <v>129</v>
      </c>
    </row>
    <row r="38" spans="1:21" ht="12" customHeight="1" x14ac:dyDescent="0.2">
      <c r="A38" s="36" t="s">
        <v>130</v>
      </c>
    </row>
    <row r="39" spans="1:21" ht="12" customHeight="1" x14ac:dyDescent="0.2">
      <c r="A39" s="36" t="s">
        <v>131</v>
      </c>
    </row>
    <row r="40" spans="1:21" ht="12" customHeight="1" x14ac:dyDescent="0.2">
      <c r="A40" s="36" t="s">
        <v>132</v>
      </c>
    </row>
    <row r="41" spans="1:21" ht="12" customHeight="1" x14ac:dyDescent="0.2">
      <c r="A41" s="36" t="s">
        <v>133</v>
      </c>
    </row>
  </sheetData>
  <sheetProtection algorithmName="SHA-512" hashValue="F/GDzbRPNYEnWQAXGmDsQgYDOLetnfhDmJe/Gpk9BKuHSNFEid8LXv6Ml7g8aQarJkdzEBPEovEBEwteAGupOQ==" saltValue="cOAhNwOB71APAxmbJGAWs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ageSetup paperSize="9" scale="90" orientation="landscape" r:id="rId1"/>
    </customSheetView>
    <customSheetView guid="{469C43B7-66D0-4AB4-9148-95ACE45F0B1A}">
      <selection activeCell="AA1" sqref="AA1"/>
      <pageMargins left="0" right="0" top="0" bottom="0" header="0" footer="0"/>
      <pageSetup paperSize="9" scale="90" orientation="landscape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Z4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2.57031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183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241" t="s">
        <v>184</v>
      </c>
      <c r="B8" s="238" t="s">
        <v>653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49">
        <f t="shared" ref="Y8:Y18" si="0">SUM(G8,J8,M8,P8,S8,V8)*15</f>
        <v>180</v>
      </c>
      <c r="Z8" s="17">
        <f t="shared" ref="Z8:Z18" si="1">SUM(H8,K8,N8,Q8,T8,W8)</f>
        <v>54</v>
      </c>
    </row>
    <row r="9" spans="1:26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45">
        <f>SUM(G9,J9,M9,P9,S9,V9)*15</f>
        <v>90</v>
      </c>
      <c r="Z9" s="10">
        <f>SUM(H9,K9,N9,Q9,T9,W9)</f>
        <v>24</v>
      </c>
    </row>
    <row r="10" spans="1:26" ht="13.5" customHeight="1" x14ac:dyDescent="0.2">
      <c r="A10" s="229" t="s">
        <v>185</v>
      </c>
      <c r="B10" s="230" t="s">
        <v>186</v>
      </c>
      <c r="C10" s="224" t="s">
        <v>681</v>
      </c>
      <c r="D10" s="224" t="s">
        <v>85</v>
      </c>
      <c r="E10" s="224" t="s">
        <v>89</v>
      </c>
      <c r="F10" s="225">
        <v>60</v>
      </c>
      <c r="G10" s="226"/>
      <c r="H10" s="227"/>
      <c r="I10" s="239"/>
      <c r="J10" s="226"/>
      <c r="K10" s="227"/>
      <c r="L10" s="228"/>
      <c r="M10" s="226">
        <v>1</v>
      </c>
      <c r="N10" s="227">
        <v>3</v>
      </c>
      <c r="O10" s="239" t="s">
        <v>82</v>
      </c>
      <c r="P10" s="226">
        <v>1</v>
      </c>
      <c r="Q10" s="227">
        <v>3</v>
      </c>
      <c r="R10" s="228" t="s">
        <v>83</v>
      </c>
      <c r="S10" s="226">
        <v>1</v>
      </c>
      <c r="T10" s="227">
        <v>3</v>
      </c>
      <c r="U10" s="239" t="s">
        <v>82</v>
      </c>
      <c r="V10" s="226">
        <v>1</v>
      </c>
      <c r="W10" s="227">
        <v>3</v>
      </c>
      <c r="X10" s="228" t="s">
        <v>83</v>
      </c>
      <c r="Y10" s="45">
        <f>SUM(G10,J10,M10,P10,S10,V10)*15</f>
        <v>60</v>
      </c>
      <c r="Z10" s="10">
        <f>SUM(H10,K10,N10,Q10,T10,W10)</f>
        <v>12</v>
      </c>
    </row>
    <row r="11" spans="1:26" ht="13.5" customHeight="1" thickBot="1" x14ac:dyDescent="0.25">
      <c r="A11" s="242" t="s">
        <v>187</v>
      </c>
      <c r="B11" s="243" t="s">
        <v>188</v>
      </c>
      <c r="C11" s="244" t="s">
        <v>80</v>
      </c>
      <c r="D11" s="244" t="s">
        <v>85</v>
      </c>
      <c r="E11" s="244" t="s">
        <v>89</v>
      </c>
      <c r="F11" s="245">
        <v>45</v>
      </c>
      <c r="G11" s="246">
        <v>2</v>
      </c>
      <c r="H11" s="247">
        <v>4</v>
      </c>
      <c r="I11" s="248" t="s">
        <v>82</v>
      </c>
      <c r="J11" s="246">
        <v>2</v>
      </c>
      <c r="K11" s="247">
        <v>4</v>
      </c>
      <c r="L11" s="249" t="s">
        <v>83</v>
      </c>
      <c r="M11" s="246"/>
      <c r="N11" s="247"/>
      <c r="O11" s="248"/>
      <c r="P11" s="246"/>
      <c r="Q11" s="247"/>
      <c r="R11" s="249"/>
      <c r="S11" s="246"/>
      <c r="T11" s="247"/>
      <c r="U11" s="248"/>
      <c r="V11" s="246"/>
      <c r="W11" s="247"/>
      <c r="X11" s="249"/>
      <c r="Y11" s="46">
        <f>SUM(G11,J11,M11,P11,S11,V11)*15</f>
        <v>60</v>
      </c>
      <c r="Z11" s="37">
        <f>SUM(H11,K11,N11,Q11,T11,W11)</f>
        <v>8</v>
      </c>
    </row>
    <row r="12" spans="1:26" ht="13.5" customHeight="1" x14ac:dyDescent="0.2">
      <c r="A12" s="250" t="s">
        <v>93</v>
      </c>
      <c r="B12" s="251" t="s">
        <v>150</v>
      </c>
      <c r="C12" s="252" t="s">
        <v>80</v>
      </c>
      <c r="D12" s="252" t="s">
        <v>85</v>
      </c>
      <c r="E12" s="252" t="s">
        <v>89</v>
      </c>
      <c r="F12" s="253">
        <v>45</v>
      </c>
      <c r="G12" s="254">
        <v>2</v>
      </c>
      <c r="H12" s="255">
        <v>2</v>
      </c>
      <c r="I12" s="256" t="s">
        <v>82</v>
      </c>
      <c r="J12" s="254">
        <v>2</v>
      </c>
      <c r="K12" s="255">
        <v>2</v>
      </c>
      <c r="L12" s="256" t="s">
        <v>83</v>
      </c>
      <c r="M12" s="254">
        <v>1</v>
      </c>
      <c r="N12" s="255">
        <v>1</v>
      </c>
      <c r="O12" s="256" t="s">
        <v>82</v>
      </c>
      <c r="P12" s="254">
        <v>1</v>
      </c>
      <c r="Q12" s="255">
        <v>1</v>
      </c>
      <c r="R12" s="256" t="s">
        <v>83</v>
      </c>
      <c r="S12" s="254">
        <v>1</v>
      </c>
      <c r="T12" s="255">
        <v>1</v>
      </c>
      <c r="U12" s="256" t="s">
        <v>82</v>
      </c>
      <c r="V12" s="254">
        <v>1</v>
      </c>
      <c r="W12" s="255">
        <v>1</v>
      </c>
      <c r="X12" s="256" t="s">
        <v>83</v>
      </c>
      <c r="Y12" s="56">
        <f t="shared" si="0"/>
        <v>120</v>
      </c>
      <c r="Z12" s="28">
        <f t="shared" si="1"/>
        <v>8</v>
      </c>
    </row>
    <row r="13" spans="1:26" ht="13.5" customHeight="1" x14ac:dyDescent="0.2">
      <c r="A13" s="229" t="s">
        <v>94</v>
      </c>
      <c r="B13" s="230" t="s">
        <v>151</v>
      </c>
      <c r="C13" s="224" t="s">
        <v>80</v>
      </c>
      <c r="D13" s="224" t="s">
        <v>85</v>
      </c>
      <c r="E13" s="224" t="s">
        <v>89</v>
      </c>
      <c r="F13" s="225">
        <v>45</v>
      </c>
      <c r="G13" s="226">
        <v>2</v>
      </c>
      <c r="H13" s="227">
        <v>2</v>
      </c>
      <c r="I13" s="228" t="s">
        <v>82</v>
      </c>
      <c r="J13" s="226">
        <v>2</v>
      </c>
      <c r="K13" s="227">
        <v>2</v>
      </c>
      <c r="L13" s="228" t="s">
        <v>83</v>
      </c>
      <c r="M13" s="226">
        <v>1</v>
      </c>
      <c r="N13" s="227">
        <v>1</v>
      </c>
      <c r="O13" s="228" t="s">
        <v>82</v>
      </c>
      <c r="P13" s="226">
        <v>1</v>
      </c>
      <c r="Q13" s="227">
        <v>1</v>
      </c>
      <c r="R13" s="228" t="s">
        <v>83</v>
      </c>
      <c r="S13" s="226">
        <v>1</v>
      </c>
      <c r="T13" s="227">
        <v>1</v>
      </c>
      <c r="U13" s="228" t="s">
        <v>82</v>
      </c>
      <c r="V13" s="226">
        <v>1</v>
      </c>
      <c r="W13" s="227">
        <v>1</v>
      </c>
      <c r="X13" s="228" t="s">
        <v>83</v>
      </c>
      <c r="Y13" s="51">
        <f t="shared" si="0"/>
        <v>120</v>
      </c>
      <c r="Z13" s="10">
        <f t="shared" si="1"/>
        <v>8</v>
      </c>
    </row>
    <row r="14" spans="1:26" ht="13.5" customHeight="1" x14ac:dyDescent="0.2">
      <c r="A14" s="229" t="s">
        <v>95</v>
      </c>
      <c r="B14" s="230" t="s">
        <v>152</v>
      </c>
      <c r="C14" s="224"/>
      <c r="D14" s="224" t="s">
        <v>85</v>
      </c>
      <c r="E14" s="224" t="s">
        <v>96</v>
      </c>
      <c r="F14" s="225">
        <v>45</v>
      </c>
      <c r="G14" s="226">
        <v>2</v>
      </c>
      <c r="H14" s="227">
        <v>2</v>
      </c>
      <c r="I14" s="228" t="s">
        <v>83</v>
      </c>
      <c r="J14" s="226">
        <v>2</v>
      </c>
      <c r="K14" s="227">
        <v>2</v>
      </c>
      <c r="L14" s="228" t="s">
        <v>83</v>
      </c>
      <c r="M14" s="226">
        <v>2</v>
      </c>
      <c r="N14" s="227">
        <v>2</v>
      </c>
      <c r="O14" s="228" t="s">
        <v>83</v>
      </c>
      <c r="P14" s="226">
        <v>2</v>
      </c>
      <c r="Q14" s="227">
        <v>2</v>
      </c>
      <c r="R14" s="228" t="s">
        <v>83</v>
      </c>
      <c r="S14" s="226">
        <v>2</v>
      </c>
      <c r="T14" s="227">
        <v>2</v>
      </c>
      <c r="U14" s="228" t="s">
        <v>83</v>
      </c>
      <c r="V14" s="226">
        <v>2</v>
      </c>
      <c r="W14" s="227">
        <v>2</v>
      </c>
      <c r="X14" s="228" t="s">
        <v>83</v>
      </c>
      <c r="Y14" s="51">
        <f t="shared" si="0"/>
        <v>180</v>
      </c>
      <c r="Z14" s="10">
        <f t="shared" si="1"/>
        <v>12</v>
      </c>
    </row>
    <row r="15" spans="1:26" ht="13.5" customHeight="1" x14ac:dyDescent="0.2">
      <c r="A15" s="229" t="s">
        <v>97</v>
      </c>
      <c r="B15" s="230" t="s">
        <v>153</v>
      </c>
      <c r="C15" s="224"/>
      <c r="D15" s="224" t="s">
        <v>85</v>
      </c>
      <c r="E15" s="224" t="s">
        <v>96</v>
      </c>
      <c r="F15" s="225">
        <v>45</v>
      </c>
      <c r="G15" s="226"/>
      <c r="H15" s="227"/>
      <c r="I15" s="228"/>
      <c r="J15" s="226"/>
      <c r="K15" s="227"/>
      <c r="L15" s="228"/>
      <c r="M15" s="226"/>
      <c r="N15" s="227"/>
      <c r="O15" s="228"/>
      <c r="P15" s="226"/>
      <c r="Q15" s="227"/>
      <c r="R15" s="228"/>
      <c r="S15" s="226"/>
      <c r="T15" s="227"/>
      <c r="U15" s="228"/>
      <c r="V15" s="226">
        <v>1</v>
      </c>
      <c r="W15" s="227">
        <v>2</v>
      </c>
      <c r="X15" s="228" t="s">
        <v>83</v>
      </c>
      <c r="Y15" s="51">
        <f t="shared" si="0"/>
        <v>15</v>
      </c>
      <c r="Z15" s="10">
        <f t="shared" si="1"/>
        <v>2</v>
      </c>
    </row>
    <row r="16" spans="1:26" ht="13.5" customHeight="1" x14ac:dyDescent="0.2">
      <c r="A16" s="229" t="s">
        <v>98</v>
      </c>
      <c r="B16" s="230" t="s">
        <v>154</v>
      </c>
      <c r="C16" s="224" t="s">
        <v>80</v>
      </c>
      <c r="D16" s="224" t="s">
        <v>85</v>
      </c>
      <c r="E16" s="224" t="s">
        <v>96</v>
      </c>
      <c r="F16" s="225">
        <v>45</v>
      </c>
      <c r="G16" s="226">
        <v>1</v>
      </c>
      <c r="H16" s="227">
        <v>2</v>
      </c>
      <c r="I16" s="228" t="s">
        <v>82</v>
      </c>
      <c r="J16" s="226">
        <v>1</v>
      </c>
      <c r="K16" s="227">
        <v>2</v>
      </c>
      <c r="L16" s="228" t="s">
        <v>82</v>
      </c>
      <c r="M16" s="226"/>
      <c r="N16" s="227"/>
      <c r="O16" s="228"/>
      <c r="P16" s="226"/>
      <c r="Q16" s="227"/>
      <c r="R16" s="228"/>
      <c r="S16" s="226"/>
      <c r="T16" s="227"/>
      <c r="U16" s="228"/>
      <c r="V16" s="226"/>
      <c r="W16" s="227"/>
      <c r="X16" s="228"/>
      <c r="Y16" s="51">
        <f t="shared" si="0"/>
        <v>30</v>
      </c>
      <c r="Z16" s="10">
        <f t="shared" si="1"/>
        <v>4</v>
      </c>
    </row>
    <row r="17" spans="1:26" ht="13.5" customHeight="1" x14ac:dyDescent="0.2">
      <c r="A17" s="229" t="s">
        <v>99</v>
      </c>
      <c r="B17" s="230" t="s">
        <v>155</v>
      </c>
      <c r="C17" s="224" t="s">
        <v>80</v>
      </c>
      <c r="D17" s="224" t="s">
        <v>85</v>
      </c>
      <c r="E17" s="224" t="s">
        <v>96</v>
      </c>
      <c r="F17" s="225">
        <v>45</v>
      </c>
      <c r="G17" s="226"/>
      <c r="H17" s="227"/>
      <c r="I17" s="228"/>
      <c r="J17" s="226"/>
      <c r="K17" s="227"/>
      <c r="L17" s="228"/>
      <c r="M17" s="226"/>
      <c r="N17" s="227"/>
      <c r="O17" s="228"/>
      <c r="P17" s="226"/>
      <c r="Q17" s="227"/>
      <c r="R17" s="228"/>
      <c r="S17" s="226">
        <v>1</v>
      </c>
      <c r="T17" s="227">
        <v>1</v>
      </c>
      <c r="U17" s="228" t="s">
        <v>82</v>
      </c>
      <c r="V17" s="226">
        <v>1</v>
      </c>
      <c r="W17" s="227">
        <v>1</v>
      </c>
      <c r="X17" s="228" t="s">
        <v>82</v>
      </c>
      <c r="Y17" s="51">
        <f t="shared" si="0"/>
        <v>30</v>
      </c>
      <c r="Z17" s="10">
        <f t="shared" si="1"/>
        <v>2</v>
      </c>
    </row>
    <row r="18" spans="1:26" ht="12.75" thickBot="1" x14ac:dyDescent="0.25">
      <c r="A18" s="193" t="s">
        <v>100</v>
      </c>
      <c r="B18" s="194" t="s">
        <v>671</v>
      </c>
      <c r="C18" s="224"/>
      <c r="D18" s="188" t="s">
        <v>85</v>
      </c>
      <c r="E18" s="188" t="s">
        <v>96</v>
      </c>
      <c r="F18" s="189">
        <v>45</v>
      </c>
      <c r="G18" s="190"/>
      <c r="H18" s="191"/>
      <c r="I18" s="192"/>
      <c r="J18" s="190"/>
      <c r="K18" s="191"/>
      <c r="L18" s="192"/>
      <c r="M18" s="190">
        <v>1</v>
      </c>
      <c r="N18" s="191">
        <v>1</v>
      </c>
      <c r="O18" s="192" t="s">
        <v>83</v>
      </c>
      <c r="P18" s="9"/>
      <c r="Q18" s="4"/>
      <c r="R18" s="2"/>
      <c r="S18" s="9"/>
      <c r="T18" s="4"/>
      <c r="U18" s="2"/>
      <c r="V18" s="9"/>
      <c r="W18" s="4"/>
      <c r="X18" s="2"/>
      <c r="Y18" s="51">
        <f t="shared" si="0"/>
        <v>15</v>
      </c>
      <c r="Z18" s="10">
        <f t="shared" si="1"/>
        <v>1</v>
      </c>
    </row>
    <row r="19" spans="1:26" ht="13.5" customHeight="1" thickTop="1" thickBot="1" x14ac:dyDescent="0.25">
      <c r="A19" s="394" t="s">
        <v>189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7"/>
    </row>
    <row r="20" spans="1:26" ht="13.5" customHeight="1" x14ac:dyDescent="0.2">
      <c r="A20" s="6" t="s">
        <v>190</v>
      </c>
      <c r="B20" s="42" t="s">
        <v>191</v>
      </c>
      <c r="C20" s="7" t="s">
        <v>80</v>
      </c>
      <c r="D20" s="7" t="s">
        <v>85</v>
      </c>
      <c r="E20" s="7" t="s">
        <v>82</v>
      </c>
      <c r="F20" s="8">
        <v>45</v>
      </c>
      <c r="G20" s="9">
        <v>3</v>
      </c>
      <c r="H20" s="4">
        <v>3</v>
      </c>
      <c r="I20" s="5" t="s">
        <v>82</v>
      </c>
      <c r="J20" s="9">
        <v>3</v>
      </c>
      <c r="K20" s="4">
        <v>3</v>
      </c>
      <c r="L20" s="2" t="s">
        <v>82</v>
      </c>
      <c r="M20" s="9">
        <v>3</v>
      </c>
      <c r="N20" s="4">
        <v>3</v>
      </c>
      <c r="O20" s="5" t="s">
        <v>82</v>
      </c>
      <c r="P20" s="9">
        <v>3</v>
      </c>
      <c r="Q20" s="4">
        <v>3</v>
      </c>
      <c r="R20" s="2" t="s">
        <v>82</v>
      </c>
      <c r="S20" s="9">
        <v>3</v>
      </c>
      <c r="T20" s="4">
        <v>3</v>
      </c>
      <c r="U20" s="5" t="s">
        <v>82</v>
      </c>
      <c r="V20" s="9">
        <v>3</v>
      </c>
      <c r="W20" s="4">
        <v>3</v>
      </c>
      <c r="X20" s="2" t="s">
        <v>82</v>
      </c>
      <c r="Y20" s="45">
        <f t="shared" ref="Y20" si="2">SUM(G20,J20,M20,P20,S20,V20)*15</f>
        <v>270</v>
      </c>
      <c r="Z20" s="10">
        <f t="shared" ref="Z20" si="3">SUM(H20,K20,N20,Q20,T20,W20)</f>
        <v>18</v>
      </c>
    </row>
    <row r="21" spans="1:26" ht="13.5" customHeight="1" x14ac:dyDescent="0.2">
      <c r="A21" s="6" t="s">
        <v>91</v>
      </c>
      <c r="B21" s="119" t="s">
        <v>175</v>
      </c>
      <c r="C21" s="7" t="s">
        <v>80</v>
      </c>
      <c r="D21" s="7" t="s">
        <v>85</v>
      </c>
      <c r="E21" s="7" t="s">
        <v>82</v>
      </c>
      <c r="F21" s="8">
        <v>45</v>
      </c>
      <c r="G21" s="9">
        <v>3</v>
      </c>
      <c r="H21" s="4">
        <v>3</v>
      </c>
      <c r="I21" s="5" t="s">
        <v>82</v>
      </c>
      <c r="J21" s="9">
        <v>3</v>
      </c>
      <c r="K21" s="4">
        <v>3</v>
      </c>
      <c r="L21" s="2" t="s">
        <v>82</v>
      </c>
      <c r="M21" s="9">
        <v>3</v>
      </c>
      <c r="N21" s="4">
        <v>3</v>
      </c>
      <c r="O21" s="5" t="s">
        <v>82</v>
      </c>
      <c r="P21" s="9">
        <v>3</v>
      </c>
      <c r="Q21" s="4">
        <v>3</v>
      </c>
      <c r="R21" s="2" t="s">
        <v>82</v>
      </c>
      <c r="S21" s="9">
        <v>3</v>
      </c>
      <c r="T21" s="4">
        <v>3</v>
      </c>
      <c r="U21" s="5" t="s">
        <v>82</v>
      </c>
      <c r="V21" s="9">
        <v>3</v>
      </c>
      <c r="W21" s="4">
        <v>3</v>
      </c>
      <c r="X21" s="2" t="s">
        <v>82</v>
      </c>
      <c r="Y21" s="45">
        <f>SUM(G21,J21,M21,P21,S21,V21)*15</f>
        <v>270</v>
      </c>
      <c r="Z21" s="10">
        <f>SUM(H21,K21,N21,Q21,T21,W21)</f>
        <v>18</v>
      </c>
    </row>
    <row r="22" spans="1:26" ht="13.5" customHeight="1" thickTop="1" thickBot="1" x14ac:dyDescent="0.25">
      <c r="A22" s="394" t="s">
        <v>101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7"/>
    </row>
    <row r="23" spans="1:26" ht="13.5" customHeight="1" thickBot="1" x14ac:dyDescent="0.25">
      <c r="A23" s="39" t="s">
        <v>192</v>
      </c>
      <c r="B23" s="58" t="s">
        <v>103</v>
      </c>
      <c r="C23" s="59"/>
      <c r="D23" s="59"/>
      <c r="E23" s="59"/>
      <c r="F23" s="60"/>
      <c r="G23" s="53"/>
      <c r="H23" s="54"/>
      <c r="I23" s="40"/>
      <c r="J23" s="53"/>
      <c r="K23" s="54">
        <v>1</v>
      </c>
      <c r="L23" s="40"/>
      <c r="M23" s="53"/>
      <c r="N23" s="54">
        <v>7</v>
      </c>
      <c r="O23" s="40"/>
      <c r="P23" s="53"/>
      <c r="Q23" s="54">
        <v>7</v>
      </c>
      <c r="R23" s="40"/>
      <c r="S23" s="53"/>
      <c r="T23" s="54">
        <v>4</v>
      </c>
      <c r="U23" s="40"/>
      <c r="V23" s="53"/>
      <c r="W23" s="54">
        <v>2</v>
      </c>
      <c r="X23" s="40"/>
      <c r="Y23" s="43"/>
      <c r="Z23" s="107">
        <f>SUM(H23,K23,N23,Q23,T23,W23)</f>
        <v>21</v>
      </c>
    </row>
    <row r="24" spans="1:26" ht="13.5" customHeight="1" thickTop="1" thickBot="1" x14ac:dyDescent="0.25">
      <c r="A24" s="41" t="s">
        <v>104</v>
      </c>
      <c r="B24" s="61" t="s">
        <v>105</v>
      </c>
      <c r="C24" s="62"/>
      <c r="D24" s="62"/>
      <c r="E24" s="62" t="s">
        <v>106</v>
      </c>
      <c r="F24" s="63"/>
      <c r="G24" s="64"/>
      <c r="H24" s="65"/>
      <c r="I24" s="66"/>
      <c r="J24" s="64"/>
      <c r="K24" s="65"/>
      <c r="L24" s="66"/>
      <c r="M24" s="64"/>
      <c r="N24" s="65"/>
      <c r="O24" s="66"/>
      <c r="P24" s="64"/>
      <c r="Q24" s="65"/>
      <c r="R24" s="66"/>
      <c r="S24" s="64">
        <v>0</v>
      </c>
      <c r="T24" s="65">
        <v>3</v>
      </c>
      <c r="U24" s="66" t="s">
        <v>82</v>
      </c>
      <c r="V24" s="64">
        <v>0</v>
      </c>
      <c r="W24" s="65">
        <v>3</v>
      </c>
      <c r="X24" s="66" t="s">
        <v>82</v>
      </c>
      <c r="Y24" s="44">
        <f>SUM(G24,J24,M24,P24,S24,V24)*15</f>
        <v>0</v>
      </c>
      <c r="Z24" s="67">
        <f>SUM(H24,K24,N24,Q24,T24,W24)</f>
        <v>6</v>
      </c>
    </row>
    <row r="25" spans="1:26" ht="13.5" customHeight="1" thickTop="1" thickBot="1" x14ac:dyDescent="0.25">
      <c r="A25" s="397" t="s">
        <v>107</v>
      </c>
      <c r="B25" s="398"/>
      <c r="C25" s="398"/>
      <c r="D25" s="398"/>
      <c r="E25" s="398"/>
      <c r="F25" s="399"/>
      <c r="G25" s="68">
        <f>SUM(G8:G18,G20,G23,G24)</f>
        <v>15</v>
      </c>
      <c r="H25" s="69">
        <f>SUM(H8:H18,H20,H23,H24)</f>
        <v>28</v>
      </c>
      <c r="I25" s="70"/>
      <c r="J25" s="68">
        <f>SUM(J8:J18,J20,J23,J24)</f>
        <v>15</v>
      </c>
      <c r="K25" s="69">
        <f>SUM(K8:K18,K20,K23,K24)</f>
        <v>29</v>
      </c>
      <c r="L25" s="70"/>
      <c r="M25" s="68">
        <f>SUM(M8:M18,M20,M23,M24)</f>
        <v>12</v>
      </c>
      <c r="N25" s="69">
        <f>SUM(N8:N18,N20,N23,N24)</f>
        <v>31</v>
      </c>
      <c r="O25" s="70"/>
      <c r="P25" s="68">
        <f>SUM(P8:P18,P20,P23,P24)</f>
        <v>11</v>
      </c>
      <c r="Q25" s="69">
        <f>SUM(Q8:Q18,Q20,Q23,Q24)</f>
        <v>30</v>
      </c>
      <c r="R25" s="70"/>
      <c r="S25" s="68">
        <f>SUM(S8:S18,S20,S23,S24)</f>
        <v>12</v>
      </c>
      <c r="T25" s="69">
        <f>SUM(T8:T18,T20,T23,T24)</f>
        <v>31</v>
      </c>
      <c r="U25" s="70"/>
      <c r="V25" s="68">
        <f>SUM(V8:V18,V20,V23,V24)</f>
        <v>13</v>
      </c>
      <c r="W25" s="69">
        <f>SUM(W8:W18,W20,W23,W24)</f>
        <v>31</v>
      </c>
      <c r="X25" s="70"/>
      <c r="Y25" s="71">
        <f>SUM(Y8:Y18,Y20,Y23,Y24)</f>
        <v>1170</v>
      </c>
      <c r="Z25" s="72">
        <f>SUM(Z8:Z18,Z20,Z23,Z24)</f>
        <v>180</v>
      </c>
    </row>
    <row r="26" spans="1:26" ht="13.5" customHeight="1" thickTop="1" x14ac:dyDescent="0.2"/>
    <row r="27" spans="1:26" ht="12" customHeight="1" x14ac:dyDescent="0.2">
      <c r="A27" s="36" t="s">
        <v>108</v>
      </c>
      <c r="U27" s="38"/>
    </row>
    <row r="28" spans="1:26" ht="12" customHeight="1" x14ac:dyDescent="0.2">
      <c r="A28" s="36" t="s">
        <v>109</v>
      </c>
      <c r="U28" s="38"/>
    </row>
    <row r="29" spans="1:26" ht="12" customHeight="1" x14ac:dyDescent="0.2">
      <c r="U29" s="38"/>
    </row>
    <row r="30" spans="1:26" ht="12" customHeight="1" x14ac:dyDescent="0.2">
      <c r="A30" s="73" t="s">
        <v>110</v>
      </c>
      <c r="U30" s="38"/>
    </row>
    <row r="31" spans="1:26" ht="12" customHeight="1" x14ac:dyDescent="0.2">
      <c r="A31" s="36" t="s">
        <v>111</v>
      </c>
      <c r="D31" s="36" t="s">
        <v>112</v>
      </c>
      <c r="G31" s="36" t="s">
        <v>113</v>
      </c>
      <c r="M31" s="36" t="s">
        <v>114</v>
      </c>
      <c r="R31" s="38"/>
      <c r="T31" s="38"/>
      <c r="U31" s="38"/>
    </row>
    <row r="32" spans="1:26" ht="12" customHeight="1" x14ac:dyDescent="0.2">
      <c r="A32" s="36" t="s">
        <v>115</v>
      </c>
      <c r="D32" s="36" t="s">
        <v>116</v>
      </c>
      <c r="G32" s="36" t="s">
        <v>117</v>
      </c>
      <c r="M32" s="36" t="s">
        <v>118</v>
      </c>
      <c r="R32" s="38"/>
      <c r="T32" s="38"/>
      <c r="U32" s="38"/>
    </row>
    <row r="33" spans="1:21" ht="12" customHeight="1" x14ac:dyDescent="0.2">
      <c r="A33" s="36" t="s">
        <v>119</v>
      </c>
      <c r="D33" s="36" t="s">
        <v>120</v>
      </c>
      <c r="G33" s="36" t="s">
        <v>121</v>
      </c>
      <c r="M33" s="36" t="s">
        <v>122</v>
      </c>
      <c r="R33" s="38"/>
      <c r="T33" s="38"/>
      <c r="U33" s="38"/>
    </row>
    <row r="34" spans="1:21" ht="12" customHeight="1" x14ac:dyDescent="0.2">
      <c r="A34" s="36" t="s">
        <v>123</v>
      </c>
      <c r="G34" s="36" t="s">
        <v>124</v>
      </c>
      <c r="R34" s="38"/>
      <c r="T34" s="38"/>
      <c r="U34" s="38"/>
    </row>
    <row r="35" spans="1:21" ht="12" customHeight="1" x14ac:dyDescent="0.2">
      <c r="A35" s="36" t="s">
        <v>125</v>
      </c>
      <c r="G35" s="36" t="s">
        <v>126</v>
      </c>
      <c r="R35" s="38"/>
      <c r="T35" s="38"/>
      <c r="U35" s="38"/>
    </row>
    <row r="36" spans="1:21" ht="12" customHeight="1" x14ac:dyDescent="0.2">
      <c r="A36" s="74" t="s">
        <v>127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73" t="s">
        <v>128</v>
      </c>
      <c r="S38" s="38"/>
      <c r="T38" s="38"/>
    </row>
    <row r="39" spans="1:21" ht="12" customHeight="1" x14ac:dyDescent="0.2">
      <c r="A39" s="36" t="s">
        <v>193</v>
      </c>
    </row>
    <row r="40" spans="1:21" ht="12" customHeight="1" x14ac:dyDescent="0.2">
      <c r="A40" s="36" t="s">
        <v>130</v>
      </c>
    </row>
    <row r="41" spans="1:21" ht="12" customHeight="1" x14ac:dyDescent="0.2">
      <c r="A41" s="36" t="s">
        <v>131</v>
      </c>
    </row>
    <row r="42" spans="1:21" ht="12" customHeight="1" x14ac:dyDescent="0.2">
      <c r="A42" s="36" t="s">
        <v>194</v>
      </c>
    </row>
    <row r="43" spans="1:21" ht="12" customHeight="1" x14ac:dyDescent="0.2">
      <c r="A43" s="36" t="s">
        <v>195</v>
      </c>
    </row>
    <row r="44" spans="1:21" ht="12" customHeight="1" x14ac:dyDescent="0.2">
      <c r="A44" s="36" t="s">
        <v>196</v>
      </c>
    </row>
  </sheetData>
  <sheetProtection algorithmName="SHA-512" hashValue="/l60G9qj0vLz85dV8W94YCOgs8Qy2cvRy6is7U7Etylk+nr6XbaMrSwDXTRxiikDhgiVa5CuLT4QYWd2exfXSQ==" saltValue="sV6ReUGy2xpy5T/LiHy9B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J3" sqref="AJ3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A19:Z1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Z41"/>
  <sheetViews>
    <sheetView zoomScaleNormal="100"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197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394" t="s">
        <v>77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9"/>
    </row>
    <row r="8" spans="1:26" ht="13.5" customHeight="1" x14ac:dyDescent="0.2">
      <c r="A8" s="241" t="s">
        <v>198</v>
      </c>
      <c r="B8" s="238" t="s">
        <v>199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304">
        <f t="shared" ref="Y8:Y19" si="0">SUM(G8,J8,M8,P8,S8,V8)*15</f>
        <v>180</v>
      </c>
      <c r="Z8" s="305">
        <f t="shared" ref="Z8:Z19" si="1">SUM(H8,K8,N8,Q8,T8,W8)</f>
        <v>54</v>
      </c>
    </row>
    <row r="9" spans="1:26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212">
        <f>SUM(G9,J9,M9,P9,S9,V9)*15</f>
        <v>90</v>
      </c>
      <c r="Z9" s="281">
        <f>SUM(H9,K9,N9,Q9,T9,W9)</f>
        <v>24</v>
      </c>
    </row>
    <row r="10" spans="1:26" ht="13.5" customHeight="1" x14ac:dyDescent="0.2">
      <c r="A10" s="242" t="s">
        <v>200</v>
      </c>
      <c r="B10" s="243" t="s">
        <v>716</v>
      </c>
      <c r="C10" s="244" t="s">
        <v>80</v>
      </c>
      <c r="D10" s="244" t="s">
        <v>85</v>
      </c>
      <c r="E10" s="244" t="s">
        <v>89</v>
      </c>
      <c r="F10" s="245">
        <v>45</v>
      </c>
      <c r="G10" s="246">
        <v>1</v>
      </c>
      <c r="H10" s="247">
        <v>5</v>
      </c>
      <c r="I10" s="248" t="s">
        <v>83</v>
      </c>
      <c r="J10" s="246">
        <v>1</v>
      </c>
      <c r="K10" s="247">
        <v>5</v>
      </c>
      <c r="L10" s="249" t="s">
        <v>83</v>
      </c>
      <c r="M10" s="246">
        <v>1</v>
      </c>
      <c r="N10" s="247">
        <v>5</v>
      </c>
      <c r="O10" s="248" t="s">
        <v>83</v>
      </c>
      <c r="P10" s="246"/>
      <c r="Q10" s="247"/>
      <c r="R10" s="249"/>
      <c r="S10" s="246"/>
      <c r="T10" s="247"/>
      <c r="U10" s="248"/>
      <c r="V10" s="246"/>
      <c r="W10" s="247"/>
      <c r="X10" s="249"/>
      <c r="Y10" s="283">
        <f>SUM(G10,J10,M10,P10,S10,V10)*15</f>
        <v>45</v>
      </c>
      <c r="Z10" s="284">
        <f>SUM(H10,K10,N10,Q10,T10,W10)</f>
        <v>15</v>
      </c>
    </row>
    <row r="11" spans="1:26" ht="13.5" customHeight="1" x14ac:dyDescent="0.2">
      <c r="A11" s="229" t="s">
        <v>4</v>
      </c>
      <c r="B11" s="230" t="s">
        <v>170</v>
      </c>
      <c r="C11" s="224" t="s">
        <v>80</v>
      </c>
      <c r="D11" s="224" t="s">
        <v>81</v>
      </c>
      <c r="E11" s="224" t="s">
        <v>82</v>
      </c>
      <c r="F11" s="225">
        <v>60</v>
      </c>
      <c r="G11" s="226">
        <v>0.5</v>
      </c>
      <c r="H11" s="227">
        <v>2</v>
      </c>
      <c r="I11" s="239" t="s">
        <v>82</v>
      </c>
      <c r="J11" s="226">
        <v>0.5</v>
      </c>
      <c r="K11" s="227">
        <v>2</v>
      </c>
      <c r="L11" s="228" t="s">
        <v>82</v>
      </c>
      <c r="M11" s="226"/>
      <c r="N11" s="227"/>
      <c r="O11" s="239"/>
      <c r="P11" s="226"/>
      <c r="Q11" s="227"/>
      <c r="R11" s="228"/>
      <c r="S11" s="226"/>
      <c r="T11" s="227"/>
      <c r="U11" s="239"/>
      <c r="V11" s="226"/>
      <c r="W11" s="227"/>
      <c r="X11" s="228"/>
      <c r="Y11" s="212">
        <f t="shared" si="0"/>
        <v>15</v>
      </c>
      <c r="Z11" s="281">
        <f t="shared" si="1"/>
        <v>4</v>
      </c>
    </row>
    <row r="12" spans="1:26" ht="13.5" customHeight="1" x14ac:dyDescent="0.2">
      <c r="A12" s="229" t="s">
        <v>91</v>
      </c>
      <c r="B12" s="230" t="s">
        <v>175</v>
      </c>
      <c r="C12" s="224" t="s">
        <v>80</v>
      </c>
      <c r="D12" s="224" t="s">
        <v>85</v>
      </c>
      <c r="E12" s="224" t="s">
        <v>82</v>
      </c>
      <c r="F12" s="225">
        <v>45</v>
      </c>
      <c r="G12" s="226">
        <v>3</v>
      </c>
      <c r="H12" s="227">
        <v>3</v>
      </c>
      <c r="I12" s="239" t="s">
        <v>82</v>
      </c>
      <c r="J12" s="226">
        <v>3</v>
      </c>
      <c r="K12" s="227">
        <v>3</v>
      </c>
      <c r="L12" s="228" t="s">
        <v>82</v>
      </c>
      <c r="M12" s="226">
        <v>3</v>
      </c>
      <c r="N12" s="227">
        <v>3</v>
      </c>
      <c r="O12" s="239" t="s">
        <v>82</v>
      </c>
      <c r="P12" s="226">
        <v>3</v>
      </c>
      <c r="Q12" s="227">
        <v>3</v>
      </c>
      <c r="R12" s="228" t="s">
        <v>82</v>
      </c>
      <c r="S12" s="226">
        <v>3</v>
      </c>
      <c r="T12" s="227">
        <v>3</v>
      </c>
      <c r="U12" s="239" t="s">
        <v>82</v>
      </c>
      <c r="V12" s="226">
        <v>3</v>
      </c>
      <c r="W12" s="227">
        <v>3</v>
      </c>
      <c r="X12" s="228" t="s">
        <v>82</v>
      </c>
      <c r="Y12" s="212">
        <f t="shared" si="0"/>
        <v>270</v>
      </c>
      <c r="Z12" s="281">
        <f t="shared" si="1"/>
        <v>18</v>
      </c>
    </row>
    <row r="13" spans="1:26" ht="13.5" customHeight="1" x14ac:dyDescent="0.2">
      <c r="A13" s="250" t="s">
        <v>93</v>
      </c>
      <c r="B13" s="251" t="s">
        <v>150</v>
      </c>
      <c r="C13" s="252" t="s">
        <v>80</v>
      </c>
      <c r="D13" s="252" t="s">
        <v>85</v>
      </c>
      <c r="E13" s="252" t="s">
        <v>89</v>
      </c>
      <c r="F13" s="253">
        <v>45</v>
      </c>
      <c r="G13" s="254">
        <v>2</v>
      </c>
      <c r="H13" s="255">
        <v>2</v>
      </c>
      <c r="I13" s="256" t="s">
        <v>82</v>
      </c>
      <c r="J13" s="254">
        <v>2</v>
      </c>
      <c r="K13" s="255">
        <v>2</v>
      </c>
      <c r="L13" s="256" t="s">
        <v>83</v>
      </c>
      <c r="M13" s="254">
        <v>1</v>
      </c>
      <c r="N13" s="255">
        <v>1</v>
      </c>
      <c r="O13" s="256" t="s">
        <v>82</v>
      </c>
      <c r="P13" s="254">
        <v>1</v>
      </c>
      <c r="Q13" s="255">
        <v>1</v>
      </c>
      <c r="R13" s="256" t="s">
        <v>83</v>
      </c>
      <c r="S13" s="254">
        <v>1</v>
      </c>
      <c r="T13" s="255">
        <v>1</v>
      </c>
      <c r="U13" s="256" t="s">
        <v>82</v>
      </c>
      <c r="V13" s="254">
        <v>1</v>
      </c>
      <c r="W13" s="255">
        <v>1</v>
      </c>
      <c r="X13" s="256" t="s">
        <v>83</v>
      </c>
      <c r="Y13" s="285">
        <f t="shared" si="0"/>
        <v>120</v>
      </c>
      <c r="Z13" s="286">
        <f t="shared" si="1"/>
        <v>8</v>
      </c>
    </row>
    <row r="14" spans="1:26" ht="13.5" customHeight="1" x14ac:dyDescent="0.2">
      <c r="A14" s="229" t="s">
        <v>94</v>
      </c>
      <c r="B14" s="230" t="s">
        <v>151</v>
      </c>
      <c r="C14" s="224" t="s">
        <v>80</v>
      </c>
      <c r="D14" s="224" t="s">
        <v>85</v>
      </c>
      <c r="E14" s="224" t="s">
        <v>89</v>
      </c>
      <c r="F14" s="225">
        <v>45</v>
      </c>
      <c r="G14" s="226">
        <v>2</v>
      </c>
      <c r="H14" s="227">
        <v>2</v>
      </c>
      <c r="I14" s="228" t="s">
        <v>82</v>
      </c>
      <c r="J14" s="226">
        <v>2</v>
      </c>
      <c r="K14" s="227">
        <v>2</v>
      </c>
      <c r="L14" s="228" t="s">
        <v>83</v>
      </c>
      <c r="M14" s="226">
        <v>1</v>
      </c>
      <c r="N14" s="227">
        <v>1</v>
      </c>
      <c r="O14" s="228" t="s">
        <v>82</v>
      </c>
      <c r="P14" s="226">
        <v>1</v>
      </c>
      <c r="Q14" s="227">
        <v>1</v>
      </c>
      <c r="R14" s="228" t="s">
        <v>83</v>
      </c>
      <c r="S14" s="226">
        <v>1</v>
      </c>
      <c r="T14" s="227">
        <v>1</v>
      </c>
      <c r="U14" s="228" t="s">
        <v>82</v>
      </c>
      <c r="V14" s="226">
        <v>1</v>
      </c>
      <c r="W14" s="227">
        <v>1</v>
      </c>
      <c r="X14" s="228" t="s">
        <v>83</v>
      </c>
      <c r="Y14" s="280">
        <f t="shared" si="0"/>
        <v>120</v>
      </c>
      <c r="Z14" s="281">
        <f t="shared" si="1"/>
        <v>8</v>
      </c>
    </row>
    <row r="15" spans="1:26" ht="13.5" customHeight="1" x14ac:dyDescent="0.2">
      <c r="A15" s="229" t="s">
        <v>95</v>
      </c>
      <c r="B15" s="230" t="s">
        <v>152</v>
      </c>
      <c r="C15" s="224"/>
      <c r="D15" s="224" t="s">
        <v>85</v>
      </c>
      <c r="E15" s="224" t="s">
        <v>96</v>
      </c>
      <c r="F15" s="225">
        <v>45</v>
      </c>
      <c r="G15" s="226">
        <v>2</v>
      </c>
      <c r="H15" s="227">
        <v>2</v>
      </c>
      <c r="I15" s="228" t="s">
        <v>83</v>
      </c>
      <c r="J15" s="226">
        <v>2</v>
      </c>
      <c r="K15" s="227">
        <v>2</v>
      </c>
      <c r="L15" s="228" t="s">
        <v>83</v>
      </c>
      <c r="M15" s="226">
        <v>2</v>
      </c>
      <c r="N15" s="227">
        <v>2</v>
      </c>
      <c r="O15" s="228" t="s">
        <v>83</v>
      </c>
      <c r="P15" s="226">
        <v>2</v>
      </c>
      <c r="Q15" s="227">
        <v>2</v>
      </c>
      <c r="R15" s="228" t="s">
        <v>83</v>
      </c>
      <c r="S15" s="226">
        <v>2</v>
      </c>
      <c r="T15" s="227">
        <v>2</v>
      </c>
      <c r="U15" s="228" t="s">
        <v>83</v>
      </c>
      <c r="V15" s="226">
        <v>2</v>
      </c>
      <c r="W15" s="227">
        <v>2</v>
      </c>
      <c r="X15" s="228" t="s">
        <v>83</v>
      </c>
      <c r="Y15" s="280">
        <f t="shared" si="0"/>
        <v>180</v>
      </c>
      <c r="Z15" s="281">
        <f t="shared" si="1"/>
        <v>12</v>
      </c>
    </row>
    <row r="16" spans="1:26" ht="13.5" customHeight="1" x14ac:dyDescent="0.2">
      <c r="A16" s="229" t="s">
        <v>97</v>
      </c>
      <c r="B16" s="230" t="s">
        <v>153</v>
      </c>
      <c r="C16" s="224"/>
      <c r="D16" s="224" t="s">
        <v>85</v>
      </c>
      <c r="E16" s="224" t="s">
        <v>96</v>
      </c>
      <c r="F16" s="225">
        <v>45</v>
      </c>
      <c r="G16" s="226"/>
      <c r="H16" s="227"/>
      <c r="I16" s="228"/>
      <c r="J16" s="226"/>
      <c r="K16" s="227"/>
      <c r="L16" s="228"/>
      <c r="M16" s="226"/>
      <c r="N16" s="227"/>
      <c r="O16" s="228"/>
      <c r="P16" s="226"/>
      <c r="Q16" s="227"/>
      <c r="R16" s="228"/>
      <c r="S16" s="226"/>
      <c r="T16" s="227"/>
      <c r="U16" s="228"/>
      <c r="V16" s="226">
        <v>1</v>
      </c>
      <c r="W16" s="227">
        <v>2</v>
      </c>
      <c r="X16" s="228" t="s">
        <v>83</v>
      </c>
      <c r="Y16" s="280">
        <f t="shared" si="0"/>
        <v>15</v>
      </c>
      <c r="Z16" s="281">
        <f t="shared" si="1"/>
        <v>2</v>
      </c>
    </row>
    <row r="17" spans="1:26" ht="13.5" customHeight="1" x14ac:dyDescent="0.2">
      <c r="A17" s="229" t="s">
        <v>98</v>
      </c>
      <c r="B17" s="230" t="s">
        <v>154</v>
      </c>
      <c r="C17" s="224" t="s">
        <v>80</v>
      </c>
      <c r="D17" s="224" t="s">
        <v>85</v>
      </c>
      <c r="E17" s="224" t="s">
        <v>96</v>
      </c>
      <c r="F17" s="225">
        <v>45</v>
      </c>
      <c r="G17" s="226">
        <v>1</v>
      </c>
      <c r="H17" s="227">
        <v>2</v>
      </c>
      <c r="I17" s="228" t="s">
        <v>82</v>
      </c>
      <c r="J17" s="226">
        <v>1</v>
      </c>
      <c r="K17" s="227">
        <v>2</v>
      </c>
      <c r="L17" s="228" t="s">
        <v>82</v>
      </c>
      <c r="M17" s="226"/>
      <c r="N17" s="227"/>
      <c r="O17" s="228"/>
      <c r="P17" s="226"/>
      <c r="Q17" s="227"/>
      <c r="R17" s="228"/>
      <c r="S17" s="226"/>
      <c r="T17" s="227"/>
      <c r="U17" s="228"/>
      <c r="V17" s="226"/>
      <c r="W17" s="227"/>
      <c r="X17" s="228"/>
      <c r="Y17" s="280">
        <f t="shared" si="0"/>
        <v>30</v>
      </c>
      <c r="Z17" s="281">
        <f t="shared" si="1"/>
        <v>4</v>
      </c>
    </row>
    <row r="18" spans="1:26" ht="13.5" customHeight="1" x14ac:dyDescent="0.2">
      <c r="A18" s="229" t="s">
        <v>99</v>
      </c>
      <c r="B18" s="230" t="s">
        <v>155</v>
      </c>
      <c r="C18" s="224" t="s">
        <v>80</v>
      </c>
      <c r="D18" s="224" t="s">
        <v>85</v>
      </c>
      <c r="E18" s="224" t="s">
        <v>96</v>
      </c>
      <c r="F18" s="225">
        <v>45</v>
      </c>
      <c r="G18" s="226"/>
      <c r="H18" s="227"/>
      <c r="I18" s="228"/>
      <c r="J18" s="226"/>
      <c r="K18" s="227"/>
      <c r="L18" s="228"/>
      <c r="M18" s="226"/>
      <c r="N18" s="227"/>
      <c r="O18" s="228"/>
      <c r="P18" s="226"/>
      <c r="Q18" s="227"/>
      <c r="R18" s="228"/>
      <c r="S18" s="226">
        <v>1</v>
      </c>
      <c r="T18" s="227">
        <v>1</v>
      </c>
      <c r="U18" s="228" t="s">
        <v>82</v>
      </c>
      <c r="V18" s="226">
        <v>1</v>
      </c>
      <c r="W18" s="227">
        <v>1</v>
      </c>
      <c r="X18" s="228" t="s">
        <v>82</v>
      </c>
      <c r="Y18" s="280">
        <f t="shared" si="0"/>
        <v>30</v>
      </c>
      <c r="Z18" s="281">
        <f t="shared" si="1"/>
        <v>2</v>
      </c>
    </row>
    <row r="19" spans="1:26" ht="12.75" thickBot="1" x14ac:dyDescent="0.25">
      <c r="A19" s="229" t="s">
        <v>100</v>
      </c>
      <c r="B19" s="230" t="s">
        <v>671</v>
      </c>
      <c r="C19" s="224"/>
      <c r="D19" s="224" t="s">
        <v>85</v>
      </c>
      <c r="E19" s="224" t="s">
        <v>96</v>
      </c>
      <c r="F19" s="225">
        <v>45</v>
      </c>
      <c r="G19" s="226"/>
      <c r="H19" s="227"/>
      <c r="I19" s="228"/>
      <c r="J19" s="226"/>
      <c r="K19" s="227"/>
      <c r="L19" s="228"/>
      <c r="M19" s="226">
        <v>1</v>
      </c>
      <c r="N19" s="227">
        <v>1</v>
      </c>
      <c r="O19" s="228" t="s">
        <v>83</v>
      </c>
      <c r="P19" s="226"/>
      <c r="Q19" s="227"/>
      <c r="R19" s="228"/>
      <c r="S19" s="226"/>
      <c r="T19" s="227"/>
      <c r="U19" s="228"/>
      <c r="V19" s="226"/>
      <c r="W19" s="227"/>
      <c r="X19" s="228"/>
      <c r="Y19" s="280">
        <f t="shared" si="0"/>
        <v>15</v>
      </c>
      <c r="Z19" s="281">
        <f t="shared" si="1"/>
        <v>1</v>
      </c>
    </row>
    <row r="20" spans="1:26" ht="13.5" customHeight="1" thickTop="1" thickBot="1" x14ac:dyDescent="0.25">
      <c r="A20" s="430" t="s">
        <v>101</v>
      </c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1:26" ht="13.5" customHeight="1" thickBot="1" x14ac:dyDescent="0.25">
      <c r="A21" s="287" t="s">
        <v>102</v>
      </c>
      <c r="B21" s="288" t="s">
        <v>103</v>
      </c>
      <c r="C21" s="289"/>
      <c r="D21" s="289"/>
      <c r="E21" s="289"/>
      <c r="F21" s="290"/>
      <c r="G21" s="291"/>
      <c r="H21" s="292"/>
      <c r="I21" s="293"/>
      <c r="J21" s="291"/>
      <c r="K21" s="292"/>
      <c r="L21" s="293"/>
      <c r="M21" s="291"/>
      <c r="N21" s="292">
        <v>4</v>
      </c>
      <c r="O21" s="293"/>
      <c r="P21" s="291"/>
      <c r="Q21" s="292">
        <v>8</v>
      </c>
      <c r="R21" s="293"/>
      <c r="S21" s="291"/>
      <c r="T21" s="292">
        <v>6</v>
      </c>
      <c r="U21" s="293"/>
      <c r="V21" s="291"/>
      <c r="W21" s="292">
        <v>4</v>
      </c>
      <c r="X21" s="293"/>
      <c r="Y21" s="294"/>
      <c r="Z21" s="231">
        <f>SUM(H21,K21,N21,Q21,T21,W21)</f>
        <v>22</v>
      </c>
    </row>
    <row r="22" spans="1:26" ht="13.5" customHeight="1" thickTop="1" thickBot="1" x14ac:dyDescent="0.25">
      <c r="A22" s="295" t="s">
        <v>104</v>
      </c>
      <c r="B22" s="296" t="s">
        <v>105</v>
      </c>
      <c r="C22" s="297"/>
      <c r="D22" s="297"/>
      <c r="E22" s="297" t="s">
        <v>106</v>
      </c>
      <c r="F22" s="298"/>
      <c r="G22" s="299"/>
      <c r="H22" s="300"/>
      <c r="I22" s="301"/>
      <c r="J22" s="299"/>
      <c r="K22" s="300"/>
      <c r="L22" s="301"/>
      <c r="M22" s="299"/>
      <c r="N22" s="300"/>
      <c r="O22" s="301"/>
      <c r="P22" s="299"/>
      <c r="Q22" s="300"/>
      <c r="R22" s="301"/>
      <c r="S22" s="299">
        <v>0</v>
      </c>
      <c r="T22" s="300">
        <v>3</v>
      </c>
      <c r="U22" s="301" t="s">
        <v>82</v>
      </c>
      <c r="V22" s="299">
        <v>0</v>
      </c>
      <c r="W22" s="300">
        <v>3</v>
      </c>
      <c r="X22" s="301" t="s">
        <v>82</v>
      </c>
      <c r="Y22" s="302">
        <f>SUM(G22,J22,M22,P22,S22,V22)*15</f>
        <v>0</v>
      </c>
      <c r="Z22" s="303">
        <f>SUM(H22,K22,N22,Q22,T22,W22)</f>
        <v>6</v>
      </c>
    </row>
    <row r="23" spans="1:26" ht="13.5" customHeight="1" thickTop="1" thickBot="1" x14ac:dyDescent="0.25">
      <c r="A23" s="397" t="s">
        <v>107</v>
      </c>
      <c r="B23" s="398"/>
      <c r="C23" s="398"/>
      <c r="D23" s="398"/>
      <c r="E23" s="398"/>
      <c r="F23" s="399"/>
      <c r="G23" s="68">
        <f>SUM(G8:G22)</f>
        <v>14.5</v>
      </c>
      <c r="H23" s="69">
        <f t="shared" ref="H23:W23" si="2">SUM(H8:H22)</f>
        <v>31</v>
      </c>
      <c r="I23" s="70"/>
      <c r="J23" s="68">
        <f t="shared" si="2"/>
        <v>14.5</v>
      </c>
      <c r="K23" s="69">
        <f t="shared" si="2"/>
        <v>31</v>
      </c>
      <c r="L23" s="70"/>
      <c r="M23" s="68">
        <f t="shared" si="2"/>
        <v>12</v>
      </c>
      <c r="N23" s="69">
        <f t="shared" si="2"/>
        <v>30</v>
      </c>
      <c r="O23" s="70"/>
      <c r="P23" s="68">
        <f t="shared" si="2"/>
        <v>10</v>
      </c>
      <c r="Q23" s="69">
        <f t="shared" si="2"/>
        <v>28</v>
      </c>
      <c r="R23" s="70"/>
      <c r="S23" s="68">
        <f t="shared" si="2"/>
        <v>11</v>
      </c>
      <c r="T23" s="69">
        <f t="shared" si="2"/>
        <v>30</v>
      </c>
      <c r="U23" s="70"/>
      <c r="V23" s="68">
        <f t="shared" si="2"/>
        <v>12</v>
      </c>
      <c r="W23" s="69">
        <f t="shared" si="2"/>
        <v>30</v>
      </c>
      <c r="X23" s="70"/>
      <c r="Y23" s="71">
        <f>SUM(Y8:Y22)</f>
        <v>1110</v>
      </c>
      <c r="Z23" s="72">
        <f>SUM(Z8:Z22)</f>
        <v>180</v>
      </c>
    </row>
    <row r="24" spans="1:26" ht="13.5" customHeight="1" thickTop="1" x14ac:dyDescent="0.2"/>
    <row r="25" spans="1:26" ht="12" customHeight="1" x14ac:dyDescent="0.2">
      <c r="A25" s="36" t="s">
        <v>108</v>
      </c>
      <c r="U25" s="38"/>
    </row>
    <row r="26" spans="1:26" ht="12" customHeight="1" x14ac:dyDescent="0.2">
      <c r="A26" s="36" t="s">
        <v>109</v>
      </c>
      <c r="U26" s="38"/>
    </row>
    <row r="27" spans="1:26" ht="12" customHeight="1" x14ac:dyDescent="0.2">
      <c r="U27" s="38"/>
    </row>
    <row r="28" spans="1:26" ht="12" customHeight="1" x14ac:dyDescent="0.2">
      <c r="A28" s="73" t="s">
        <v>110</v>
      </c>
      <c r="U28" s="38"/>
    </row>
    <row r="29" spans="1:26" ht="12" customHeight="1" x14ac:dyDescent="0.2">
      <c r="A29" s="36" t="s">
        <v>111</v>
      </c>
      <c r="D29" s="36" t="s">
        <v>112</v>
      </c>
      <c r="G29" s="36" t="s">
        <v>113</v>
      </c>
      <c r="M29" s="36" t="s">
        <v>114</v>
      </c>
      <c r="R29" s="38"/>
      <c r="T29" s="38"/>
      <c r="U29" s="38"/>
    </row>
    <row r="30" spans="1:26" ht="12" customHeight="1" x14ac:dyDescent="0.2">
      <c r="A30" s="36" t="s">
        <v>115</v>
      </c>
      <c r="D30" s="36" t="s">
        <v>116</v>
      </c>
      <c r="G30" s="36" t="s">
        <v>117</v>
      </c>
      <c r="M30" s="36" t="s">
        <v>118</v>
      </c>
      <c r="R30" s="38"/>
      <c r="T30" s="38"/>
      <c r="U30" s="38"/>
    </row>
    <row r="31" spans="1:26" ht="12" customHeight="1" x14ac:dyDescent="0.2">
      <c r="A31" s="36" t="s">
        <v>119</v>
      </c>
      <c r="D31" s="36" t="s">
        <v>120</v>
      </c>
      <c r="G31" s="36" t="s">
        <v>121</v>
      </c>
      <c r="M31" s="36" t="s">
        <v>122</v>
      </c>
      <c r="R31" s="38"/>
      <c r="T31" s="38"/>
      <c r="U31" s="38"/>
    </row>
    <row r="32" spans="1:26" ht="12" customHeight="1" x14ac:dyDescent="0.2">
      <c r="A32" s="36" t="s">
        <v>123</v>
      </c>
      <c r="G32" s="36" t="s">
        <v>124</v>
      </c>
      <c r="R32" s="38"/>
      <c r="T32" s="38"/>
      <c r="U32" s="38"/>
    </row>
    <row r="33" spans="1:21" ht="12" customHeight="1" x14ac:dyDescent="0.2">
      <c r="A33" s="36" t="s">
        <v>125</v>
      </c>
      <c r="G33" s="36" t="s">
        <v>126</v>
      </c>
      <c r="R33" s="38"/>
      <c r="T33" s="38"/>
      <c r="U33" s="38"/>
    </row>
    <row r="34" spans="1:21" ht="12" customHeight="1" x14ac:dyDescent="0.2">
      <c r="A34" s="74" t="s">
        <v>127</v>
      </c>
      <c r="R34" s="38"/>
      <c r="T34" s="38"/>
      <c r="U34" s="38"/>
    </row>
    <row r="35" spans="1:21" ht="12" customHeight="1" x14ac:dyDescent="0.2">
      <c r="T35" s="38"/>
      <c r="U35" s="38"/>
    </row>
    <row r="36" spans="1:21" ht="12" customHeight="1" x14ac:dyDescent="0.2">
      <c r="A36" s="73" t="s">
        <v>128</v>
      </c>
      <c r="S36" s="38"/>
      <c r="T36" s="38"/>
    </row>
    <row r="37" spans="1:21" ht="12" customHeight="1" x14ac:dyDescent="0.2">
      <c r="A37" s="36" t="s">
        <v>129</v>
      </c>
    </row>
    <row r="38" spans="1:21" ht="12" customHeight="1" x14ac:dyDescent="0.2">
      <c r="A38" s="36" t="s">
        <v>130</v>
      </c>
    </row>
    <row r="39" spans="1:21" ht="12" customHeight="1" x14ac:dyDescent="0.2">
      <c r="A39" s="36" t="s">
        <v>131</v>
      </c>
    </row>
    <row r="40" spans="1:21" ht="12" customHeight="1" x14ac:dyDescent="0.2">
      <c r="A40" s="36" t="s">
        <v>132</v>
      </c>
    </row>
    <row r="41" spans="1:21" ht="12" customHeight="1" x14ac:dyDescent="0.2">
      <c r="A41" s="36" t="s">
        <v>133</v>
      </c>
    </row>
  </sheetData>
  <sheetProtection algorithmName="SHA-512" hashValue="J+WN1DDpwouetFPyHOPQstGM1d2L7jco2dUA45frZXl5s85tjlTdhLDJqHtrX+CnaOjVPEMSuwATBpTUOTwOdQ==" saltValue="BmWef244pNnfnzTcMokOK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2"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Z45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0.28515625" style="36" bestFit="1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88" t="s">
        <v>201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90"/>
    </row>
    <row r="2" spans="1:26" ht="13.5" customHeight="1" thickBot="1" x14ac:dyDescent="0.25">
      <c r="A2" s="391" t="s">
        <v>57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6" ht="13.5" customHeight="1" thickBot="1" x14ac:dyDescent="0.25">
      <c r="A3" s="421" t="s">
        <v>702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" customHeight="1" thickBot="1" x14ac:dyDescent="0.25">
      <c r="A4" s="417" t="s">
        <v>58</v>
      </c>
      <c r="B4" s="418"/>
      <c r="C4" s="418"/>
      <c r="D4" s="418"/>
      <c r="E4" s="418"/>
      <c r="F4" s="419"/>
      <c r="G4" s="400" t="s">
        <v>59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20"/>
    </row>
    <row r="5" spans="1:26" ht="18" customHeight="1" x14ac:dyDescent="0.2">
      <c r="A5" s="413" t="s">
        <v>60</v>
      </c>
      <c r="B5" s="424" t="s">
        <v>61</v>
      </c>
      <c r="C5" s="415" t="s">
        <v>62</v>
      </c>
      <c r="D5" s="415" t="s">
        <v>63</v>
      </c>
      <c r="E5" s="409" t="s">
        <v>64</v>
      </c>
      <c r="F5" s="411" t="s">
        <v>65</v>
      </c>
      <c r="G5" s="401" t="s">
        <v>66</v>
      </c>
      <c r="H5" s="401"/>
      <c r="I5" s="402"/>
      <c r="J5" s="400" t="s">
        <v>67</v>
      </c>
      <c r="K5" s="401"/>
      <c r="L5" s="402"/>
      <c r="M5" s="400" t="s">
        <v>68</v>
      </c>
      <c r="N5" s="401"/>
      <c r="O5" s="402"/>
      <c r="P5" s="400" t="s">
        <v>69</v>
      </c>
      <c r="Q5" s="401"/>
      <c r="R5" s="402"/>
      <c r="S5" s="400" t="s">
        <v>70</v>
      </c>
      <c r="T5" s="401"/>
      <c r="U5" s="401"/>
      <c r="V5" s="403" t="s">
        <v>71</v>
      </c>
      <c r="W5" s="404"/>
      <c r="X5" s="405"/>
      <c r="Y5" s="406" t="s">
        <v>72</v>
      </c>
      <c r="Z5" s="406" t="s">
        <v>73</v>
      </c>
    </row>
    <row r="6" spans="1:26" ht="18" customHeight="1" x14ac:dyDescent="0.2">
      <c r="A6" s="414"/>
      <c r="B6" s="425"/>
      <c r="C6" s="416"/>
      <c r="D6" s="416"/>
      <c r="E6" s="410"/>
      <c r="F6" s="412"/>
      <c r="G6" s="111" t="s">
        <v>74</v>
      </c>
      <c r="H6" s="48" t="s">
        <v>75</v>
      </c>
      <c r="I6" s="110" t="s">
        <v>76</v>
      </c>
      <c r="J6" s="47" t="s">
        <v>74</v>
      </c>
      <c r="K6" s="48" t="s">
        <v>75</v>
      </c>
      <c r="L6" s="110" t="s">
        <v>76</v>
      </c>
      <c r="M6" s="47" t="s">
        <v>74</v>
      </c>
      <c r="N6" s="48" t="s">
        <v>75</v>
      </c>
      <c r="O6" s="110" t="s">
        <v>76</v>
      </c>
      <c r="P6" s="47" t="s">
        <v>74</v>
      </c>
      <c r="Q6" s="48" t="s">
        <v>75</v>
      </c>
      <c r="R6" s="110" t="s">
        <v>76</v>
      </c>
      <c r="S6" s="47" t="s">
        <v>74</v>
      </c>
      <c r="T6" s="48" t="s">
        <v>75</v>
      </c>
      <c r="U6" s="110" t="s">
        <v>76</v>
      </c>
      <c r="V6" s="112" t="s">
        <v>74</v>
      </c>
      <c r="W6" s="113" t="s">
        <v>75</v>
      </c>
      <c r="X6" s="114" t="s">
        <v>76</v>
      </c>
      <c r="Y6" s="407"/>
      <c r="Z6" s="408"/>
    </row>
    <row r="7" spans="1:26" ht="13.5" customHeight="1" x14ac:dyDescent="0.2">
      <c r="A7" s="430" t="s">
        <v>77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5"/>
    </row>
    <row r="8" spans="1:26" ht="13.5" customHeight="1" x14ac:dyDescent="0.2">
      <c r="A8" s="241" t="s">
        <v>202</v>
      </c>
      <c r="B8" s="238" t="s">
        <v>654</v>
      </c>
      <c r="C8" s="232" t="s">
        <v>80</v>
      </c>
      <c r="D8" s="232" t="s">
        <v>81</v>
      </c>
      <c r="E8" s="232" t="s">
        <v>82</v>
      </c>
      <c r="F8" s="233">
        <v>60</v>
      </c>
      <c r="G8" s="234">
        <v>2</v>
      </c>
      <c r="H8" s="235">
        <v>9</v>
      </c>
      <c r="I8" s="236" t="s">
        <v>83</v>
      </c>
      <c r="J8" s="234">
        <v>2</v>
      </c>
      <c r="K8" s="235">
        <v>9</v>
      </c>
      <c r="L8" s="237" t="s">
        <v>83</v>
      </c>
      <c r="M8" s="234">
        <v>2</v>
      </c>
      <c r="N8" s="235">
        <v>9</v>
      </c>
      <c r="O8" s="236" t="s">
        <v>83</v>
      </c>
      <c r="P8" s="234">
        <v>2</v>
      </c>
      <c r="Q8" s="235">
        <v>9</v>
      </c>
      <c r="R8" s="237" t="s">
        <v>83</v>
      </c>
      <c r="S8" s="234">
        <v>2</v>
      </c>
      <c r="T8" s="235">
        <v>9</v>
      </c>
      <c r="U8" s="236" t="s">
        <v>83</v>
      </c>
      <c r="V8" s="234">
        <v>2</v>
      </c>
      <c r="W8" s="235">
        <v>9</v>
      </c>
      <c r="X8" s="237" t="s">
        <v>82</v>
      </c>
      <c r="Y8" s="236">
        <f t="shared" ref="Y8" si="0">SUM(G8,J8,M8,P8,S8,V8)*15</f>
        <v>180</v>
      </c>
      <c r="Z8" s="305">
        <f t="shared" ref="Z8" si="1">SUM(H8,K8,N8,Q8,T8,W8)</f>
        <v>54</v>
      </c>
    </row>
    <row r="9" spans="1:26" ht="13.5" customHeight="1" x14ac:dyDescent="0.2">
      <c r="A9" s="229" t="s">
        <v>86</v>
      </c>
      <c r="B9" s="230" t="s">
        <v>712</v>
      </c>
      <c r="C9" s="224" t="s">
        <v>80</v>
      </c>
      <c r="D9" s="224" t="s">
        <v>85</v>
      </c>
      <c r="E9" s="224" t="s">
        <v>82</v>
      </c>
      <c r="F9" s="225">
        <v>60</v>
      </c>
      <c r="G9" s="226">
        <v>1</v>
      </c>
      <c r="H9" s="227">
        <v>4</v>
      </c>
      <c r="I9" s="239" t="s">
        <v>82</v>
      </c>
      <c r="J9" s="226">
        <v>1</v>
      </c>
      <c r="K9" s="227">
        <v>4</v>
      </c>
      <c r="L9" s="228" t="s">
        <v>83</v>
      </c>
      <c r="M9" s="226">
        <v>1</v>
      </c>
      <c r="N9" s="227">
        <v>4</v>
      </c>
      <c r="O9" s="239" t="s">
        <v>82</v>
      </c>
      <c r="P9" s="226">
        <v>1</v>
      </c>
      <c r="Q9" s="227">
        <v>4</v>
      </c>
      <c r="R9" s="228" t="s">
        <v>83</v>
      </c>
      <c r="S9" s="226">
        <v>1</v>
      </c>
      <c r="T9" s="227">
        <v>4</v>
      </c>
      <c r="U9" s="239" t="s">
        <v>82</v>
      </c>
      <c r="V9" s="226">
        <v>1</v>
      </c>
      <c r="W9" s="227">
        <v>4</v>
      </c>
      <c r="X9" s="228" t="s">
        <v>82</v>
      </c>
      <c r="Y9" s="212">
        <f>SUM(G9,J9,M9,P9,S9,V9)*15</f>
        <v>90</v>
      </c>
      <c r="Z9" s="281">
        <f>SUM(H9,K9,N9,Q9,T9,W9)</f>
        <v>24</v>
      </c>
    </row>
    <row r="10" spans="1:26" ht="13.5" customHeight="1" x14ac:dyDescent="0.2">
      <c r="A10" s="229" t="s">
        <v>203</v>
      </c>
      <c r="B10" s="230" t="s">
        <v>717</v>
      </c>
      <c r="C10" s="244" t="s">
        <v>718</v>
      </c>
      <c r="D10" s="224" t="s">
        <v>85</v>
      </c>
      <c r="E10" s="224" t="s">
        <v>82</v>
      </c>
      <c r="F10" s="225">
        <v>60</v>
      </c>
      <c r="G10" s="226"/>
      <c r="H10" s="227"/>
      <c r="I10" s="239"/>
      <c r="J10" s="226"/>
      <c r="K10" s="227"/>
      <c r="L10" s="228"/>
      <c r="M10" s="226">
        <v>1</v>
      </c>
      <c r="N10" s="227">
        <v>2</v>
      </c>
      <c r="O10" s="239" t="s">
        <v>82</v>
      </c>
      <c r="P10" s="226">
        <v>1</v>
      </c>
      <c r="Q10" s="227">
        <v>2</v>
      </c>
      <c r="R10" s="228" t="s">
        <v>83</v>
      </c>
      <c r="S10" s="226">
        <v>1</v>
      </c>
      <c r="T10" s="227">
        <v>2</v>
      </c>
      <c r="U10" s="239" t="s">
        <v>82</v>
      </c>
      <c r="V10" s="226"/>
      <c r="W10" s="227"/>
      <c r="X10" s="228"/>
      <c r="Y10" s="212">
        <f t="shared" ref="Y10:Y14" si="2">SUM(G10,J10,M10,P10,S10,V10)*15</f>
        <v>45</v>
      </c>
      <c r="Z10" s="281">
        <f t="shared" ref="Z10:Z14" si="3">SUM(H10,K10,N10,Q10,T10,W10)</f>
        <v>6</v>
      </c>
    </row>
    <row r="11" spans="1:26" ht="13.5" customHeight="1" x14ac:dyDescent="0.2">
      <c r="A11" s="229" t="s">
        <v>179</v>
      </c>
      <c r="B11" s="230" t="s">
        <v>204</v>
      </c>
      <c r="C11" s="224" t="s">
        <v>80</v>
      </c>
      <c r="D11" s="224" t="s">
        <v>85</v>
      </c>
      <c r="E11" s="224" t="s">
        <v>82</v>
      </c>
      <c r="F11" s="225">
        <v>60</v>
      </c>
      <c r="G11" s="226">
        <v>6</v>
      </c>
      <c r="H11" s="227">
        <v>3</v>
      </c>
      <c r="I11" s="239" t="s">
        <v>82</v>
      </c>
      <c r="J11" s="226">
        <v>6</v>
      </c>
      <c r="K11" s="227">
        <v>3</v>
      </c>
      <c r="L11" s="228" t="s">
        <v>82</v>
      </c>
      <c r="M11" s="226">
        <v>6</v>
      </c>
      <c r="N11" s="227">
        <v>3</v>
      </c>
      <c r="O11" s="239" t="s">
        <v>82</v>
      </c>
      <c r="P11" s="226">
        <v>6</v>
      </c>
      <c r="Q11" s="227">
        <v>3</v>
      </c>
      <c r="R11" s="228" t="s">
        <v>82</v>
      </c>
      <c r="S11" s="226">
        <v>6</v>
      </c>
      <c r="T11" s="227">
        <v>3</v>
      </c>
      <c r="U11" s="239" t="s">
        <v>82</v>
      </c>
      <c r="V11" s="226">
        <v>6</v>
      </c>
      <c r="W11" s="227">
        <v>3</v>
      </c>
      <c r="X11" s="228" t="s">
        <v>82</v>
      </c>
      <c r="Y11" s="212">
        <f t="shared" si="2"/>
        <v>540</v>
      </c>
      <c r="Z11" s="281">
        <f t="shared" si="3"/>
        <v>18</v>
      </c>
    </row>
    <row r="12" spans="1:26" ht="13.5" customHeight="1" x14ac:dyDescent="0.2">
      <c r="A12" s="229" t="s">
        <v>181</v>
      </c>
      <c r="B12" s="230" t="s">
        <v>205</v>
      </c>
      <c r="C12" s="224" t="s">
        <v>80</v>
      </c>
      <c r="D12" s="224" t="s">
        <v>85</v>
      </c>
      <c r="E12" s="224" t="s">
        <v>82</v>
      </c>
      <c r="F12" s="225">
        <v>45</v>
      </c>
      <c r="G12" s="226">
        <v>1</v>
      </c>
      <c r="H12" s="227">
        <v>2</v>
      </c>
      <c r="I12" s="239" t="s">
        <v>82</v>
      </c>
      <c r="J12" s="226">
        <v>1</v>
      </c>
      <c r="K12" s="227">
        <v>2</v>
      </c>
      <c r="L12" s="228" t="s">
        <v>82</v>
      </c>
      <c r="M12" s="226">
        <v>1</v>
      </c>
      <c r="N12" s="227">
        <v>2</v>
      </c>
      <c r="O12" s="239" t="s">
        <v>82</v>
      </c>
      <c r="P12" s="226">
        <v>1</v>
      </c>
      <c r="Q12" s="227">
        <v>2</v>
      </c>
      <c r="R12" s="228" t="s">
        <v>82</v>
      </c>
      <c r="S12" s="226">
        <v>1</v>
      </c>
      <c r="T12" s="227">
        <v>2</v>
      </c>
      <c r="U12" s="239" t="s">
        <v>82</v>
      </c>
      <c r="V12" s="226">
        <v>1</v>
      </c>
      <c r="W12" s="227">
        <v>2</v>
      </c>
      <c r="X12" s="228" t="s">
        <v>82</v>
      </c>
      <c r="Y12" s="212">
        <f t="shared" si="2"/>
        <v>90</v>
      </c>
      <c r="Z12" s="281">
        <f t="shared" si="3"/>
        <v>12</v>
      </c>
    </row>
    <row r="13" spans="1:26" ht="13.5" customHeight="1" x14ac:dyDescent="0.2">
      <c r="A13" s="242" t="s">
        <v>206</v>
      </c>
      <c r="B13" s="243" t="s">
        <v>207</v>
      </c>
      <c r="C13" s="244" t="s">
        <v>682</v>
      </c>
      <c r="D13" s="244" t="s">
        <v>85</v>
      </c>
      <c r="E13" s="244" t="s">
        <v>89</v>
      </c>
      <c r="F13" s="245">
        <v>45</v>
      </c>
      <c r="G13" s="246"/>
      <c r="H13" s="247"/>
      <c r="I13" s="248"/>
      <c r="J13" s="246"/>
      <c r="K13" s="247"/>
      <c r="L13" s="249"/>
      <c r="M13" s="246">
        <v>1</v>
      </c>
      <c r="N13" s="247">
        <v>2</v>
      </c>
      <c r="O13" s="248" t="s">
        <v>82</v>
      </c>
      <c r="P13" s="246">
        <v>1</v>
      </c>
      <c r="Q13" s="247">
        <v>2</v>
      </c>
      <c r="R13" s="249" t="s">
        <v>82</v>
      </c>
      <c r="S13" s="246"/>
      <c r="T13" s="247"/>
      <c r="U13" s="248"/>
      <c r="V13" s="246"/>
      <c r="W13" s="247"/>
      <c r="X13" s="249"/>
      <c r="Y13" s="283">
        <f>SUM(G13,J13,M13,P13,S13,V13)*15</f>
        <v>30</v>
      </c>
      <c r="Z13" s="284">
        <f>SUM(H13,K13,N13,Q13,T13,W13)</f>
        <v>4</v>
      </c>
    </row>
    <row r="14" spans="1:26" ht="13.5" customHeight="1" x14ac:dyDescent="0.2">
      <c r="A14" s="242" t="s">
        <v>88</v>
      </c>
      <c r="B14" s="243" t="s">
        <v>208</v>
      </c>
      <c r="C14" s="244" t="s">
        <v>682</v>
      </c>
      <c r="D14" s="244" t="s">
        <v>85</v>
      </c>
      <c r="E14" s="244" t="s">
        <v>89</v>
      </c>
      <c r="F14" s="245">
        <v>45</v>
      </c>
      <c r="G14" s="246"/>
      <c r="H14" s="247"/>
      <c r="I14" s="248"/>
      <c r="J14" s="246"/>
      <c r="K14" s="247"/>
      <c r="L14" s="249"/>
      <c r="M14" s="246">
        <v>1</v>
      </c>
      <c r="N14" s="247">
        <v>2</v>
      </c>
      <c r="O14" s="248" t="s">
        <v>82</v>
      </c>
      <c r="P14" s="246"/>
      <c r="Q14" s="247"/>
      <c r="R14" s="249"/>
      <c r="S14" s="246"/>
      <c r="T14" s="247"/>
      <c r="U14" s="248"/>
      <c r="V14" s="246"/>
      <c r="W14" s="247"/>
      <c r="X14" s="249"/>
      <c r="Y14" s="283">
        <f t="shared" si="2"/>
        <v>15</v>
      </c>
      <c r="Z14" s="284">
        <f t="shared" si="3"/>
        <v>2</v>
      </c>
    </row>
    <row r="15" spans="1:26" ht="13.5" customHeight="1" thickBot="1" x14ac:dyDescent="0.25">
      <c r="A15" s="242" t="s">
        <v>32</v>
      </c>
      <c r="B15" s="243" t="s">
        <v>209</v>
      </c>
      <c r="C15" s="244" t="s">
        <v>80</v>
      </c>
      <c r="D15" s="244" t="s">
        <v>81</v>
      </c>
      <c r="E15" s="244" t="s">
        <v>82</v>
      </c>
      <c r="F15" s="245">
        <v>60</v>
      </c>
      <c r="G15" s="246">
        <v>0.5</v>
      </c>
      <c r="H15" s="247">
        <v>2</v>
      </c>
      <c r="I15" s="248" t="s">
        <v>82</v>
      </c>
      <c r="J15" s="246">
        <v>0.5</v>
      </c>
      <c r="K15" s="247">
        <v>2</v>
      </c>
      <c r="L15" s="249" t="s">
        <v>82</v>
      </c>
      <c r="M15" s="246"/>
      <c r="N15" s="247"/>
      <c r="O15" s="248"/>
      <c r="P15" s="246"/>
      <c r="Q15" s="247"/>
      <c r="R15" s="249"/>
      <c r="S15" s="246"/>
      <c r="T15" s="247"/>
      <c r="U15" s="248"/>
      <c r="V15" s="246"/>
      <c r="W15" s="247"/>
      <c r="X15" s="249"/>
      <c r="Y15" s="283">
        <f>SUM(G15,J15,M15,P15,S15,V15)*15</f>
        <v>15</v>
      </c>
      <c r="Z15" s="284">
        <f>SUM(H15,K15,N15,Q15,T15,W15)</f>
        <v>4</v>
      </c>
    </row>
    <row r="16" spans="1:26" ht="13.5" customHeight="1" x14ac:dyDescent="0.2">
      <c r="A16" s="250" t="s">
        <v>93</v>
      </c>
      <c r="B16" s="251" t="s">
        <v>150</v>
      </c>
      <c r="C16" s="252" t="s">
        <v>80</v>
      </c>
      <c r="D16" s="252" t="s">
        <v>85</v>
      </c>
      <c r="E16" s="252" t="s">
        <v>89</v>
      </c>
      <c r="F16" s="253">
        <v>45</v>
      </c>
      <c r="G16" s="254">
        <v>2</v>
      </c>
      <c r="H16" s="255">
        <v>2</v>
      </c>
      <c r="I16" s="256" t="s">
        <v>82</v>
      </c>
      <c r="J16" s="254">
        <v>2</v>
      </c>
      <c r="K16" s="255">
        <v>2</v>
      </c>
      <c r="L16" s="256" t="s">
        <v>83</v>
      </c>
      <c r="M16" s="254">
        <v>1</v>
      </c>
      <c r="N16" s="255">
        <v>1</v>
      </c>
      <c r="O16" s="256" t="s">
        <v>82</v>
      </c>
      <c r="P16" s="254">
        <v>1</v>
      </c>
      <c r="Q16" s="255">
        <v>1</v>
      </c>
      <c r="R16" s="256" t="s">
        <v>83</v>
      </c>
      <c r="S16" s="254">
        <v>1</v>
      </c>
      <c r="T16" s="255">
        <v>1</v>
      </c>
      <c r="U16" s="256" t="s">
        <v>82</v>
      </c>
      <c r="V16" s="254">
        <v>1</v>
      </c>
      <c r="W16" s="255">
        <v>1</v>
      </c>
      <c r="X16" s="256" t="s">
        <v>83</v>
      </c>
      <c r="Y16" s="285">
        <f>SUM(G16,J16,M16,P16,S16,V16)*15</f>
        <v>120</v>
      </c>
      <c r="Z16" s="286">
        <f>SUM(H16,K16,N16,Q16,T16,W16)</f>
        <v>8</v>
      </c>
    </row>
    <row r="17" spans="1:26" ht="13.5" customHeight="1" x14ac:dyDescent="0.2">
      <c r="A17" s="229" t="s">
        <v>94</v>
      </c>
      <c r="B17" s="230" t="s">
        <v>151</v>
      </c>
      <c r="C17" s="224" t="s">
        <v>80</v>
      </c>
      <c r="D17" s="224" t="s">
        <v>85</v>
      </c>
      <c r="E17" s="224" t="s">
        <v>89</v>
      </c>
      <c r="F17" s="225">
        <v>45</v>
      </c>
      <c r="G17" s="226">
        <v>2</v>
      </c>
      <c r="H17" s="227">
        <v>2</v>
      </c>
      <c r="I17" s="228" t="s">
        <v>82</v>
      </c>
      <c r="J17" s="226">
        <v>2</v>
      </c>
      <c r="K17" s="227">
        <v>2</v>
      </c>
      <c r="L17" s="228" t="s">
        <v>83</v>
      </c>
      <c r="M17" s="226">
        <v>1</v>
      </c>
      <c r="N17" s="227">
        <v>1</v>
      </c>
      <c r="O17" s="228" t="s">
        <v>82</v>
      </c>
      <c r="P17" s="226">
        <v>1</v>
      </c>
      <c r="Q17" s="227">
        <v>1</v>
      </c>
      <c r="R17" s="228" t="s">
        <v>83</v>
      </c>
      <c r="S17" s="226">
        <v>1</v>
      </c>
      <c r="T17" s="227">
        <v>1</v>
      </c>
      <c r="U17" s="228" t="s">
        <v>82</v>
      </c>
      <c r="V17" s="226">
        <v>1</v>
      </c>
      <c r="W17" s="227">
        <v>1</v>
      </c>
      <c r="X17" s="228" t="s">
        <v>83</v>
      </c>
      <c r="Y17" s="280">
        <f t="shared" ref="Y17:Y22" si="4">SUM(G17,J17,M17,P17,S17,V17)*15</f>
        <v>120</v>
      </c>
      <c r="Z17" s="281">
        <f>SUM(H17,K17,N17,Q17,T17,W17)</f>
        <v>8</v>
      </c>
    </row>
    <row r="18" spans="1:26" ht="13.5" customHeight="1" x14ac:dyDescent="0.2">
      <c r="A18" s="229" t="s">
        <v>95</v>
      </c>
      <c r="B18" s="230" t="s">
        <v>152</v>
      </c>
      <c r="C18" s="224"/>
      <c r="D18" s="224" t="s">
        <v>85</v>
      </c>
      <c r="E18" s="224" t="s">
        <v>96</v>
      </c>
      <c r="F18" s="225">
        <v>45</v>
      </c>
      <c r="G18" s="226">
        <v>2</v>
      </c>
      <c r="H18" s="227">
        <v>2</v>
      </c>
      <c r="I18" s="228" t="s">
        <v>83</v>
      </c>
      <c r="J18" s="226">
        <v>2</v>
      </c>
      <c r="K18" s="227">
        <v>2</v>
      </c>
      <c r="L18" s="228" t="s">
        <v>83</v>
      </c>
      <c r="M18" s="226">
        <v>2</v>
      </c>
      <c r="N18" s="227">
        <v>2</v>
      </c>
      <c r="O18" s="228" t="s">
        <v>83</v>
      </c>
      <c r="P18" s="226">
        <v>2</v>
      </c>
      <c r="Q18" s="227">
        <v>2</v>
      </c>
      <c r="R18" s="228" t="s">
        <v>83</v>
      </c>
      <c r="S18" s="226">
        <v>2</v>
      </c>
      <c r="T18" s="227">
        <v>2</v>
      </c>
      <c r="U18" s="228" t="s">
        <v>83</v>
      </c>
      <c r="V18" s="226">
        <v>2</v>
      </c>
      <c r="W18" s="227">
        <v>2</v>
      </c>
      <c r="X18" s="228" t="s">
        <v>83</v>
      </c>
      <c r="Y18" s="280">
        <f t="shared" si="4"/>
        <v>180</v>
      </c>
      <c r="Z18" s="281">
        <f t="shared" ref="Z18:Z22" si="5">SUM(H18,K18,N18,Q18,T18,W18)</f>
        <v>12</v>
      </c>
    </row>
    <row r="19" spans="1:26" ht="13.5" customHeight="1" x14ac:dyDescent="0.2">
      <c r="A19" s="229" t="s">
        <v>97</v>
      </c>
      <c r="B19" s="230" t="s">
        <v>153</v>
      </c>
      <c r="C19" s="224"/>
      <c r="D19" s="224" t="s">
        <v>85</v>
      </c>
      <c r="E19" s="224" t="s">
        <v>96</v>
      </c>
      <c r="F19" s="225">
        <v>45</v>
      </c>
      <c r="G19" s="226"/>
      <c r="H19" s="227"/>
      <c r="I19" s="228"/>
      <c r="J19" s="226"/>
      <c r="K19" s="227"/>
      <c r="L19" s="228"/>
      <c r="M19" s="226"/>
      <c r="N19" s="227"/>
      <c r="O19" s="228"/>
      <c r="P19" s="226"/>
      <c r="Q19" s="227"/>
      <c r="R19" s="228"/>
      <c r="S19" s="226"/>
      <c r="T19" s="227"/>
      <c r="U19" s="228"/>
      <c r="V19" s="226">
        <v>1</v>
      </c>
      <c r="W19" s="227">
        <v>2</v>
      </c>
      <c r="X19" s="228" t="s">
        <v>83</v>
      </c>
      <c r="Y19" s="280">
        <f t="shared" si="4"/>
        <v>15</v>
      </c>
      <c r="Z19" s="281">
        <f t="shared" si="5"/>
        <v>2</v>
      </c>
    </row>
    <row r="20" spans="1:26" ht="13.5" customHeight="1" x14ac:dyDescent="0.2">
      <c r="A20" s="229" t="s">
        <v>98</v>
      </c>
      <c r="B20" s="230" t="s">
        <v>154</v>
      </c>
      <c r="C20" s="224" t="s">
        <v>80</v>
      </c>
      <c r="D20" s="224" t="s">
        <v>85</v>
      </c>
      <c r="E20" s="224" t="s">
        <v>96</v>
      </c>
      <c r="F20" s="225">
        <v>45</v>
      </c>
      <c r="G20" s="226">
        <v>1</v>
      </c>
      <c r="H20" s="227">
        <v>2</v>
      </c>
      <c r="I20" s="228" t="s">
        <v>82</v>
      </c>
      <c r="J20" s="226">
        <v>1</v>
      </c>
      <c r="K20" s="227">
        <v>2</v>
      </c>
      <c r="L20" s="228" t="s">
        <v>82</v>
      </c>
      <c r="M20" s="226"/>
      <c r="N20" s="227"/>
      <c r="O20" s="228"/>
      <c r="P20" s="226"/>
      <c r="Q20" s="227"/>
      <c r="R20" s="228"/>
      <c r="S20" s="226"/>
      <c r="T20" s="227"/>
      <c r="U20" s="228"/>
      <c r="V20" s="226"/>
      <c r="W20" s="227"/>
      <c r="X20" s="228"/>
      <c r="Y20" s="280">
        <f t="shared" si="4"/>
        <v>30</v>
      </c>
      <c r="Z20" s="281">
        <f t="shared" si="5"/>
        <v>4</v>
      </c>
    </row>
    <row r="21" spans="1:26" ht="13.5" customHeight="1" x14ac:dyDescent="0.2">
      <c r="A21" s="229" t="s">
        <v>99</v>
      </c>
      <c r="B21" s="230" t="s">
        <v>155</v>
      </c>
      <c r="C21" s="224" t="s">
        <v>80</v>
      </c>
      <c r="D21" s="224" t="s">
        <v>85</v>
      </c>
      <c r="E21" s="224" t="s">
        <v>96</v>
      </c>
      <c r="F21" s="225">
        <v>45</v>
      </c>
      <c r="G21" s="226"/>
      <c r="H21" s="227"/>
      <c r="I21" s="228"/>
      <c r="J21" s="226"/>
      <c r="K21" s="227"/>
      <c r="L21" s="228"/>
      <c r="M21" s="226"/>
      <c r="N21" s="227"/>
      <c r="O21" s="228"/>
      <c r="P21" s="226"/>
      <c r="Q21" s="227"/>
      <c r="R21" s="228"/>
      <c r="S21" s="226">
        <v>1</v>
      </c>
      <c r="T21" s="227">
        <v>1</v>
      </c>
      <c r="U21" s="228" t="s">
        <v>82</v>
      </c>
      <c r="V21" s="226">
        <v>1</v>
      </c>
      <c r="W21" s="227">
        <v>1</v>
      </c>
      <c r="X21" s="228" t="s">
        <v>82</v>
      </c>
      <c r="Y21" s="280">
        <f t="shared" si="4"/>
        <v>30</v>
      </c>
      <c r="Z21" s="281">
        <f t="shared" si="5"/>
        <v>2</v>
      </c>
    </row>
    <row r="22" spans="1:26" ht="12.75" thickBot="1" x14ac:dyDescent="0.25">
      <c r="A22" s="229" t="s">
        <v>100</v>
      </c>
      <c r="B22" s="230" t="s">
        <v>671</v>
      </c>
      <c r="C22" s="224"/>
      <c r="D22" s="224" t="s">
        <v>85</v>
      </c>
      <c r="E22" s="224" t="s">
        <v>96</v>
      </c>
      <c r="F22" s="225">
        <v>45</v>
      </c>
      <c r="G22" s="226"/>
      <c r="H22" s="227"/>
      <c r="I22" s="228"/>
      <c r="J22" s="226"/>
      <c r="K22" s="227"/>
      <c r="L22" s="228"/>
      <c r="M22" s="226">
        <v>1</v>
      </c>
      <c r="N22" s="227">
        <v>1</v>
      </c>
      <c r="O22" s="228" t="s">
        <v>83</v>
      </c>
      <c r="P22" s="226"/>
      <c r="Q22" s="227"/>
      <c r="R22" s="228"/>
      <c r="S22" s="226"/>
      <c r="T22" s="227"/>
      <c r="U22" s="228"/>
      <c r="V22" s="226"/>
      <c r="W22" s="227"/>
      <c r="X22" s="228"/>
      <c r="Y22" s="280">
        <f t="shared" si="4"/>
        <v>15</v>
      </c>
      <c r="Z22" s="281">
        <f t="shared" si="5"/>
        <v>1</v>
      </c>
    </row>
    <row r="23" spans="1:26" ht="13.5" customHeight="1" thickTop="1" thickBot="1" x14ac:dyDescent="0.25">
      <c r="A23" s="430" t="s">
        <v>101</v>
      </c>
      <c r="B23" s="439"/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1:26" ht="13.5" customHeight="1" thickBot="1" x14ac:dyDescent="0.25">
      <c r="A24" s="287" t="s">
        <v>102</v>
      </c>
      <c r="B24" s="288" t="s">
        <v>103</v>
      </c>
      <c r="C24" s="289"/>
      <c r="D24" s="289"/>
      <c r="E24" s="289"/>
      <c r="F24" s="290"/>
      <c r="G24" s="291"/>
      <c r="H24" s="292">
        <v>1</v>
      </c>
      <c r="I24" s="293"/>
      <c r="J24" s="291"/>
      <c r="K24" s="292">
        <v>2</v>
      </c>
      <c r="L24" s="293"/>
      <c r="M24" s="291"/>
      <c r="N24" s="292">
        <v>2</v>
      </c>
      <c r="O24" s="293"/>
      <c r="P24" s="291"/>
      <c r="Q24" s="292">
        <v>4</v>
      </c>
      <c r="R24" s="293"/>
      <c r="S24" s="291"/>
      <c r="T24" s="292">
        <v>2</v>
      </c>
      <c r="U24" s="293"/>
      <c r="V24" s="291"/>
      <c r="W24" s="292">
        <v>2</v>
      </c>
      <c r="X24" s="293"/>
      <c r="Y24" s="294"/>
      <c r="Z24" s="231">
        <f>SUM(H24,K24,N24,Q24,T24,W24)</f>
        <v>13</v>
      </c>
    </row>
    <row r="25" spans="1:26" ht="13.5" customHeight="1" thickTop="1" thickBot="1" x14ac:dyDescent="0.25">
      <c r="A25" s="295" t="s">
        <v>104</v>
      </c>
      <c r="B25" s="296" t="s">
        <v>105</v>
      </c>
      <c r="C25" s="297"/>
      <c r="D25" s="297"/>
      <c r="E25" s="297" t="s">
        <v>106</v>
      </c>
      <c r="F25" s="298"/>
      <c r="G25" s="299"/>
      <c r="H25" s="300"/>
      <c r="I25" s="301"/>
      <c r="J25" s="299"/>
      <c r="K25" s="300"/>
      <c r="L25" s="301"/>
      <c r="M25" s="299"/>
      <c r="N25" s="300"/>
      <c r="O25" s="301"/>
      <c r="P25" s="299"/>
      <c r="Q25" s="300"/>
      <c r="R25" s="301"/>
      <c r="S25" s="299">
        <v>0</v>
      </c>
      <c r="T25" s="300">
        <v>3</v>
      </c>
      <c r="U25" s="301" t="s">
        <v>82</v>
      </c>
      <c r="V25" s="299">
        <v>0</v>
      </c>
      <c r="W25" s="300">
        <v>3</v>
      </c>
      <c r="X25" s="301" t="s">
        <v>82</v>
      </c>
      <c r="Y25" s="302">
        <f>SUM(G25,J25,M25,P25,S25,V25)*15</f>
        <v>0</v>
      </c>
      <c r="Z25" s="303">
        <f>SUM(H25,K25,N25,Q25,T25,W25)</f>
        <v>6</v>
      </c>
    </row>
    <row r="26" spans="1:26" ht="13.5" customHeight="1" thickTop="1" thickBot="1" x14ac:dyDescent="0.25">
      <c r="A26" s="441" t="s">
        <v>107</v>
      </c>
      <c r="B26" s="442"/>
      <c r="C26" s="442"/>
      <c r="D26" s="442"/>
      <c r="E26" s="442"/>
      <c r="F26" s="443"/>
      <c r="G26" s="306">
        <f>SUM(G8:G25)</f>
        <v>17.5</v>
      </c>
      <c r="H26" s="307">
        <f>SUM(H8:H25)</f>
        <v>29</v>
      </c>
      <c r="I26" s="308"/>
      <c r="J26" s="306">
        <f t="shared" ref="J26:W26" si="6">SUM(J8:J25)</f>
        <v>17.5</v>
      </c>
      <c r="K26" s="307">
        <f t="shared" si="6"/>
        <v>30</v>
      </c>
      <c r="L26" s="308"/>
      <c r="M26" s="306">
        <f t="shared" si="6"/>
        <v>18</v>
      </c>
      <c r="N26" s="307">
        <f t="shared" si="6"/>
        <v>31</v>
      </c>
      <c r="O26" s="308"/>
      <c r="P26" s="306">
        <f t="shared" si="6"/>
        <v>16</v>
      </c>
      <c r="Q26" s="307">
        <f t="shared" si="6"/>
        <v>30</v>
      </c>
      <c r="R26" s="308"/>
      <c r="S26" s="306">
        <f t="shared" si="6"/>
        <v>16</v>
      </c>
      <c r="T26" s="307">
        <f t="shared" si="6"/>
        <v>30</v>
      </c>
      <c r="U26" s="308"/>
      <c r="V26" s="306">
        <f t="shared" si="6"/>
        <v>16</v>
      </c>
      <c r="W26" s="307">
        <f t="shared" si="6"/>
        <v>30</v>
      </c>
      <c r="X26" s="308"/>
      <c r="Y26" s="309">
        <f>SUM(Y8:Y25)</f>
        <v>1515</v>
      </c>
      <c r="Z26" s="310">
        <f>SUM(Z8:Z25)</f>
        <v>180</v>
      </c>
    </row>
    <row r="27" spans="1:26" ht="13.5" customHeight="1" thickTop="1" x14ac:dyDescent="0.2"/>
    <row r="28" spans="1:26" ht="12" customHeight="1" x14ac:dyDescent="0.2">
      <c r="A28" s="36" t="s">
        <v>108</v>
      </c>
      <c r="U28" s="38"/>
    </row>
    <row r="29" spans="1:26" ht="12" customHeight="1" x14ac:dyDescent="0.2">
      <c r="A29" s="36" t="s">
        <v>109</v>
      </c>
      <c r="C29" s="75"/>
      <c r="U29" s="38"/>
    </row>
    <row r="30" spans="1:26" ht="12" customHeight="1" x14ac:dyDescent="0.2">
      <c r="U30" s="38"/>
    </row>
    <row r="31" spans="1:26" ht="12" customHeight="1" x14ac:dyDescent="0.2">
      <c r="A31" s="73" t="s">
        <v>110</v>
      </c>
      <c r="U31" s="38"/>
    </row>
    <row r="32" spans="1:26" ht="12" customHeight="1" x14ac:dyDescent="0.2">
      <c r="A32" s="36" t="s">
        <v>111</v>
      </c>
      <c r="D32" s="36" t="s">
        <v>112</v>
      </c>
      <c r="G32" s="36" t="s">
        <v>113</v>
      </c>
      <c r="M32" s="36" t="s">
        <v>114</v>
      </c>
      <c r="R32" s="38"/>
      <c r="T32" s="38"/>
      <c r="U32" s="38"/>
    </row>
    <row r="33" spans="1:21" ht="12" customHeight="1" x14ac:dyDescent="0.2">
      <c r="A33" s="36" t="s">
        <v>115</v>
      </c>
      <c r="D33" s="36" t="s">
        <v>116</v>
      </c>
      <c r="G33" s="36" t="s">
        <v>117</v>
      </c>
      <c r="M33" s="36" t="s">
        <v>118</v>
      </c>
      <c r="R33" s="38"/>
      <c r="T33" s="38"/>
      <c r="U33" s="38"/>
    </row>
    <row r="34" spans="1:21" ht="12" customHeight="1" x14ac:dyDescent="0.2">
      <c r="A34" s="36" t="s">
        <v>119</v>
      </c>
      <c r="D34" s="36" t="s">
        <v>120</v>
      </c>
      <c r="G34" s="36" t="s">
        <v>121</v>
      </c>
      <c r="M34" s="36" t="s">
        <v>122</v>
      </c>
      <c r="R34" s="38"/>
      <c r="T34" s="38"/>
      <c r="U34" s="38"/>
    </row>
    <row r="35" spans="1:21" ht="12" customHeight="1" x14ac:dyDescent="0.2">
      <c r="A35" s="36" t="s">
        <v>123</v>
      </c>
      <c r="G35" s="36" t="s">
        <v>124</v>
      </c>
      <c r="R35" s="38"/>
      <c r="T35" s="38"/>
      <c r="U35" s="38"/>
    </row>
    <row r="36" spans="1:21" ht="12" customHeight="1" x14ac:dyDescent="0.2">
      <c r="A36" s="36" t="s">
        <v>125</v>
      </c>
      <c r="G36" s="36" t="s">
        <v>126</v>
      </c>
      <c r="R36" s="38"/>
      <c r="T36" s="38"/>
      <c r="U36" s="38"/>
    </row>
    <row r="37" spans="1:21" ht="12" customHeight="1" x14ac:dyDescent="0.2">
      <c r="A37" s="74" t="s">
        <v>127</v>
      </c>
      <c r="R37" s="38"/>
      <c r="T37" s="38"/>
      <c r="U37" s="38"/>
    </row>
    <row r="38" spans="1:21" ht="12" customHeight="1" x14ac:dyDescent="0.2">
      <c r="T38" s="38"/>
      <c r="U38" s="38"/>
    </row>
    <row r="39" spans="1:21" ht="12" customHeight="1" x14ac:dyDescent="0.2">
      <c r="A39" s="73" t="s">
        <v>128</v>
      </c>
      <c r="S39" s="38"/>
      <c r="T39" s="38"/>
    </row>
    <row r="40" spans="1:21" ht="12" customHeight="1" x14ac:dyDescent="0.2">
      <c r="A40" s="36" t="s">
        <v>129</v>
      </c>
    </row>
    <row r="41" spans="1:21" ht="12" customHeight="1" x14ac:dyDescent="0.2">
      <c r="A41" s="36" t="s">
        <v>130</v>
      </c>
    </row>
    <row r="42" spans="1:21" ht="12" customHeight="1" x14ac:dyDescent="0.2">
      <c r="A42" s="36" t="s">
        <v>131</v>
      </c>
    </row>
    <row r="43" spans="1:21" ht="12" customHeight="1" x14ac:dyDescent="0.2">
      <c r="A43" s="36" t="s">
        <v>132</v>
      </c>
    </row>
    <row r="44" spans="1:21" ht="12" customHeight="1" x14ac:dyDescent="0.2">
      <c r="A44" s="36" t="s">
        <v>133</v>
      </c>
    </row>
    <row r="45" spans="1:21" ht="13.5" customHeight="1" x14ac:dyDescent="0.2"/>
  </sheetData>
  <sheetProtection algorithmName="SHA-512" hashValue="YViys3JEVoCiHLVP8OXA6rAPWRZufHoc2RJmZyPHdIzHeYVsqHAnf6zLLGPXBZ9Tj1KJ5pjXuSKCv8flyHFWMg==" saltValue="iB+GkOUxx+Y03DWXuQmv0w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52</vt:i4>
      </vt:variant>
    </vt:vector>
  </HeadingPairs>
  <TitlesOfParts>
    <vt:vector size="52" baseType="lpstr">
      <vt:lpstr>TARTALOMJEGYZÉK</vt:lpstr>
      <vt:lpstr>BA_zongora</vt:lpstr>
      <vt:lpstr>BA_orgona</vt:lpstr>
      <vt:lpstr>BA_csembaló</vt:lpstr>
      <vt:lpstr>BA_harmonika</vt:lpstr>
      <vt:lpstr>BA_hárfa</vt:lpstr>
      <vt:lpstr>BA_gitár</vt:lpstr>
      <vt:lpstr>BA_cimbalom</vt:lpstr>
      <vt:lpstr>BA_hegedű</vt:lpstr>
      <vt:lpstr>BA_mélyhegedű</vt:lpstr>
      <vt:lpstr>BA_gordonka</vt:lpstr>
      <vt:lpstr>BA_gordon</vt:lpstr>
      <vt:lpstr>BA_fuvola</vt:lpstr>
      <vt:lpstr>BA_oboa</vt:lpstr>
      <vt:lpstr>BA_klarinét</vt:lpstr>
      <vt:lpstr>BA_szaxofon</vt:lpstr>
      <vt:lpstr>BA_fagott</vt:lpstr>
      <vt:lpstr>BA_kürt</vt:lpstr>
      <vt:lpstr>BA_trombita</vt:lpstr>
      <vt:lpstr>BA_harsona</vt:lpstr>
      <vt:lpstr>BA_tuba</vt:lpstr>
      <vt:lpstr>BA_ütő</vt:lpstr>
      <vt:lpstr>BA_ének</vt:lpstr>
      <vt:lpstr> BA_Egyházzene (katolikus)</vt:lpstr>
      <vt:lpstr> BA_Egyházzene (protestáns)</vt:lpstr>
      <vt:lpstr>BA_Kórusvezetés</vt:lpstr>
      <vt:lpstr>BA_Zenekarvezetés</vt:lpstr>
      <vt:lpstr>BA_Jazz-zongora</vt:lpstr>
      <vt:lpstr>BA_Jazzgitár</vt:lpstr>
      <vt:lpstr>BA_Jazzbasszusgitár</vt:lpstr>
      <vt:lpstr>BA_Jazzbőgő</vt:lpstr>
      <vt:lpstr>BA_Jazzszaxofon</vt:lpstr>
      <vt:lpstr>BA_Jazztrombita</vt:lpstr>
      <vt:lpstr>BA_Jazzharsona</vt:lpstr>
      <vt:lpstr>BA_Jazzdob</vt:lpstr>
      <vt:lpstr>BA_Jazzének</vt:lpstr>
      <vt:lpstr>BA_Jazz-zeneszerzés</vt:lpstr>
      <vt:lpstr>BA_népi vonós (hegedű)</vt:lpstr>
      <vt:lpstr>BA_népi vonós (brácsa)</vt:lpstr>
      <vt:lpstr>BA_népi vonós (cselló-bőgő)</vt:lpstr>
      <vt:lpstr>BA_n pengetős (citera-tekerő)</vt:lpstr>
      <vt:lpstr>BA_n pengetős (citera-koboz)</vt:lpstr>
      <vt:lpstr>BA_n pengetős (tambura)</vt:lpstr>
      <vt:lpstr>BA_n fúv. (furulya)</vt:lpstr>
      <vt:lpstr>BA_n fúv. (duda-furulya)</vt:lpstr>
      <vt:lpstr>BA_n fúv. (klarinét-tárogató)</vt:lpstr>
      <vt:lpstr>BA_népi cimbalom</vt:lpstr>
      <vt:lpstr>BA_népi ének</vt:lpstr>
      <vt:lpstr>BA_Muzikológia</vt:lpstr>
      <vt:lpstr>BA_Zeneszerzés</vt:lpstr>
      <vt:lpstr>BA_Elektr. zenei médiaműv.</vt:lpstr>
      <vt:lpstr>BA_Alkalm. zeneszerzés</vt:lpstr>
    </vt:vector>
  </TitlesOfParts>
  <Manager/>
  <Company>LFZE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Borzi Zoltán</cp:lastModifiedBy>
  <cp:revision/>
  <cp:lastPrinted>2022-05-11T06:54:15Z</cp:lastPrinted>
  <dcterms:created xsi:type="dcterms:W3CDTF">2014-03-20T07:45:05Z</dcterms:created>
  <dcterms:modified xsi:type="dcterms:W3CDTF">2024-07-04T06:02:07Z</dcterms:modified>
  <cp:category/>
  <cp:contentStatus/>
</cp:coreProperties>
</file>