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TO\Kredithálók\Kredithálók 2025 - 2026\"/>
    </mc:Choice>
  </mc:AlternateContent>
  <xr:revisionPtr revIDLastSave="0" documentId="13_ncr:1_{2C8BC5A9-F81A-42CD-BDBF-A2B99411DCEF}" xr6:coauthVersionLast="47" xr6:coauthVersionMax="47" xr10:uidLastSave="{00000000-0000-0000-0000-000000000000}"/>
  <bookViews>
    <workbookView xWindow="-120" yWindow="-16320" windowWidth="29040" windowHeight="15720" tabRatio="844" xr2:uid="{00000000-000D-0000-FFFF-FFFF00000000}"/>
  </bookViews>
  <sheets>
    <sheet name="TARTALOM" sheetId="151" r:id="rId1"/>
    <sheet name="Ének-zene - Zeneismeret" sheetId="155" r:id="rId2"/>
    <sheet name="O10-zongora-orgona" sheetId="152" r:id="rId3"/>
    <sheet name="O10-zongora-csembaló" sheetId="153" r:id="rId4"/>
    <sheet name="O10-klarinét-szaxofon" sheetId="154" r:id="rId5"/>
    <sheet name="O10-jazz-zong – jazz-zsz." sheetId="139" r:id="rId6"/>
    <sheet name="O10-jazzgitár – jazz-zsz." sheetId="140" r:id="rId7"/>
    <sheet name="O10-jazzbasszugitár – jazz-zsz." sheetId="141" r:id="rId8"/>
    <sheet name="O10-jazzbőgő – jazz-zsz." sheetId="142" r:id="rId9"/>
    <sheet name="O10-jazzszaxofon – jazz-zsz." sheetId="143" r:id="rId10"/>
    <sheet name="O10-jazztrombita – jazz-zsz." sheetId="144" r:id="rId11"/>
    <sheet name="O10-jazzharsona – jazz-zsz." sheetId="145" r:id="rId12"/>
    <sheet name="O10-jazzdob – jazz-zsz." sheetId="146" r:id="rId13"/>
    <sheet name="O10-jazzének – jazz-zsz." sheetId="147" r:id="rId14"/>
  </sheets>
  <definedNames>
    <definedName name="átlag" localSheetId="1">#REF!</definedName>
    <definedName name="átlag">#REF!</definedName>
    <definedName name="bti" localSheetId="1">#REF!</definedName>
    <definedName name="bti">#REF!</definedName>
    <definedName name="egyház" localSheetId="1">#REF!</definedName>
    <definedName name="egyház">#REF!</definedName>
    <definedName name="ének">#REF!</definedName>
    <definedName name="fúvós">#REF!</definedName>
    <definedName name="iétk">#REF!</definedName>
    <definedName name="isk">#REF!</definedName>
    <definedName name="jazz">#REF!</definedName>
    <definedName name="kamara">#REF!</definedName>
    <definedName name="kla">#REF!</definedName>
    <definedName name="nyelv">#REF!</definedName>
    <definedName name="ped">#REF!</definedName>
    <definedName name="vonós">#REF!</definedName>
    <definedName name="zelm">#REF!</definedName>
    <definedName name="zon1">#REF!</definedName>
    <definedName name="zon2">#REF!</definedName>
    <definedName name="ztud">#REF!</definedName>
    <definedName name="zszer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35" i="154" l="1"/>
  <c r="AL45" i="155"/>
  <c r="AK45" i="155"/>
  <c r="AL44" i="155"/>
  <c r="AL35" i="155"/>
  <c r="AL23" i="155"/>
  <c r="AL8" i="155"/>
  <c r="AI97" i="155" l="1"/>
  <c r="AH97" i="155"/>
  <c r="AF97" i="155"/>
  <c r="AE97" i="155"/>
  <c r="AC97" i="155"/>
  <c r="AB97" i="155"/>
  <c r="Z97" i="155"/>
  <c r="Y97" i="155"/>
  <c r="W97" i="155"/>
  <c r="V97" i="155"/>
  <c r="T97" i="155"/>
  <c r="S97" i="155"/>
  <c r="Q97" i="155"/>
  <c r="P97" i="155"/>
  <c r="N97" i="155"/>
  <c r="M97" i="155"/>
  <c r="K97" i="155"/>
  <c r="J97" i="155"/>
  <c r="H97" i="155"/>
  <c r="G97" i="155"/>
  <c r="AL96" i="155"/>
  <c r="AK96" i="155"/>
  <c r="AL95" i="155"/>
  <c r="AK95" i="155"/>
  <c r="AL94" i="155"/>
  <c r="AK94" i="155"/>
  <c r="AL93" i="155"/>
  <c r="AK93" i="155"/>
  <c r="AL92" i="155"/>
  <c r="AK92" i="155"/>
  <c r="AL91" i="155"/>
  <c r="AK91" i="155"/>
  <c r="AL89" i="155"/>
  <c r="AK89" i="155"/>
  <c r="AL88" i="155"/>
  <c r="AK88" i="155"/>
  <c r="AL87" i="155"/>
  <c r="AK87" i="155"/>
  <c r="AL86" i="155"/>
  <c r="AK86" i="155"/>
  <c r="AL85" i="155"/>
  <c r="AK85" i="155"/>
  <c r="AL84" i="155"/>
  <c r="AK84" i="155"/>
  <c r="AL83" i="155"/>
  <c r="AK83" i="155"/>
  <c r="AL82" i="155"/>
  <c r="AK82" i="155"/>
  <c r="AL81" i="155"/>
  <c r="AK81" i="155"/>
  <c r="AL80" i="155"/>
  <c r="AK80" i="155"/>
  <c r="AL79" i="155"/>
  <c r="AK79" i="155"/>
  <c r="AL78" i="155"/>
  <c r="AK78" i="155"/>
  <c r="AL77" i="155"/>
  <c r="AK77" i="155"/>
  <c r="AI75" i="155"/>
  <c r="AH75" i="155"/>
  <c r="AF75" i="155"/>
  <c r="AE75" i="155"/>
  <c r="AC75" i="155"/>
  <c r="AB75" i="155"/>
  <c r="Z75" i="155"/>
  <c r="Y75" i="155"/>
  <c r="W75" i="155"/>
  <c r="V75" i="155"/>
  <c r="T75" i="155"/>
  <c r="S75" i="155"/>
  <c r="Q75" i="155"/>
  <c r="P75" i="155"/>
  <c r="N75" i="155"/>
  <c r="M75" i="155"/>
  <c r="K75" i="155"/>
  <c r="J75" i="155"/>
  <c r="H75" i="155"/>
  <c r="G75" i="155"/>
  <c r="AL74" i="155"/>
  <c r="AK74" i="155"/>
  <c r="AL73" i="155"/>
  <c r="AK73" i="155"/>
  <c r="AL72" i="155"/>
  <c r="AK72" i="155"/>
  <c r="AL71" i="155"/>
  <c r="AK71" i="155"/>
  <c r="AL70" i="155"/>
  <c r="AK70" i="155"/>
  <c r="AL69" i="155"/>
  <c r="AK69" i="155"/>
  <c r="AL68" i="155"/>
  <c r="AK68" i="155"/>
  <c r="AL67" i="155"/>
  <c r="AK67" i="155"/>
  <c r="AL66" i="155"/>
  <c r="AK66" i="155"/>
  <c r="AL65" i="155"/>
  <c r="AK65" i="155"/>
  <c r="AI63" i="155"/>
  <c r="AH63" i="155"/>
  <c r="AH98" i="155" s="1"/>
  <c r="AF63" i="155"/>
  <c r="AE63" i="155"/>
  <c r="AC63" i="155"/>
  <c r="AC98" i="155" s="1"/>
  <c r="AB63" i="155"/>
  <c r="AB98" i="155" s="1"/>
  <c r="Z63" i="155"/>
  <c r="Z98" i="155" s="1"/>
  <c r="Y63" i="155"/>
  <c r="Y98" i="155" s="1"/>
  <c r="W63" i="155"/>
  <c r="W98" i="155" s="1"/>
  <c r="V63" i="155"/>
  <c r="V98" i="155" s="1"/>
  <c r="T63" i="155"/>
  <c r="S63" i="155"/>
  <c r="Q63" i="155"/>
  <c r="Q98" i="155" s="1"/>
  <c r="P63" i="155"/>
  <c r="P98" i="155" s="1"/>
  <c r="N63" i="155"/>
  <c r="N98" i="155" s="1"/>
  <c r="M63" i="155"/>
  <c r="M98" i="155" s="1"/>
  <c r="K63" i="155"/>
  <c r="K98" i="155" s="1"/>
  <c r="J63" i="155"/>
  <c r="J98" i="155" s="1"/>
  <c r="H63" i="155"/>
  <c r="G63" i="155"/>
  <c r="AL62" i="155"/>
  <c r="AK62" i="155"/>
  <c r="AL61" i="155"/>
  <c r="AK61" i="155"/>
  <c r="AL60" i="155"/>
  <c r="AK60" i="155"/>
  <c r="AL59" i="155"/>
  <c r="AK59" i="155"/>
  <c r="AL58" i="155"/>
  <c r="AK58" i="155"/>
  <c r="AL57" i="155"/>
  <c r="AK57" i="155"/>
  <c r="AL56" i="155"/>
  <c r="AK56" i="155"/>
  <c r="AL55" i="155"/>
  <c r="AK55" i="155"/>
  <c r="AL54" i="155"/>
  <c r="AK54" i="155"/>
  <c r="AL53" i="155"/>
  <c r="AK53" i="155"/>
  <c r="AL52" i="155"/>
  <c r="AL63" i="155" s="1"/>
  <c r="AK52" i="155"/>
  <c r="AK63" i="155" s="1"/>
  <c r="AI46" i="155"/>
  <c r="AH46" i="155"/>
  <c r="AF46" i="155"/>
  <c r="AE46" i="155"/>
  <c r="AC46" i="155"/>
  <c r="AC99" i="155" s="1"/>
  <c r="AB46" i="155"/>
  <c r="Z46" i="155"/>
  <c r="Y46" i="155"/>
  <c r="W46" i="155"/>
  <c r="V46" i="155"/>
  <c r="T46" i="155"/>
  <c r="S46" i="155"/>
  <c r="Q46" i="155"/>
  <c r="Q99" i="155" s="1"/>
  <c r="P46" i="155"/>
  <c r="N46" i="155"/>
  <c r="M46" i="155"/>
  <c r="K46" i="155"/>
  <c r="J46" i="155"/>
  <c r="H46" i="155"/>
  <c r="G46" i="155"/>
  <c r="AK44" i="155"/>
  <c r="AL41" i="155"/>
  <c r="AK41" i="155"/>
  <c r="AL40" i="155"/>
  <c r="AK40" i="155"/>
  <c r="AL39" i="155"/>
  <c r="AK39" i="155"/>
  <c r="AL38" i="155"/>
  <c r="AK38" i="155"/>
  <c r="AL37" i="155"/>
  <c r="AK37" i="155"/>
  <c r="AL36" i="155"/>
  <c r="AK36" i="155"/>
  <c r="AK35" i="155"/>
  <c r="AL32" i="155"/>
  <c r="AK32" i="155"/>
  <c r="AL31" i="155"/>
  <c r="AK31" i="155"/>
  <c r="AL30" i="155"/>
  <c r="AK30" i="155"/>
  <c r="AL29" i="155"/>
  <c r="AK29" i="155"/>
  <c r="AL28" i="155"/>
  <c r="AK28" i="155"/>
  <c r="AL27" i="155"/>
  <c r="AK27" i="155"/>
  <c r="AL26" i="155"/>
  <c r="AL33" i="155" s="1"/>
  <c r="AK26" i="155"/>
  <c r="AL25" i="155"/>
  <c r="AK25" i="155"/>
  <c r="AL24" i="155"/>
  <c r="AK24" i="155"/>
  <c r="AK23" i="155"/>
  <c r="AL20" i="155"/>
  <c r="AK20" i="155"/>
  <c r="AL19" i="155"/>
  <c r="AK19" i="155"/>
  <c r="AL18" i="155"/>
  <c r="AK18" i="155"/>
  <c r="AL17" i="155"/>
  <c r="AK17" i="155"/>
  <c r="AL16" i="155"/>
  <c r="AK16" i="155"/>
  <c r="AL15" i="155"/>
  <c r="AK15" i="155"/>
  <c r="AL14" i="155"/>
  <c r="AK14" i="155"/>
  <c r="AL13" i="155"/>
  <c r="AK13" i="155"/>
  <c r="AL12" i="155"/>
  <c r="AK12" i="155"/>
  <c r="AL11" i="155"/>
  <c r="AK11" i="155"/>
  <c r="AL10" i="155"/>
  <c r="AK10" i="155"/>
  <c r="AL9" i="155"/>
  <c r="AK9" i="155"/>
  <c r="AK8" i="155"/>
  <c r="AL42" i="147"/>
  <c r="AK42" i="147"/>
  <c r="AL39" i="146"/>
  <c r="AK39" i="146"/>
  <c r="AL41" i="145"/>
  <c r="AK41" i="145"/>
  <c r="AL41" i="144"/>
  <c r="AK41" i="144"/>
  <c r="AL41" i="143"/>
  <c r="AK41" i="143"/>
  <c r="AL41" i="142"/>
  <c r="AK41" i="142"/>
  <c r="AL41" i="141"/>
  <c r="AK41" i="141"/>
  <c r="AL41" i="140"/>
  <c r="AK41" i="140"/>
  <c r="Y99" i="155" l="1"/>
  <c r="Z99" i="155"/>
  <c r="AI98" i="155"/>
  <c r="AK21" i="155"/>
  <c r="AK33" i="155"/>
  <c r="AK97" i="155"/>
  <c r="AL75" i="155"/>
  <c r="AL98" i="155" s="1"/>
  <c r="AL97" i="155"/>
  <c r="S99" i="155"/>
  <c r="AB99" i="155"/>
  <c r="AF99" i="155"/>
  <c r="N99" i="155"/>
  <c r="AK75" i="155"/>
  <c r="AL21" i="155"/>
  <c r="G98" i="155"/>
  <c r="G99" i="155" s="1"/>
  <c r="S98" i="155"/>
  <c r="AE98" i="155"/>
  <c r="AE99" i="155" s="1"/>
  <c r="AK98" i="155"/>
  <c r="H98" i="155"/>
  <c r="H99" i="155" s="1"/>
  <c r="T98" i="155"/>
  <c r="T99" i="155" s="1"/>
  <c r="AF98" i="155"/>
  <c r="P99" i="155"/>
  <c r="AL46" i="155"/>
  <c r="AK46" i="155"/>
  <c r="AL42" i="155"/>
  <c r="AK42" i="155"/>
  <c r="V99" i="155"/>
  <c r="J99" i="155"/>
  <c r="AH99" i="155"/>
  <c r="K99" i="155"/>
  <c r="W99" i="155"/>
  <c r="AI99" i="155"/>
  <c r="M99" i="155"/>
  <c r="AL39" i="139"/>
  <c r="AK39" i="139"/>
  <c r="AL29" i="154"/>
  <c r="AK29" i="154"/>
  <c r="AL29" i="153"/>
  <c r="AK29" i="153"/>
  <c r="AK99" i="155" l="1"/>
  <c r="AL99" i="155"/>
  <c r="AL12" i="146"/>
  <c r="AK12" i="146"/>
  <c r="AL14" i="142"/>
  <c r="AK14" i="142"/>
  <c r="AL14" i="141"/>
  <c r="AK14" i="141"/>
  <c r="AL14" i="140"/>
  <c r="AK14" i="140"/>
  <c r="AL12" i="154" l="1"/>
  <c r="AK12" i="154"/>
  <c r="AL13" i="146" l="1"/>
  <c r="AK13" i="146"/>
  <c r="AL15" i="142"/>
  <c r="AK15" i="142"/>
  <c r="AL15" i="141"/>
  <c r="AK15" i="141"/>
  <c r="AL15" i="140"/>
  <c r="AK15" i="140"/>
  <c r="AL23" i="140"/>
  <c r="AK23" i="140"/>
  <c r="AL23" i="141"/>
  <c r="AK23" i="141"/>
  <c r="AL23" i="142"/>
  <c r="AK23" i="142"/>
  <c r="AL23" i="143"/>
  <c r="AK23" i="143"/>
  <c r="AL23" i="144"/>
  <c r="AK23" i="144"/>
  <c r="AL23" i="145"/>
  <c r="AK23" i="145"/>
  <c r="AL21" i="146"/>
  <c r="AK21" i="146"/>
  <c r="AL23" i="147"/>
  <c r="AK23" i="147"/>
  <c r="AL20" i="147"/>
  <c r="AK20" i="147"/>
  <c r="AL18" i="146"/>
  <c r="AK18" i="146"/>
  <c r="AL20" i="145"/>
  <c r="AK20" i="145"/>
  <c r="AL20" i="144"/>
  <c r="AK20" i="144"/>
  <c r="AL20" i="143"/>
  <c r="AK20" i="143"/>
  <c r="AL20" i="142"/>
  <c r="AK20" i="142"/>
  <c r="AL20" i="141"/>
  <c r="AK20" i="141"/>
  <c r="AL20" i="140"/>
  <c r="AK20" i="140"/>
  <c r="AL15" i="145"/>
  <c r="AK15" i="145"/>
  <c r="AL15" i="144"/>
  <c r="AK15" i="144"/>
  <c r="AL15" i="143"/>
  <c r="AK15" i="143"/>
  <c r="AL95" i="147" l="1"/>
  <c r="AL94" i="147"/>
  <c r="AL93" i="147"/>
  <c r="AL92" i="146"/>
  <c r="AL91" i="146"/>
  <c r="AL90" i="146"/>
  <c r="AL94" i="145"/>
  <c r="AL93" i="145"/>
  <c r="AL92" i="145"/>
  <c r="AL94" i="144"/>
  <c r="AL93" i="144"/>
  <c r="AL92" i="144"/>
  <c r="AL94" i="143"/>
  <c r="AL93" i="143"/>
  <c r="AL92" i="143"/>
  <c r="AL94" i="142"/>
  <c r="AL93" i="142"/>
  <c r="AL92" i="142"/>
  <c r="AL94" i="141"/>
  <c r="AL93" i="141"/>
  <c r="AL92" i="141"/>
  <c r="AL94" i="140"/>
  <c r="AL93" i="140"/>
  <c r="AL92" i="140"/>
  <c r="AL90" i="147"/>
  <c r="AL89" i="147"/>
  <c r="AL88" i="147"/>
  <c r="AL87" i="147"/>
  <c r="AL87" i="146"/>
  <c r="AL86" i="146"/>
  <c r="AL85" i="146"/>
  <c r="AL84" i="146"/>
  <c r="AL89" i="145"/>
  <c r="AL88" i="145"/>
  <c r="AL87" i="145"/>
  <c r="AL86" i="145"/>
  <c r="AL89" i="144"/>
  <c r="AL88" i="144"/>
  <c r="AL87" i="144"/>
  <c r="AL86" i="144"/>
  <c r="AL89" i="143"/>
  <c r="AL88" i="143"/>
  <c r="AL87" i="143"/>
  <c r="AL86" i="143"/>
  <c r="AL89" i="142"/>
  <c r="AL88" i="142"/>
  <c r="AL87" i="142"/>
  <c r="AL86" i="142"/>
  <c r="AL89" i="141"/>
  <c r="AL88" i="141"/>
  <c r="AL87" i="141"/>
  <c r="AL86" i="141"/>
  <c r="AL89" i="140"/>
  <c r="AL88" i="140"/>
  <c r="AL87" i="140"/>
  <c r="AL86" i="140"/>
  <c r="AL76" i="147"/>
  <c r="AL75" i="147"/>
  <c r="AL74" i="147"/>
  <c r="AL73" i="147"/>
  <c r="AL72" i="147"/>
  <c r="AL73" i="146"/>
  <c r="AL72" i="146"/>
  <c r="AL71" i="146"/>
  <c r="AL70" i="146"/>
  <c r="AL69" i="146"/>
  <c r="AL74" i="145"/>
  <c r="AL73" i="145"/>
  <c r="AL72" i="145"/>
  <c r="AL71" i="145"/>
  <c r="AL70" i="145"/>
  <c r="AL74" i="144"/>
  <c r="AL73" i="144"/>
  <c r="AL72" i="144"/>
  <c r="AL71" i="144"/>
  <c r="AL70" i="144"/>
  <c r="AL74" i="143"/>
  <c r="AL73" i="143"/>
  <c r="AL72" i="143"/>
  <c r="AL71" i="143"/>
  <c r="AL70" i="143"/>
  <c r="AL74" i="142"/>
  <c r="AL73" i="142"/>
  <c r="AL72" i="142"/>
  <c r="AL71" i="142"/>
  <c r="AL70" i="142"/>
  <c r="AL74" i="141"/>
  <c r="AL73" i="141"/>
  <c r="AL72" i="141"/>
  <c r="AL71" i="141"/>
  <c r="AL70" i="141"/>
  <c r="AL74" i="140"/>
  <c r="AL73" i="140"/>
  <c r="AL72" i="140"/>
  <c r="AL71" i="140"/>
  <c r="AL70" i="140"/>
  <c r="AL75" i="140"/>
  <c r="AL22" i="146"/>
  <c r="AK22" i="146"/>
  <c r="AL24" i="145"/>
  <c r="AK24" i="145"/>
  <c r="AL24" i="144"/>
  <c r="AK24" i="144"/>
  <c r="AL24" i="143"/>
  <c r="AK24" i="143"/>
  <c r="AL24" i="142"/>
  <c r="AK24" i="142"/>
  <c r="AL24" i="147"/>
  <c r="AK24" i="147"/>
  <c r="AL23" i="146"/>
  <c r="AK23" i="146"/>
  <c r="AL25" i="145"/>
  <c r="AK25" i="145"/>
  <c r="AL25" i="144"/>
  <c r="AK25" i="144"/>
  <c r="AL25" i="143"/>
  <c r="AK25" i="143"/>
  <c r="AL25" i="142"/>
  <c r="AK25" i="142"/>
  <c r="AL25" i="141"/>
  <c r="AK25" i="141"/>
  <c r="AL25" i="140"/>
  <c r="AK25" i="140"/>
  <c r="AL24" i="141"/>
  <c r="AK24" i="141"/>
  <c r="AL24" i="140"/>
  <c r="AK24" i="140"/>
  <c r="AL22" i="147"/>
  <c r="AK22" i="147"/>
  <c r="AL20" i="146"/>
  <c r="AK20" i="146"/>
  <c r="AL22" i="145"/>
  <c r="AK22" i="145"/>
  <c r="AL22" i="144"/>
  <c r="AK22" i="144"/>
  <c r="AL22" i="143"/>
  <c r="AK22" i="143"/>
  <c r="AL22" i="142"/>
  <c r="AK22" i="142"/>
  <c r="AL22" i="141"/>
  <c r="AK22" i="141"/>
  <c r="AL22" i="140"/>
  <c r="AK22" i="140"/>
  <c r="AL21" i="147"/>
  <c r="AK21" i="147"/>
  <c r="AL19" i="146"/>
  <c r="AK19" i="146"/>
  <c r="AL21" i="145"/>
  <c r="AK21" i="145"/>
  <c r="AL21" i="144"/>
  <c r="AK21" i="144"/>
  <c r="AL21" i="143"/>
  <c r="AK21" i="143"/>
  <c r="AL21" i="142"/>
  <c r="AK21" i="142"/>
  <c r="AL21" i="141"/>
  <c r="AK21" i="141"/>
  <c r="AL21" i="140"/>
  <c r="AK21" i="140"/>
  <c r="AL18" i="147"/>
  <c r="AK18" i="147"/>
  <c r="AL16" i="146"/>
  <c r="AK16" i="146"/>
  <c r="AL18" i="145"/>
  <c r="AK18" i="145"/>
  <c r="AL18" i="144"/>
  <c r="AK18" i="144"/>
  <c r="AL18" i="143"/>
  <c r="AK18" i="143"/>
  <c r="AL18" i="142"/>
  <c r="AK18" i="142"/>
  <c r="AL18" i="141"/>
  <c r="AK18" i="141"/>
  <c r="AL18" i="140"/>
  <c r="AK18" i="140"/>
  <c r="AL12" i="147"/>
  <c r="AK12" i="147"/>
  <c r="AL12" i="145"/>
  <c r="AK12" i="145"/>
  <c r="AL12" i="144"/>
  <c r="AK12" i="144"/>
  <c r="AL12" i="143"/>
  <c r="AK12" i="143"/>
  <c r="AL12" i="142"/>
  <c r="AK12" i="142"/>
  <c r="AL12" i="141"/>
  <c r="AK12" i="141"/>
  <c r="AL12" i="140"/>
  <c r="AK12" i="140"/>
  <c r="AL13" i="147" l="1"/>
  <c r="AK13" i="147"/>
  <c r="AL11" i="146"/>
  <c r="AK11" i="146"/>
  <c r="AL13" i="145"/>
  <c r="AK13" i="145"/>
  <c r="AL13" i="144"/>
  <c r="AK13" i="144"/>
  <c r="AL13" i="143"/>
  <c r="AK13" i="143"/>
  <c r="AL13" i="142"/>
  <c r="AK13" i="142"/>
  <c r="AL13" i="141"/>
  <c r="AK13" i="141"/>
  <c r="AL13" i="140"/>
  <c r="AK13" i="140"/>
  <c r="AK11" i="139" l="1"/>
  <c r="AL11" i="139"/>
  <c r="AL14" i="147" l="1"/>
  <c r="AK14" i="147"/>
  <c r="AL11" i="147" l="1"/>
  <c r="AK11" i="147"/>
  <c r="AK84" i="154" l="1"/>
  <c r="AI84" i="154"/>
  <c r="AH84" i="154"/>
  <c r="AF84" i="154"/>
  <c r="AE84" i="154"/>
  <c r="AC84" i="154"/>
  <c r="AB84" i="154"/>
  <c r="Z84" i="154"/>
  <c r="Y84" i="154"/>
  <c r="W84" i="154"/>
  <c r="V84" i="154"/>
  <c r="T84" i="154"/>
  <c r="S84" i="154"/>
  <c r="Q84" i="154"/>
  <c r="P84" i="154"/>
  <c r="N84" i="154"/>
  <c r="M84" i="154"/>
  <c r="K84" i="154"/>
  <c r="J84" i="154"/>
  <c r="H84" i="154"/>
  <c r="G84" i="154"/>
  <c r="AL83" i="154"/>
  <c r="AL82" i="154"/>
  <c r="AL81" i="154"/>
  <c r="AL80" i="154"/>
  <c r="AL79" i="154"/>
  <c r="AL77" i="154"/>
  <c r="AL76" i="154"/>
  <c r="AL75" i="154"/>
  <c r="AL74" i="154"/>
  <c r="AL73" i="154"/>
  <c r="AL72" i="154"/>
  <c r="AL71" i="154"/>
  <c r="AL70" i="154"/>
  <c r="AL69" i="154"/>
  <c r="AK67" i="154"/>
  <c r="AI67" i="154"/>
  <c r="AH67" i="154"/>
  <c r="AF67" i="154"/>
  <c r="AE67" i="154"/>
  <c r="AC67" i="154"/>
  <c r="AB67" i="154"/>
  <c r="Z67" i="154"/>
  <c r="Y67" i="154"/>
  <c r="W67" i="154"/>
  <c r="V67" i="154"/>
  <c r="T67" i="154"/>
  <c r="S67" i="154"/>
  <c r="Q67" i="154"/>
  <c r="P67" i="154"/>
  <c r="N67" i="154"/>
  <c r="M67" i="154"/>
  <c r="K67" i="154"/>
  <c r="J67" i="154"/>
  <c r="H67" i="154"/>
  <c r="G67" i="154"/>
  <c r="AL66" i="154"/>
  <c r="AL65" i="154"/>
  <c r="AL64" i="154"/>
  <c r="AL63" i="154"/>
  <c r="AL62" i="154"/>
  <c r="AL61" i="154"/>
  <c r="AL60" i="154"/>
  <c r="AL59" i="154"/>
  <c r="AL58" i="154"/>
  <c r="AK56" i="154"/>
  <c r="AI56" i="154"/>
  <c r="AH56" i="154"/>
  <c r="AF56" i="154"/>
  <c r="AE56" i="154"/>
  <c r="AC56" i="154"/>
  <c r="AC85" i="154" s="1"/>
  <c r="AB56" i="154"/>
  <c r="Z56" i="154"/>
  <c r="Y56" i="154"/>
  <c r="W56" i="154"/>
  <c r="V56" i="154"/>
  <c r="T56" i="154"/>
  <c r="S56" i="154"/>
  <c r="Q56" i="154"/>
  <c r="Q85" i="154" s="1"/>
  <c r="P56" i="154"/>
  <c r="N56" i="154"/>
  <c r="M56" i="154"/>
  <c r="K56" i="154"/>
  <c r="J56" i="154"/>
  <c r="H56" i="154"/>
  <c r="G56" i="154"/>
  <c r="AL55" i="154"/>
  <c r="AL54" i="154"/>
  <c r="AL53" i="154"/>
  <c r="AL52" i="154"/>
  <c r="AL51" i="154"/>
  <c r="AL50" i="154"/>
  <c r="AL49" i="154"/>
  <c r="AL48" i="154"/>
  <c r="AL47" i="154"/>
  <c r="AL46" i="154"/>
  <c r="AL45" i="154"/>
  <c r="AI39" i="154"/>
  <c r="AH39" i="154"/>
  <c r="AF39" i="154"/>
  <c r="AE39" i="154"/>
  <c r="AC39" i="154"/>
  <c r="AB39" i="154"/>
  <c r="Z39" i="154"/>
  <c r="Y39" i="154"/>
  <c r="W39" i="154"/>
  <c r="V39" i="154"/>
  <c r="T39" i="154"/>
  <c r="S39" i="154"/>
  <c r="Q39" i="154"/>
  <c r="P39" i="154"/>
  <c r="N39" i="154"/>
  <c r="M39" i="154"/>
  <c r="K39" i="154"/>
  <c r="J39" i="154"/>
  <c r="H39" i="154"/>
  <c r="G39" i="154"/>
  <c r="AL38" i="154"/>
  <c r="AK38" i="154"/>
  <c r="AL37" i="154"/>
  <c r="AL34" i="154"/>
  <c r="AK34" i="154"/>
  <c r="AL33" i="154"/>
  <c r="AK33" i="154"/>
  <c r="AL32" i="154"/>
  <c r="AK32" i="154"/>
  <c r="AL31" i="154"/>
  <c r="AK31" i="154"/>
  <c r="AL28" i="154"/>
  <c r="AK28" i="154"/>
  <c r="AL27" i="154"/>
  <c r="AK27" i="154"/>
  <c r="AL26" i="154"/>
  <c r="AK26" i="154"/>
  <c r="AL25" i="154"/>
  <c r="AK25" i="154"/>
  <c r="AL24" i="154"/>
  <c r="AK24" i="154"/>
  <c r="AL23" i="154"/>
  <c r="AK23" i="154"/>
  <c r="AL20" i="154"/>
  <c r="AK20" i="154"/>
  <c r="AL19" i="154"/>
  <c r="AK19" i="154"/>
  <c r="AL18" i="154"/>
  <c r="AK18" i="154"/>
  <c r="AL17" i="154"/>
  <c r="AK17" i="154"/>
  <c r="AL16" i="154"/>
  <c r="AK16" i="154"/>
  <c r="AL13" i="154"/>
  <c r="AK13" i="154"/>
  <c r="AL11" i="154"/>
  <c r="AK11" i="154"/>
  <c r="AL10" i="154"/>
  <c r="AK10" i="154"/>
  <c r="AL9" i="154"/>
  <c r="AK9" i="154"/>
  <c r="AL8" i="154"/>
  <c r="AK8" i="154"/>
  <c r="AK81" i="153"/>
  <c r="AI81" i="153"/>
  <c r="AH81" i="153"/>
  <c r="AF81" i="153"/>
  <c r="AE81" i="153"/>
  <c r="AC81" i="153"/>
  <c r="AB81" i="153"/>
  <c r="Z81" i="153"/>
  <c r="Y81" i="153"/>
  <c r="W81" i="153"/>
  <c r="V81" i="153"/>
  <c r="T81" i="153"/>
  <c r="S81" i="153"/>
  <c r="Q81" i="153"/>
  <c r="P81" i="153"/>
  <c r="N81" i="153"/>
  <c r="M81" i="153"/>
  <c r="K81" i="153"/>
  <c r="J81" i="153"/>
  <c r="H81" i="153"/>
  <c r="G81" i="153"/>
  <c r="AL80" i="153"/>
  <c r="AL79" i="153"/>
  <c r="AL78" i="153"/>
  <c r="AL77" i="153"/>
  <c r="AL75" i="153"/>
  <c r="AL74" i="153"/>
  <c r="AL73" i="153"/>
  <c r="AL72" i="153"/>
  <c r="AL71" i="153"/>
  <c r="AL70" i="153"/>
  <c r="AL69" i="153"/>
  <c r="AL68" i="153"/>
  <c r="AL67" i="153"/>
  <c r="AK65" i="153"/>
  <c r="AI65" i="153"/>
  <c r="AH65" i="153"/>
  <c r="AF65" i="153"/>
  <c r="AE65" i="153"/>
  <c r="AC65" i="153"/>
  <c r="AB65" i="153"/>
  <c r="Z65" i="153"/>
  <c r="Y65" i="153"/>
  <c r="W65" i="153"/>
  <c r="V65" i="153"/>
  <c r="T65" i="153"/>
  <c r="S65" i="153"/>
  <c r="Q65" i="153"/>
  <c r="P65" i="153"/>
  <c r="N65" i="153"/>
  <c r="M65" i="153"/>
  <c r="K65" i="153"/>
  <c r="J65" i="153"/>
  <c r="H65" i="153"/>
  <c r="G65" i="153"/>
  <c r="AL64" i="153"/>
  <c r="AL63" i="153"/>
  <c r="AL62" i="153"/>
  <c r="AL61" i="153"/>
  <c r="AL60" i="153"/>
  <c r="AL59" i="153"/>
  <c r="AL58" i="153"/>
  <c r="AL57" i="153"/>
  <c r="AL56" i="153"/>
  <c r="AK54" i="153"/>
  <c r="AI54" i="153"/>
  <c r="AH54" i="153"/>
  <c r="AF54" i="153"/>
  <c r="AE54" i="153"/>
  <c r="AC54" i="153"/>
  <c r="AB54" i="153"/>
  <c r="Z54" i="153"/>
  <c r="Y54" i="153"/>
  <c r="Y82" i="153" s="1"/>
  <c r="W54" i="153"/>
  <c r="V54" i="153"/>
  <c r="T54" i="153"/>
  <c r="S54" i="153"/>
  <c r="Q54" i="153"/>
  <c r="P54" i="153"/>
  <c r="N54" i="153"/>
  <c r="M54" i="153"/>
  <c r="M82" i="153" s="1"/>
  <c r="K54" i="153"/>
  <c r="J54" i="153"/>
  <c r="H54" i="153"/>
  <c r="G54" i="153"/>
  <c r="AL53" i="153"/>
  <c r="AL52" i="153"/>
  <c r="AL51" i="153"/>
  <c r="AL50" i="153"/>
  <c r="AL49" i="153"/>
  <c r="AL48" i="153"/>
  <c r="AL47" i="153"/>
  <c r="AL46" i="153"/>
  <c r="AL45" i="153"/>
  <c r="AL44" i="153"/>
  <c r="AL43" i="153"/>
  <c r="AI37" i="153"/>
  <c r="AH37" i="153"/>
  <c r="AF37" i="153"/>
  <c r="AE37" i="153"/>
  <c r="AC37" i="153"/>
  <c r="AB37" i="153"/>
  <c r="Z37" i="153"/>
  <c r="Y37" i="153"/>
  <c r="W37" i="153"/>
  <c r="V37" i="153"/>
  <c r="T37" i="153"/>
  <c r="S37" i="153"/>
  <c r="Q37" i="153"/>
  <c r="P37" i="153"/>
  <c r="N37" i="153"/>
  <c r="M37" i="153"/>
  <c r="K37" i="153"/>
  <c r="J37" i="153"/>
  <c r="H37" i="153"/>
  <c r="G37" i="153"/>
  <c r="AL36" i="153"/>
  <c r="AK36" i="153"/>
  <c r="AL35" i="153"/>
  <c r="AL32" i="153"/>
  <c r="AK32" i="153"/>
  <c r="AL31" i="153"/>
  <c r="AK31" i="153"/>
  <c r="AL28" i="153"/>
  <c r="AK28" i="153"/>
  <c r="AL27" i="153"/>
  <c r="AK27" i="153"/>
  <c r="AL26" i="153"/>
  <c r="AK26" i="153"/>
  <c r="AL25" i="153"/>
  <c r="AK25" i="153"/>
  <c r="AL24" i="153"/>
  <c r="AK24" i="153"/>
  <c r="AL23" i="153"/>
  <c r="AK23" i="153"/>
  <c r="AL20" i="153"/>
  <c r="AK20" i="153"/>
  <c r="AL19" i="153"/>
  <c r="AK19" i="153"/>
  <c r="AL18" i="153"/>
  <c r="AK18" i="153"/>
  <c r="AL17" i="153"/>
  <c r="AK17" i="153"/>
  <c r="AL16" i="153"/>
  <c r="AK16" i="153"/>
  <c r="AL13" i="153"/>
  <c r="AK13" i="153"/>
  <c r="AL12" i="153"/>
  <c r="AK12" i="153"/>
  <c r="AL10" i="153"/>
  <c r="AK10" i="153"/>
  <c r="AL11" i="153"/>
  <c r="AK11" i="153"/>
  <c r="AL9" i="153"/>
  <c r="AK9" i="153"/>
  <c r="AL8" i="153"/>
  <c r="AK8" i="153"/>
  <c r="AK82" i="152"/>
  <c r="AI82" i="152"/>
  <c r="AH82" i="152"/>
  <c r="AF82" i="152"/>
  <c r="AE82" i="152"/>
  <c r="AC82" i="152"/>
  <c r="AB82" i="152"/>
  <c r="Z82" i="152"/>
  <c r="Y82" i="152"/>
  <c r="W82" i="152"/>
  <c r="V82" i="152"/>
  <c r="T82" i="152"/>
  <c r="S82" i="152"/>
  <c r="Q82" i="152"/>
  <c r="P82" i="152"/>
  <c r="N82" i="152"/>
  <c r="M82" i="152"/>
  <c r="K82" i="152"/>
  <c r="J82" i="152"/>
  <c r="H82" i="152"/>
  <c r="G82" i="152"/>
  <c r="AL81" i="152"/>
  <c r="AL80" i="152"/>
  <c r="AL79" i="152"/>
  <c r="AL78" i="152"/>
  <c r="AL76" i="152"/>
  <c r="AL75" i="152"/>
  <c r="AL74" i="152"/>
  <c r="AL73" i="152"/>
  <c r="AL72" i="152"/>
  <c r="AL71" i="152"/>
  <c r="AL70" i="152"/>
  <c r="AL69" i="152"/>
  <c r="AL68" i="152"/>
  <c r="AK66" i="152"/>
  <c r="AI66" i="152"/>
  <c r="AH66" i="152"/>
  <c r="AF66" i="152"/>
  <c r="AE66" i="152"/>
  <c r="AC66" i="152"/>
  <c r="AB66" i="152"/>
  <c r="Z66" i="152"/>
  <c r="Y66" i="152"/>
  <c r="W66" i="152"/>
  <c r="V66" i="152"/>
  <c r="T66" i="152"/>
  <c r="S66" i="152"/>
  <c r="Q66" i="152"/>
  <c r="P66" i="152"/>
  <c r="N66" i="152"/>
  <c r="M66" i="152"/>
  <c r="K66" i="152"/>
  <c r="J66" i="152"/>
  <c r="H66" i="152"/>
  <c r="G66" i="152"/>
  <c r="AL65" i="152"/>
  <c r="AL64" i="152"/>
  <c r="AL63" i="152"/>
  <c r="AL62" i="152"/>
  <c r="AL61" i="152"/>
  <c r="AL60" i="152"/>
  <c r="AL59" i="152"/>
  <c r="AL58" i="152"/>
  <c r="AL57" i="152"/>
  <c r="AK55" i="152"/>
  <c r="AI55" i="152"/>
  <c r="AH55" i="152"/>
  <c r="AF55" i="152"/>
  <c r="AE55" i="152"/>
  <c r="AC55" i="152"/>
  <c r="AB55" i="152"/>
  <c r="Z55" i="152"/>
  <c r="Y55" i="152"/>
  <c r="W55" i="152"/>
  <c r="V55" i="152"/>
  <c r="T55" i="152"/>
  <c r="S55" i="152"/>
  <c r="Q55" i="152"/>
  <c r="P55" i="152"/>
  <c r="N55" i="152"/>
  <c r="M55" i="152"/>
  <c r="K55" i="152"/>
  <c r="J55" i="152"/>
  <c r="H55" i="152"/>
  <c r="G55" i="152"/>
  <c r="AL54" i="152"/>
  <c r="AL53" i="152"/>
  <c r="AL52" i="152"/>
  <c r="AL51" i="152"/>
  <c r="AL50" i="152"/>
  <c r="AL49" i="152"/>
  <c r="AL48" i="152"/>
  <c r="AL47" i="152"/>
  <c r="AL46" i="152"/>
  <c r="AL45" i="152"/>
  <c r="AL44" i="152"/>
  <c r="AI38" i="152"/>
  <c r="AH38" i="152"/>
  <c r="AF38" i="152"/>
  <c r="AE38" i="152"/>
  <c r="AC38" i="152"/>
  <c r="AB38" i="152"/>
  <c r="Z38" i="152"/>
  <c r="Y38" i="152"/>
  <c r="W38" i="152"/>
  <c r="V38" i="152"/>
  <c r="T38" i="152"/>
  <c r="S38" i="152"/>
  <c r="Q38" i="152"/>
  <c r="P38" i="152"/>
  <c r="N38" i="152"/>
  <c r="M38" i="152"/>
  <c r="K38" i="152"/>
  <c r="J38" i="152"/>
  <c r="H38" i="152"/>
  <c r="G38" i="152"/>
  <c r="AL37" i="152"/>
  <c r="AK37" i="152"/>
  <c r="AL36" i="152"/>
  <c r="AL33" i="152"/>
  <c r="AK33" i="152"/>
  <c r="AL32" i="152"/>
  <c r="AK32" i="152"/>
  <c r="AL31" i="152"/>
  <c r="AK31" i="152"/>
  <c r="AL29" i="152"/>
  <c r="AK29" i="152"/>
  <c r="AL28" i="152"/>
  <c r="AK28" i="152"/>
  <c r="AL27" i="152"/>
  <c r="AK27" i="152"/>
  <c r="AL26" i="152"/>
  <c r="AK26" i="152"/>
  <c r="AL25" i="152"/>
  <c r="AK25" i="152"/>
  <c r="AL24" i="152"/>
  <c r="AK24" i="152"/>
  <c r="AL23" i="152"/>
  <c r="AK23" i="152"/>
  <c r="AL20" i="152"/>
  <c r="AK20" i="152"/>
  <c r="AL19" i="152"/>
  <c r="AK19" i="152"/>
  <c r="AL18" i="152"/>
  <c r="AK18" i="152"/>
  <c r="AL17" i="152"/>
  <c r="AK17" i="152"/>
  <c r="AL16" i="152"/>
  <c r="AK16" i="152"/>
  <c r="AL13" i="152"/>
  <c r="AK13" i="152"/>
  <c r="AL12" i="152"/>
  <c r="AK12" i="152"/>
  <c r="AL10" i="152"/>
  <c r="AK10" i="152"/>
  <c r="AL11" i="152"/>
  <c r="AK11" i="152"/>
  <c r="AL9" i="152"/>
  <c r="AK9" i="152"/>
  <c r="AL8" i="152"/>
  <c r="AK8" i="152"/>
  <c r="J85" i="154" l="1"/>
  <c r="V85" i="154"/>
  <c r="S82" i="153"/>
  <c r="G82" i="153"/>
  <c r="K82" i="153"/>
  <c r="W82" i="153"/>
  <c r="AI82" i="153"/>
  <c r="AI83" i="153" s="1"/>
  <c r="AE82" i="153"/>
  <c r="AE83" i="153" s="1"/>
  <c r="AK82" i="153"/>
  <c r="AL34" i="152"/>
  <c r="K83" i="152"/>
  <c r="Q83" i="152"/>
  <c r="W83" i="152"/>
  <c r="W84" i="152" s="1"/>
  <c r="AC83" i="152"/>
  <c r="AC84" i="152" s="1"/>
  <c r="AI83" i="152"/>
  <c r="AI84" i="152" s="1"/>
  <c r="AK33" i="153"/>
  <c r="Q82" i="153"/>
  <c r="AC82" i="153"/>
  <c r="AK21" i="154"/>
  <c r="P85" i="154"/>
  <c r="P86" i="154" s="1"/>
  <c r="AB85" i="154"/>
  <c r="AB86" i="154" s="1"/>
  <c r="AL21" i="153"/>
  <c r="AL81" i="153"/>
  <c r="AH85" i="154"/>
  <c r="AH86" i="154" s="1"/>
  <c r="K85" i="154"/>
  <c r="K86" i="154" s="1"/>
  <c r="W85" i="154"/>
  <c r="AI85" i="154"/>
  <c r="AL21" i="154"/>
  <c r="AL21" i="152"/>
  <c r="AK14" i="152"/>
  <c r="AK21" i="152"/>
  <c r="J83" i="152"/>
  <c r="J84" i="152" s="1"/>
  <c r="P83" i="152"/>
  <c r="P84" i="152" s="1"/>
  <c r="V83" i="152"/>
  <c r="V84" i="152" s="1"/>
  <c r="AB83" i="152"/>
  <c r="AB84" i="152" s="1"/>
  <c r="AH83" i="152"/>
  <c r="AH84" i="152" s="1"/>
  <c r="AL14" i="153"/>
  <c r="AL14" i="152"/>
  <c r="AK34" i="152"/>
  <c r="Q83" i="153"/>
  <c r="Q84" i="152"/>
  <c r="G83" i="152"/>
  <c r="G84" i="152" s="1"/>
  <c r="AL82" i="152"/>
  <c r="K83" i="153"/>
  <c r="W83" i="153"/>
  <c r="AC83" i="153"/>
  <c r="J86" i="154"/>
  <c r="V86" i="154"/>
  <c r="AL84" i="154"/>
  <c r="K84" i="152"/>
  <c r="M83" i="152"/>
  <c r="M84" i="152" s="1"/>
  <c r="S83" i="152"/>
  <c r="S84" i="152" s="1"/>
  <c r="Y83" i="152"/>
  <c r="Y84" i="152" s="1"/>
  <c r="AE83" i="152"/>
  <c r="AE84" i="152" s="1"/>
  <c r="AK83" i="152"/>
  <c r="AL33" i="153"/>
  <c r="G83" i="153"/>
  <c r="M83" i="153"/>
  <c r="S83" i="153"/>
  <c r="Y83" i="153"/>
  <c r="AL54" i="153"/>
  <c r="H82" i="153"/>
  <c r="N82" i="153"/>
  <c r="N83" i="153" s="1"/>
  <c r="T82" i="153"/>
  <c r="T83" i="153" s="1"/>
  <c r="Z82" i="153"/>
  <c r="Z83" i="153" s="1"/>
  <c r="AF82" i="153"/>
  <c r="AF83" i="153" s="1"/>
  <c r="AL65" i="153"/>
  <c r="AK14" i="154"/>
  <c r="AK35" i="154"/>
  <c r="W86" i="154"/>
  <c r="AC86" i="154"/>
  <c r="AI86" i="154"/>
  <c r="G85" i="154"/>
  <c r="M85" i="154"/>
  <c r="S85" i="154"/>
  <c r="S86" i="154" s="1"/>
  <c r="Y85" i="154"/>
  <c r="Y86" i="154" s="1"/>
  <c r="AE85" i="154"/>
  <c r="AK85" i="154"/>
  <c r="AL55" i="152"/>
  <c r="H83" i="152"/>
  <c r="H84" i="152" s="1"/>
  <c r="N83" i="152"/>
  <c r="N84" i="152" s="1"/>
  <c r="T83" i="152"/>
  <c r="T84" i="152" s="1"/>
  <c r="Z83" i="152"/>
  <c r="Z84" i="152" s="1"/>
  <c r="AF83" i="152"/>
  <c r="AF84" i="152" s="1"/>
  <c r="AL66" i="152"/>
  <c r="AK14" i="153"/>
  <c r="AK21" i="153"/>
  <c r="H83" i="153"/>
  <c r="J82" i="153"/>
  <c r="J83" i="153" s="1"/>
  <c r="P82" i="153"/>
  <c r="P83" i="153" s="1"/>
  <c r="V82" i="153"/>
  <c r="V83" i="153" s="1"/>
  <c r="AB82" i="153"/>
  <c r="AB83" i="153" s="1"/>
  <c r="AH82" i="153"/>
  <c r="AH83" i="153" s="1"/>
  <c r="AL14" i="154"/>
  <c r="G86" i="154"/>
  <c r="M86" i="154"/>
  <c r="AE86" i="154"/>
  <c r="AL56" i="154"/>
  <c r="H85" i="154"/>
  <c r="H86" i="154" s="1"/>
  <c r="N85" i="154"/>
  <c r="N86" i="154" s="1"/>
  <c r="T85" i="154"/>
  <c r="T86" i="154" s="1"/>
  <c r="Z85" i="154"/>
  <c r="Z86" i="154" s="1"/>
  <c r="AF85" i="154"/>
  <c r="AF86" i="154" s="1"/>
  <c r="AL67" i="154"/>
  <c r="Q86" i="154"/>
  <c r="AL38" i="152" l="1"/>
  <c r="AL39" i="154"/>
  <c r="AL85" i="154"/>
  <c r="AK39" i="154"/>
  <c r="AK86" i="154" s="1"/>
  <c r="AK38" i="152"/>
  <c r="AK84" i="152" s="1"/>
  <c r="AL37" i="153"/>
  <c r="AK37" i="153"/>
  <c r="AK83" i="153" s="1"/>
  <c r="AL83" i="152"/>
  <c r="AL82" i="153"/>
  <c r="AL86" i="154" l="1"/>
  <c r="AL84" i="152"/>
  <c r="AL83" i="153"/>
  <c r="AL76" i="140"/>
  <c r="G77" i="140"/>
  <c r="H77" i="140"/>
  <c r="J77" i="140"/>
  <c r="K77" i="140"/>
  <c r="M77" i="140"/>
  <c r="N77" i="140"/>
  <c r="P77" i="140"/>
  <c r="Q77" i="140"/>
  <c r="S77" i="140"/>
  <c r="T77" i="140"/>
  <c r="V77" i="140"/>
  <c r="W77" i="140"/>
  <c r="Y77" i="140"/>
  <c r="Z77" i="140"/>
  <c r="AB77" i="140"/>
  <c r="AC77" i="140"/>
  <c r="AE77" i="140"/>
  <c r="AF77" i="140"/>
  <c r="AH77" i="140"/>
  <c r="AI77" i="140"/>
  <c r="AK77" i="140"/>
  <c r="AL26" i="147"/>
  <c r="AK26" i="147"/>
  <c r="AL25" i="147"/>
  <c r="AK25" i="147"/>
  <c r="AL15" i="147"/>
  <c r="AK15" i="147"/>
  <c r="AL84" i="139" l="1"/>
  <c r="AL85" i="139"/>
  <c r="AL86" i="139"/>
  <c r="AL87" i="139"/>
  <c r="AL69" i="139"/>
  <c r="AL70" i="139"/>
  <c r="AL71" i="139"/>
  <c r="AL72" i="139"/>
  <c r="AL73" i="139"/>
  <c r="AL91" i="139"/>
  <c r="AL92" i="139"/>
  <c r="AL10" i="147" l="1"/>
  <c r="AK10" i="147"/>
  <c r="AL71" i="147"/>
  <c r="AL68" i="146"/>
  <c r="AL75" i="145"/>
  <c r="AL11" i="145"/>
  <c r="AK11" i="145"/>
  <c r="AL75" i="144"/>
  <c r="AL11" i="144"/>
  <c r="AK11" i="144"/>
  <c r="AL75" i="143"/>
  <c r="AL11" i="143"/>
  <c r="AK11" i="143"/>
  <c r="AL75" i="142"/>
  <c r="AL11" i="142"/>
  <c r="AK11" i="142"/>
  <c r="AL11" i="141"/>
  <c r="AK11" i="141"/>
  <c r="AL10" i="141"/>
  <c r="AK10" i="141"/>
  <c r="AL10" i="140"/>
  <c r="AK10" i="140"/>
  <c r="AK98" i="147" l="1"/>
  <c r="AI98" i="147"/>
  <c r="AH98" i="147"/>
  <c r="AF98" i="147"/>
  <c r="AE98" i="147"/>
  <c r="AC98" i="147"/>
  <c r="AB98" i="147"/>
  <c r="Z98" i="147"/>
  <c r="Y98" i="147"/>
  <c r="W98" i="147"/>
  <c r="V98" i="147"/>
  <c r="T98" i="147"/>
  <c r="S98" i="147"/>
  <c r="Q98" i="147"/>
  <c r="P98" i="147"/>
  <c r="N98" i="147"/>
  <c r="M98" i="147"/>
  <c r="K98" i="147"/>
  <c r="J98" i="147"/>
  <c r="H98" i="147"/>
  <c r="G98" i="147"/>
  <c r="AL97" i="147"/>
  <c r="AL96" i="147"/>
  <c r="AL92" i="147"/>
  <c r="AL86" i="147"/>
  <c r="AL85" i="147"/>
  <c r="AL84" i="147"/>
  <c r="AL83" i="147"/>
  <c r="AL82" i="147"/>
  <c r="AL81" i="147"/>
  <c r="AL80" i="147"/>
  <c r="AK78" i="147"/>
  <c r="AI78" i="147"/>
  <c r="AH78" i="147"/>
  <c r="AF78" i="147"/>
  <c r="AE78" i="147"/>
  <c r="AC78" i="147"/>
  <c r="AB78" i="147"/>
  <c r="Z78" i="147"/>
  <c r="Y78" i="147"/>
  <c r="W78" i="147"/>
  <c r="V78" i="147"/>
  <c r="T78" i="147"/>
  <c r="S78" i="147"/>
  <c r="Q78" i="147"/>
  <c r="P78" i="147"/>
  <c r="N78" i="147"/>
  <c r="M78" i="147"/>
  <c r="K78" i="147"/>
  <c r="J78" i="147"/>
  <c r="H78" i="147"/>
  <c r="G78" i="147"/>
  <c r="AL77" i="147"/>
  <c r="AL70" i="147"/>
  <c r="AL69" i="147"/>
  <c r="AL68" i="147"/>
  <c r="AL67" i="147"/>
  <c r="AK95" i="146"/>
  <c r="AI95" i="146"/>
  <c r="AH95" i="146"/>
  <c r="AF95" i="146"/>
  <c r="AE95" i="146"/>
  <c r="AC95" i="146"/>
  <c r="AB95" i="146"/>
  <c r="Z95" i="146"/>
  <c r="Y95" i="146"/>
  <c r="W95" i="146"/>
  <c r="V95" i="146"/>
  <c r="T95" i="146"/>
  <c r="S95" i="146"/>
  <c r="Q95" i="146"/>
  <c r="P95" i="146"/>
  <c r="N95" i="146"/>
  <c r="M95" i="146"/>
  <c r="K95" i="146"/>
  <c r="J95" i="146"/>
  <c r="H95" i="146"/>
  <c r="G95" i="146"/>
  <c r="AL94" i="146"/>
  <c r="AL93" i="146"/>
  <c r="AL89" i="146"/>
  <c r="AL83" i="146"/>
  <c r="AL82" i="146"/>
  <c r="AL81" i="146"/>
  <c r="AL80" i="146"/>
  <c r="AL79" i="146"/>
  <c r="AL78" i="146"/>
  <c r="AL77" i="146"/>
  <c r="AK75" i="146"/>
  <c r="AI75" i="146"/>
  <c r="AH75" i="146"/>
  <c r="AF75" i="146"/>
  <c r="AE75" i="146"/>
  <c r="AC75" i="146"/>
  <c r="AB75" i="146"/>
  <c r="Z75" i="146"/>
  <c r="Y75" i="146"/>
  <c r="W75" i="146"/>
  <c r="V75" i="146"/>
  <c r="T75" i="146"/>
  <c r="S75" i="146"/>
  <c r="Q75" i="146"/>
  <c r="P75" i="146"/>
  <c r="N75" i="146"/>
  <c r="M75" i="146"/>
  <c r="K75" i="146"/>
  <c r="J75" i="146"/>
  <c r="H75" i="146"/>
  <c r="G75" i="146"/>
  <c r="AL74" i="146"/>
  <c r="AL67" i="146"/>
  <c r="AL66" i="146"/>
  <c r="AL65" i="146"/>
  <c r="AL64" i="146"/>
  <c r="AK97" i="145"/>
  <c r="AI97" i="145"/>
  <c r="AH97" i="145"/>
  <c r="AF97" i="145"/>
  <c r="AE97" i="145"/>
  <c r="AC97" i="145"/>
  <c r="AB97" i="145"/>
  <c r="Z97" i="145"/>
  <c r="Y97" i="145"/>
  <c r="W97" i="145"/>
  <c r="V97" i="145"/>
  <c r="T97" i="145"/>
  <c r="S97" i="145"/>
  <c r="Q97" i="145"/>
  <c r="P97" i="145"/>
  <c r="N97" i="145"/>
  <c r="M97" i="145"/>
  <c r="K97" i="145"/>
  <c r="J97" i="145"/>
  <c r="H97" i="145"/>
  <c r="G97" i="145"/>
  <c r="AL96" i="145"/>
  <c r="AL95" i="145"/>
  <c r="AL91" i="145"/>
  <c r="AL85" i="145"/>
  <c r="AL84" i="145"/>
  <c r="AL83" i="145"/>
  <c r="AL82" i="145"/>
  <c r="AL81" i="145"/>
  <c r="AL80" i="145"/>
  <c r="AL79" i="145"/>
  <c r="AK77" i="145"/>
  <c r="AI77" i="145"/>
  <c r="AH77" i="145"/>
  <c r="AF77" i="145"/>
  <c r="AE77" i="145"/>
  <c r="AC77" i="145"/>
  <c r="AB77" i="145"/>
  <c r="Z77" i="145"/>
  <c r="Y77" i="145"/>
  <c r="W77" i="145"/>
  <c r="V77" i="145"/>
  <c r="T77" i="145"/>
  <c r="S77" i="145"/>
  <c r="Q77" i="145"/>
  <c r="P77" i="145"/>
  <c r="N77" i="145"/>
  <c r="M77" i="145"/>
  <c r="K77" i="145"/>
  <c r="J77" i="145"/>
  <c r="H77" i="145"/>
  <c r="G77" i="145"/>
  <c r="AL76" i="145"/>
  <c r="AL69" i="145"/>
  <c r="AL68" i="145"/>
  <c r="AL67" i="145"/>
  <c r="AL66" i="145"/>
  <c r="AK97" i="144"/>
  <c r="AI97" i="144"/>
  <c r="AH97" i="144"/>
  <c r="AF97" i="144"/>
  <c r="AE97" i="144"/>
  <c r="AC97" i="144"/>
  <c r="AB97" i="144"/>
  <c r="Z97" i="144"/>
  <c r="Y97" i="144"/>
  <c r="W97" i="144"/>
  <c r="V97" i="144"/>
  <c r="T97" i="144"/>
  <c r="S97" i="144"/>
  <c r="Q97" i="144"/>
  <c r="P97" i="144"/>
  <c r="N97" i="144"/>
  <c r="M97" i="144"/>
  <c r="K97" i="144"/>
  <c r="J97" i="144"/>
  <c r="H97" i="144"/>
  <c r="G97" i="144"/>
  <c r="AL96" i="144"/>
  <c r="AL95" i="144"/>
  <c r="AL91" i="144"/>
  <c r="AL85" i="144"/>
  <c r="AL84" i="144"/>
  <c r="AL83" i="144"/>
  <c r="AL82" i="144"/>
  <c r="AL81" i="144"/>
  <c r="AL80" i="144"/>
  <c r="AL79" i="144"/>
  <c r="AK77" i="144"/>
  <c r="AI77" i="144"/>
  <c r="AH77" i="144"/>
  <c r="AF77" i="144"/>
  <c r="AE77" i="144"/>
  <c r="AC77" i="144"/>
  <c r="AB77" i="144"/>
  <c r="Z77" i="144"/>
  <c r="Y77" i="144"/>
  <c r="W77" i="144"/>
  <c r="V77" i="144"/>
  <c r="T77" i="144"/>
  <c r="S77" i="144"/>
  <c r="Q77" i="144"/>
  <c r="P77" i="144"/>
  <c r="N77" i="144"/>
  <c r="M77" i="144"/>
  <c r="K77" i="144"/>
  <c r="J77" i="144"/>
  <c r="H77" i="144"/>
  <c r="G77" i="144"/>
  <c r="AL76" i="144"/>
  <c r="AL69" i="144"/>
  <c r="AL68" i="144"/>
  <c r="AL67" i="144"/>
  <c r="AL66" i="144"/>
  <c r="AK97" i="143"/>
  <c r="AI97" i="143"/>
  <c r="AH97" i="143"/>
  <c r="AF97" i="143"/>
  <c r="AE97" i="143"/>
  <c r="AC97" i="143"/>
  <c r="AB97" i="143"/>
  <c r="Z97" i="143"/>
  <c r="Y97" i="143"/>
  <c r="W97" i="143"/>
  <c r="V97" i="143"/>
  <c r="T97" i="143"/>
  <c r="S97" i="143"/>
  <c r="Q97" i="143"/>
  <c r="P97" i="143"/>
  <c r="N97" i="143"/>
  <c r="M97" i="143"/>
  <c r="K97" i="143"/>
  <c r="J97" i="143"/>
  <c r="H97" i="143"/>
  <c r="G97" i="143"/>
  <c r="AL96" i="143"/>
  <c r="AL95" i="143"/>
  <c r="AL91" i="143"/>
  <c r="AL85" i="143"/>
  <c r="AL84" i="143"/>
  <c r="AL83" i="143"/>
  <c r="AL82" i="143"/>
  <c r="AL81" i="143"/>
  <c r="AL80" i="143"/>
  <c r="AL79" i="143"/>
  <c r="AK77" i="143"/>
  <c r="AI77" i="143"/>
  <c r="AH77" i="143"/>
  <c r="AF77" i="143"/>
  <c r="AE77" i="143"/>
  <c r="AC77" i="143"/>
  <c r="AB77" i="143"/>
  <c r="Z77" i="143"/>
  <c r="Y77" i="143"/>
  <c r="W77" i="143"/>
  <c r="V77" i="143"/>
  <c r="T77" i="143"/>
  <c r="S77" i="143"/>
  <c r="Q77" i="143"/>
  <c r="P77" i="143"/>
  <c r="N77" i="143"/>
  <c r="M77" i="143"/>
  <c r="K77" i="143"/>
  <c r="J77" i="143"/>
  <c r="H77" i="143"/>
  <c r="G77" i="143"/>
  <c r="AL76" i="143"/>
  <c r="AL69" i="143"/>
  <c r="AL68" i="143"/>
  <c r="AL67" i="143"/>
  <c r="AL66" i="143"/>
  <c r="AK97" i="142"/>
  <c r="AI97" i="142"/>
  <c r="AH97" i="142"/>
  <c r="AF97" i="142"/>
  <c r="AE97" i="142"/>
  <c r="AC97" i="142"/>
  <c r="AB97" i="142"/>
  <c r="Z97" i="142"/>
  <c r="Y97" i="142"/>
  <c r="W97" i="142"/>
  <c r="V97" i="142"/>
  <c r="T97" i="142"/>
  <c r="S97" i="142"/>
  <c r="Q97" i="142"/>
  <c r="P97" i="142"/>
  <c r="N97" i="142"/>
  <c r="M97" i="142"/>
  <c r="K97" i="142"/>
  <c r="J97" i="142"/>
  <c r="H97" i="142"/>
  <c r="G97" i="142"/>
  <c r="AL96" i="142"/>
  <c r="AL95" i="142"/>
  <c r="AL91" i="142"/>
  <c r="AL85" i="142"/>
  <c r="AL84" i="142"/>
  <c r="AL83" i="142"/>
  <c r="AL82" i="142"/>
  <c r="AL81" i="142"/>
  <c r="AL80" i="142"/>
  <c r="AL79" i="142"/>
  <c r="AK77" i="142"/>
  <c r="AI77" i="142"/>
  <c r="AH77" i="142"/>
  <c r="AF77" i="142"/>
  <c r="AE77" i="142"/>
  <c r="AC77" i="142"/>
  <c r="AB77" i="142"/>
  <c r="Z77" i="142"/>
  <c r="Y77" i="142"/>
  <c r="W77" i="142"/>
  <c r="V77" i="142"/>
  <c r="T77" i="142"/>
  <c r="S77" i="142"/>
  <c r="Q77" i="142"/>
  <c r="P77" i="142"/>
  <c r="N77" i="142"/>
  <c r="M77" i="142"/>
  <c r="K77" i="142"/>
  <c r="J77" i="142"/>
  <c r="H77" i="142"/>
  <c r="G77" i="142"/>
  <c r="AL76" i="142"/>
  <c r="AL69" i="142"/>
  <c r="AL68" i="142"/>
  <c r="AL67" i="142"/>
  <c r="AL66" i="142"/>
  <c r="AK97" i="141"/>
  <c r="AI97" i="141"/>
  <c r="AH97" i="141"/>
  <c r="AF97" i="141"/>
  <c r="AE97" i="141"/>
  <c r="AC97" i="141"/>
  <c r="AB97" i="141"/>
  <c r="Z97" i="141"/>
  <c r="Y97" i="141"/>
  <c r="W97" i="141"/>
  <c r="V97" i="141"/>
  <c r="T97" i="141"/>
  <c r="S97" i="141"/>
  <c r="Q97" i="141"/>
  <c r="P97" i="141"/>
  <c r="N97" i="141"/>
  <c r="M97" i="141"/>
  <c r="K97" i="141"/>
  <c r="J97" i="141"/>
  <c r="H97" i="141"/>
  <c r="G97" i="141"/>
  <c r="AL96" i="141"/>
  <c r="AL95" i="141"/>
  <c r="AL91" i="141"/>
  <c r="AL85" i="141"/>
  <c r="AL84" i="141"/>
  <c r="AL83" i="141"/>
  <c r="AL82" i="141"/>
  <c r="AL81" i="141"/>
  <c r="AL80" i="141"/>
  <c r="AL79" i="141"/>
  <c r="AK77" i="141"/>
  <c r="AI77" i="141"/>
  <c r="AH77" i="141"/>
  <c r="AF77" i="141"/>
  <c r="AE77" i="141"/>
  <c r="AC77" i="141"/>
  <c r="AB77" i="141"/>
  <c r="Z77" i="141"/>
  <c r="Y77" i="141"/>
  <c r="W77" i="141"/>
  <c r="V77" i="141"/>
  <c r="T77" i="141"/>
  <c r="S77" i="141"/>
  <c r="Q77" i="141"/>
  <c r="P77" i="141"/>
  <c r="N77" i="141"/>
  <c r="M77" i="141"/>
  <c r="K77" i="141"/>
  <c r="J77" i="141"/>
  <c r="H77" i="141"/>
  <c r="G77" i="141"/>
  <c r="AL76" i="141"/>
  <c r="AL75" i="141"/>
  <c r="AL69" i="141"/>
  <c r="AL68" i="141"/>
  <c r="AL67" i="141"/>
  <c r="AL66" i="141"/>
  <c r="AK97" i="140"/>
  <c r="AI97" i="140"/>
  <c r="AH97" i="140"/>
  <c r="AF97" i="140"/>
  <c r="AE97" i="140"/>
  <c r="AC97" i="140"/>
  <c r="AB97" i="140"/>
  <c r="Z97" i="140"/>
  <c r="Y97" i="140"/>
  <c r="W97" i="140"/>
  <c r="V97" i="140"/>
  <c r="T97" i="140"/>
  <c r="S97" i="140"/>
  <c r="Q97" i="140"/>
  <c r="P97" i="140"/>
  <c r="N97" i="140"/>
  <c r="M97" i="140"/>
  <c r="K97" i="140"/>
  <c r="J97" i="140"/>
  <c r="H97" i="140"/>
  <c r="G97" i="140"/>
  <c r="AL96" i="140"/>
  <c r="AL95" i="140"/>
  <c r="AL91" i="140"/>
  <c r="AL85" i="140"/>
  <c r="AL84" i="140"/>
  <c r="AL83" i="140"/>
  <c r="AL82" i="140"/>
  <c r="AL81" i="140"/>
  <c r="AL80" i="140"/>
  <c r="AL79" i="140"/>
  <c r="AL69" i="140"/>
  <c r="AL68" i="140"/>
  <c r="AL67" i="140"/>
  <c r="AL66" i="140"/>
  <c r="AK65" i="147"/>
  <c r="AI65" i="147"/>
  <c r="AH65" i="147"/>
  <c r="AF65" i="147"/>
  <c r="AE65" i="147"/>
  <c r="AC65" i="147"/>
  <c r="AB65" i="147"/>
  <c r="Z65" i="147"/>
  <c r="Y65" i="147"/>
  <c r="W65" i="147"/>
  <c r="V65" i="147"/>
  <c r="T65" i="147"/>
  <c r="S65" i="147"/>
  <c r="Q65" i="147"/>
  <c r="P65" i="147"/>
  <c r="N65" i="147"/>
  <c r="M65" i="147"/>
  <c r="K65" i="147"/>
  <c r="J65" i="147"/>
  <c r="H65" i="147"/>
  <c r="G65" i="147"/>
  <c r="AL64" i="147"/>
  <c r="AL63" i="147"/>
  <c r="AL62" i="147"/>
  <c r="AL61" i="147"/>
  <c r="AL60" i="147"/>
  <c r="AL59" i="147"/>
  <c r="AL58" i="147"/>
  <c r="AL57" i="147"/>
  <c r="AL56" i="147"/>
  <c r="AL55" i="147"/>
  <c r="AL54" i="147"/>
  <c r="AI48" i="147"/>
  <c r="AH48" i="147"/>
  <c r="AF48" i="147"/>
  <c r="AE48" i="147"/>
  <c r="AC48" i="147"/>
  <c r="AB48" i="147"/>
  <c r="Z48" i="147"/>
  <c r="Y48" i="147"/>
  <c r="W48" i="147"/>
  <c r="V48" i="147"/>
  <c r="T48" i="147"/>
  <c r="S48" i="147"/>
  <c r="Q48" i="147"/>
  <c r="P48" i="147"/>
  <c r="N48" i="147"/>
  <c r="M48" i="147"/>
  <c r="K48" i="147"/>
  <c r="J48" i="147"/>
  <c r="H48" i="147"/>
  <c r="G48" i="147"/>
  <c r="AL47" i="147"/>
  <c r="AK47" i="147"/>
  <c r="AL46" i="147"/>
  <c r="AL43" i="147"/>
  <c r="AK43" i="147"/>
  <c r="AL41" i="147"/>
  <c r="AK41" i="147"/>
  <c r="AL40" i="147"/>
  <c r="AK40" i="147"/>
  <c r="AL39" i="147"/>
  <c r="AK39" i="147"/>
  <c r="AL38" i="147"/>
  <c r="AK38" i="147"/>
  <c r="AL37" i="147"/>
  <c r="AK37" i="147"/>
  <c r="AL36" i="147"/>
  <c r="AK36" i="147"/>
  <c r="AL35" i="147"/>
  <c r="AK35" i="147"/>
  <c r="AL34" i="147"/>
  <c r="AK34" i="147"/>
  <c r="AL33" i="147"/>
  <c r="AK33" i="147"/>
  <c r="AL32" i="147"/>
  <c r="AK32" i="147"/>
  <c r="AL31" i="147"/>
  <c r="AK31" i="147"/>
  <c r="AL30" i="147"/>
  <c r="AK30" i="147"/>
  <c r="AL29" i="147"/>
  <c r="AK29" i="147"/>
  <c r="AL19" i="147"/>
  <c r="AK19" i="147"/>
  <c r="AL9" i="147"/>
  <c r="AK9" i="147"/>
  <c r="AL8" i="147"/>
  <c r="AK8" i="147"/>
  <c r="AK62" i="146"/>
  <c r="AI62" i="146"/>
  <c r="AH62" i="146"/>
  <c r="AF62" i="146"/>
  <c r="AE62" i="146"/>
  <c r="AC62" i="146"/>
  <c r="AB62" i="146"/>
  <c r="Z62" i="146"/>
  <c r="Y62" i="146"/>
  <c r="W62" i="146"/>
  <c r="V62" i="146"/>
  <c r="T62" i="146"/>
  <c r="S62" i="146"/>
  <c r="Q62" i="146"/>
  <c r="P62" i="146"/>
  <c r="N62" i="146"/>
  <c r="M62" i="146"/>
  <c r="K62" i="146"/>
  <c r="J62" i="146"/>
  <c r="H62" i="146"/>
  <c r="G62" i="146"/>
  <c r="AL61" i="146"/>
  <c r="AL60" i="146"/>
  <c r="AL59" i="146"/>
  <c r="AL58" i="146"/>
  <c r="AL57" i="146"/>
  <c r="AL56" i="146"/>
  <c r="AL55" i="146"/>
  <c r="AL54" i="146"/>
  <c r="AL53" i="146"/>
  <c r="AL52" i="146"/>
  <c r="AL51" i="146"/>
  <c r="AI45" i="146"/>
  <c r="AH45" i="146"/>
  <c r="AF45" i="146"/>
  <c r="AE45" i="146"/>
  <c r="AC45" i="146"/>
  <c r="AB45" i="146"/>
  <c r="Z45" i="146"/>
  <c r="Y45" i="146"/>
  <c r="W45" i="146"/>
  <c r="V45" i="146"/>
  <c r="T45" i="146"/>
  <c r="S45" i="146"/>
  <c r="Q45" i="146"/>
  <c r="P45" i="146"/>
  <c r="N45" i="146"/>
  <c r="M45" i="146"/>
  <c r="K45" i="146"/>
  <c r="J45" i="146"/>
  <c r="H45" i="146"/>
  <c r="G45" i="146"/>
  <c r="AL44" i="146"/>
  <c r="AK44" i="146"/>
  <c r="AL43" i="146"/>
  <c r="AL40" i="146"/>
  <c r="AK40" i="146"/>
  <c r="AL38" i="146"/>
  <c r="AK38" i="146"/>
  <c r="AL37" i="146"/>
  <c r="AK37" i="146"/>
  <c r="AL36" i="146"/>
  <c r="AK36" i="146"/>
  <c r="AL35" i="146"/>
  <c r="AK35" i="146"/>
  <c r="AL34" i="146"/>
  <c r="AK34" i="146"/>
  <c r="AL33" i="146"/>
  <c r="AK33" i="146"/>
  <c r="AL32" i="146"/>
  <c r="AK32" i="146"/>
  <c r="AL31" i="146"/>
  <c r="AK31" i="146"/>
  <c r="AL30" i="146"/>
  <c r="AK30" i="146"/>
  <c r="AL29" i="146"/>
  <c r="AK29" i="146"/>
  <c r="AL28" i="146"/>
  <c r="AK28" i="146"/>
  <c r="AL27" i="146"/>
  <c r="AK27" i="146"/>
  <c r="AL26" i="146"/>
  <c r="AK26" i="146"/>
  <c r="AL17" i="146"/>
  <c r="AK17" i="146"/>
  <c r="AL10" i="146"/>
  <c r="AK10" i="146"/>
  <c r="AL9" i="146"/>
  <c r="AK9" i="146"/>
  <c r="AL8" i="146"/>
  <c r="AK8" i="146"/>
  <c r="AK64" i="145"/>
  <c r="AI64" i="145"/>
  <c r="AH64" i="145"/>
  <c r="AF64" i="145"/>
  <c r="AE64" i="145"/>
  <c r="AC64" i="145"/>
  <c r="AB64" i="145"/>
  <c r="Z64" i="145"/>
  <c r="Y64" i="145"/>
  <c r="W64" i="145"/>
  <c r="V64" i="145"/>
  <c r="T64" i="145"/>
  <c r="S64" i="145"/>
  <c r="Q64" i="145"/>
  <c r="P64" i="145"/>
  <c r="N64" i="145"/>
  <c r="M64" i="145"/>
  <c r="K64" i="145"/>
  <c r="J64" i="145"/>
  <c r="H64" i="145"/>
  <c r="G64" i="145"/>
  <c r="AL63" i="145"/>
  <c r="AL62" i="145"/>
  <c r="AL61" i="145"/>
  <c r="AL60" i="145"/>
  <c r="AL59" i="145"/>
  <c r="AL58" i="145"/>
  <c r="AL57" i="145"/>
  <c r="AL56" i="145"/>
  <c r="AL55" i="145"/>
  <c r="AL54" i="145"/>
  <c r="AL53" i="145"/>
  <c r="AI47" i="145"/>
  <c r="AH47" i="145"/>
  <c r="AF47" i="145"/>
  <c r="AE47" i="145"/>
  <c r="AC47" i="145"/>
  <c r="AB47" i="145"/>
  <c r="Z47" i="145"/>
  <c r="Y47" i="145"/>
  <c r="W47" i="145"/>
  <c r="V47" i="145"/>
  <c r="T47" i="145"/>
  <c r="S47" i="145"/>
  <c r="Q47" i="145"/>
  <c r="P47" i="145"/>
  <c r="N47" i="145"/>
  <c r="M47" i="145"/>
  <c r="K47" i="145"/>
  <c r="J47" i="145"/>
  <c r="H47" i="145"/>
  <c r="G47" i="145"/>
  <c r="AL46" i="145"/>
  <c r="AK46" i="145"/>
  <c r="AL45" i="145"/>
  <c r="AL42" i="145"/>
  <c r="AK42" i="145"/>
  <c r="AL40" i="145"/>
  <c r="AK40" i="145"/>
  <c r="AL39" i="145"/>
  <c r="AK39" i="145"/>
  <c r="AL38" i="145"/>
  <c r="AK38" i="145"/>
  <c r="AL37" i="145"/>
  <c r="AK37" i="145"/>
  <c r="AL36" i="145"/>
  <c r="AK36" i="145"/>
  <c r="AL35" i="145"/>
  <c r="AK35" i="145"/>
  <c r="AL34" i="145"/>
  <c r="AK34" i="145"/>
  <c r="AL33" i="145"/>
  <c r="AK33" i="145"/>
  <c r="AL32" i="145"/>
  <c r="AK32" i="145"/>
  <c r="AL31" i="145"/>
  <c r="AK31" i="145"/>
  <c r="AL30" i="145"/>
  <c r="AK30" i="145"/>
  <c r="AL29" i="145"/>
  <c r="AK29" i="145"/>
  <c r="AL28" i="145"/>
  <c r="AK28" i="145"/>
  <c r="AL19" i="145"/>
  <c r="AK19" i="145"/>
  <c r="AL14" i="145"/>
  <c r="AK14" i="145"/>
  <c r="AL10" i="145"/>
  <c r="AK10" i="145"/>
  <c r="AL9" i="145"/>
  <c r="AK9" i="145"/>
  <c r="AL8" i="145"/>
  <c r="AK8" i="145"/>
  <c r="AL10" i="144"/>
  <c r="AK10" i="144"/>
  <c r="AK64" i="144"/>
  <c r="AI64" i="144"/>
  <c r="AH64" i="144"/>
  <c r="AF64" i="144"/>
  <c r="AE64" i="144"/>
  <c r="AC64" i="144"/>
  <c r="AB64" i="144"/>
  <c r="Z64" i="144"/>
  <c r="Y64" i="144"/>
  <c r="W64" i="144"/>
  <c r="V64" i="144"/>
  <c r="T64" i="144"/>
  <c r="S64" i="144"/>
  <c r="Q64" i="144"/>
  <c r="P64" i="144"/>
  <c r="N64" i="144"/>
  <c r="M64" i="144"/>
  <c r="K64" i="144"/>
  <c r="J64" i="144"/>
  <c r="H64" i="144"/>
  <c r="G64" i="144"/>
  <c r="AL63" i="144"/>
  <c r="AL62" i="144"/>
  <c r="AL61" i="144"/>
  <c r="AL60" i="144"/>
  <c r="AL59" i="144"/>
  <c r="AL58" i="144"/>
  <c r="AL57" i="144"/>
  <c r="AL56" i="144"/>
  <c r="AL55" i="144"/>
  <c r="AL54" i="144"/>
  <c r="AL53" i="144"/>
  <c r="AI47" i="144"/>
  <c r="AH47" i="144"/>
  <c r="AF47" i="144"/>
  <c r="AE47" i="144"/>
  <c r="AC47" i="144"/>
  <c r="AB47" i="144"/>
  <c r="Z47" i="144"/>
  <c r="Y47" i="144"/>
  <c r="W47" i="144"/>
  <c r="V47" i="144"/>
  <c r="T47" i="144"/>
  <c r="S47" i="144"/>
  <c r="Q47" i="144"/>
  <c r="P47" i="144"/>
  <c r="N47" i="144"/>
  <c r="M47" i="144"/>
  <c r="K47" i="144"/>
  <c r="J47" i="144"/>
  <c r="H47" i="144"/>
  <c r="G47" i="144"/>
  <c r="AL46" i="144"/>
  <c r="AK46" i="144"/>
  <c r="AL45" i="144"/>
  <c r="AL42" i="144"/>
  <c r="AK42" i="144"/>
  <c r="AL40" i="144"/>
  <c r="AK40" i="144"/>
  <c r="AL39" i="144"/>
  <c r="AK39" i="144"/>
  <c r="AL38" i="144"/>
  <c r="AK38" i="144"/>
  <c r="AL37" i="144"/>
  <c r="AK37" i="144"/>
  <c r="AL36" i="144"/>
  <c r="AK36" i="144"/>
  <c r="AL35" i="144"/>
  <c r="AK35" i="144"/>
  <c r="AL34" i="144"/>
  <c r="AK34" i="144"/>
  <c r="AL33" i="144"/>
  <c r="AK33" i="144"/>
  <c r="AL32" i="144"/>
  <c r="AK32" i="144"/>
  <c r="AL31" i="144"/>
  <c r="AK31" i="144"/>
  <c r="AL30" i="144"/>
  <c r="AK30" i="144"/>
  <c r="AL29" i="144"/>
  <c r="AK29" i="144"/>
  <c r="AL28" i="144"/>
  <c r="AK28" i="144"/>
  <c r="AL19" i="144"/>
  <c r="AK19" i="144"/>
  <c r="AL14" i="144"/>
  <c r="AK14" i="144"/>
  <c r="AL9" i="144"/>
  <c r="AK9" i="144"/>
  <c r="AL8" i="144"/>
  <c r="AK8" i="144"/>
  <c r="AK64" i="143"/>
  <c r="AI64" i="143"/>
  <c r="AH64" i="143"/>
  <c r="AF64" i="143"/>
  <c r="AE64" i="143"/>
  <c r="AC64" i="143"/>
  <c r="AB64" i="143"/>
  <c r="Z64" i="143"/>
  <c r="Y64" i="143"/>
  <c r="W64" i="143"/>
  <c r="V64" i="143"/>
  <c r="T64" i="143"/>
  <c r="S64" i="143"/>
  <c r="Q64" i="143"/>
  <c r="P64" i="143"/>
  <c r="N64" i="143"/>
  <c r="M64" i="143"/>
  <c r="K64" i="143"/>
  <c r="J64" i="143"/>
  <c r="H64" i="143"/>
  <c r="G64" i="143"/>
  <c r="AL63" i="143"/>
  <c r="AL62" i="143"/>
  <c r="AL61" i="143"/>
  <c r="AL60" i="143"/>
  <c r="AL59" i="143"/>
  <c r="AL58" i="143"/>
  <c r="AL57" i="143"/>
  <c r="AL56" i="143"/>
  <c r="AL55" i="143"/>
  <c r="AL54" i="143"/>
  <c r="AL53" i="143"/>
  <c r="AI47" i="143"/>
  <c r="AH47" i="143"/>
  <c r="AF47" i="143"/>
  <c r="AE47" i="143"/>
  <c r="AC47" i="143"/>
  <c r="AB47" i="143"/>
  <c r="Z47" i="143"/>
  <c r="Y47" i="143"/>
  <c r="W47" i="143"/>
  <c r="V47" i="143"/>
  <c r="T47" i="143"/>
  <c r="S47" i="143"/>
  <c r="Q47" i="143"/>
  <c r="P47" i="143"/>
  <c r="N47" i="143"/>
  <c r="M47" i="143"/>
  <c r="K47" i="143"/>
  <c r="J47" i="143"/>
  <c r="H47" i="143"/>
  <c r="G47" i="143"/>
  <c r="AL46" i="143"/>
  <c r="AK46" i="143"/>
  <c r="AL45" i="143"/>
  <c r="AL42" i="143"/>
  <c r="AK42" i="143"/>
  <c r="AL40" i="143"/>
  <c r="AK40" i="143"/>
  <c r="AL39" i="143"/>
  <c r="AK39" i="143"/>
  <c r="AL38" i="143"/>
  <c r="AK38" i="143"/>
  <c r="AL37" i="143"/>
  <c r="AK37" i="143"/>
  <c r="AL36" i="143"/>
  <c r="AK36" i="143"/>
  <c r="AL35" i="143"/>
  <c r="AK35" i="143"/>
  <c r="AL34" i="143"/>
  <c r="AK34" i="143"/>
  <c r="AL33" i="143"/>
  <c r="AK33" i="143"/>
  <c r="AL32" i="143"/>
  <c r="AK32" i="143"/>
  <c r="AL31" i="143"/>
  <c r="AK31" i="143"/>
  <c r="AL30" i="143"/>
  <c r="AK30" i="143"/>
  <c r="AL29" i="143"/>
  <c r="AK29" i="143"/>
  <c r="AL28" i="143"/>
  <c r="AK28" i="143"/>
  <c r="AL19" i="143"/>
  <c r="AK19" i="143"/>
  <c r="AL14" i="143"/>
  <c r="AK14" i="143"/>
  <c r="AL10" i="143"/>
  <c r="AK10" i="143"/>
  <c r="AL9" i="143"/>
  <c r="AK9" i="143"/>
  <c r="AL8" i="143"/>
  <c r="AK8" i="143"/>
  <c r="AL10" i="142"/>
  <c r="AK10" i="142"/>
  <c r="AK64" i="142"/>
  <c r="AI64" i="142"/>
  <c r="AH64" i="142"/>
  <c r="AF64" i="142"/>
  <c r="AE64" i="142"/>
  <c r="AC64" i="142"/>
  <c r="AB64" i="142"/>
  <c r="Z64" i="142"/>
  <c r="Y64" i="142"/>
  <c r="W64" i="142"/>
  <c r="V64" i="142"/>
  <c r="T64" i="142"/>
  <c r="S64" i="142"/>
  <c r="Q64" i="142"/>
  <c r="P64" i="142"/>
  <c r="N64" i="142"/>
  <c r="M64" i="142"/>
  <c r="K64" i="142"/>
  <c r="J64" i="142"/>
  <c r="H64" i="142"/>
  <c r="G64" i="142"/>
  <c r="AL63" i="142"/>
  <c r="AL62" i="142"/>
  <c r="AL61" i="142"/>
  <c r="AL60" i="142"/>
  <c r="AL59" i="142"/>
  <c r="AL58" i="142"/>
  <c r="AL57" i="142"/>
  <c r="AL56" i="142"/>
  <c r="AL55" i="142"/>
  <c r="AL54" i="142"/>
  <c r="AL53" i="142"/>
  <c r="AI47" i="142"/>
  <c r="AH47" i="142"/>
  <c r="AF47" i="142"/>
  <c r="AE47" i="142"/>
  <c r="AC47" i="142"/>
  <c r="AB47" i="142"/>
  <c r="Z47" i="142"/>
  <c r="Y47" i="142"/>
  <c r="W47" i="142"/>
  <c r="V47" i="142"/>
  <c r="T47" i="142"/>
  <c r="S47" i="142"/>
  <c r="Q47" i="142"/>
  <c r="P47" i="142"/>
  <c r="N47" i="142"/>
  <c r="M47" i="142"/>
  <c r="K47" i="142"/>
  <c r="J47" i="142"/>
  <c r="H47" i="142"/>
  <c r="G47" i="142"/>
  <c r="AL46" i="142"/>
  <c r="AK46" i="142"/>
  <c r="AL45" i="142"/>
  <c r="AL42" i="142"/>
  <c r="AK42" i="142"/>
  <c r="AL40" i="142"/>
  <c r="AK40" i="142"/>
  <c r="AL39" i="142"/>
  <c r="AK39" i="142"/>
  <c r="AL38" i="142"/>
  <c r="AK38" i="142"/>
  <c r="AL37" i="142"/>
  <c r="AK37" i="142"/>
  <c r="AL36" i="142"/>
  <c r="AK36" i="142"/>
  <c r="AL35" i="142"/>
  <c r="AK35" i="142"/>
  <c r="AL34" i="142"/>
  <c r="AK34" i="142"/>
  <c r="AL33" i="142"/>
  <c r="AK33" i="142"/>
  <c r="AL32" i="142"/>
  <c r="AK32" i="142"/>
  <c r="AL31" i="142"/>
  <c r="AK31" i="142"/>
  <c r="AL30" i="142"/>
  <c r="AK30" i="142"/>
  <c r="AL29" i="142"/>
  <c r="AK29" i="142"/>
  <c r="AL28" i="142"/>
  <c r="AK28" i="142"/>
  <c r="AL19" i="142"/>
  <c r="AK19" i="142"/>
  <c r="AL9" i="142"/>
  <c r="AK9" i="142"/>
  <c r="AL8" i="142"/>
  <c r="AK8" i="142"/>
  <c r="AK64" i="141"/>
  <c r="AI64" i="141"/>
  <c r="AH64" i="141"/>
  <c r="AF64" i="141"/>
  <c r="AE64" i="141"/>
  <c r="AC64" i="141"/>
  <c r="AB64" i="141"/>
  <c r="Z64" i="141"/>
  <c r="Y64" i="141"/>
  <c r="W64" i="141"/>
  <c r="V64" i="141"/>
  <c r="T64" i="141"/>
  <c r="S64" i="141"/>
  <c r="Q64" i="141"/>
  <c r="P64" i="141"/>
  <c r="N64" i="141"/>
  <c r="M64" i="141"/>
  <c r="K64" i="141"/>
  <c r="J64" i="141"/>
  <c r="H64" i="141"/>
  <c r="G64" i="141"/>
  <c r="AL63" i="141"/>
  <c r="AL62" i="141"/>
  <c r="AL61" i="141"/>
  <c r="AL60" i="141"/>
  <c r="AL59" i="141"/>
  <c r="AL58" i="141"/>
  <c r="AL57" i="141"/>
  <c r="AL56" i="141"/>
  <c r="AL55" i="141"/>
  <c r="AL54" i="141"/>
  <c r="AL53" i="141"/>
  <c r="AI47" i="141"/>
  <c r="AH47" i="141"/>
  <c r="AF47" i="141"/>
  <c r="AE47" i="141"/>
  <c r="AC47" i="141"/>
  <c r="AB47" i="141"/>
  <c r="Z47" i="141"/>
  <c r="Y47" i="141"/>
  <c r="W47" i="141"/>
  <c r="V47" i="141"/>
  <c r="T47" i="141"/>
  <c r="S47" i="141"/>
  <c r="Q47" i="141"/>
  <c r="P47" i="141"/>
  <c r="N47" i="141"/>
  <c r="M47" i="141"/>
  <c r="K47" i="141"/>
  <c r="J47" i="141"/>
  <c r="H47" i="141"/>
  <c r="G47" i="141"/>
  <c r="AL46" i="141"/>
  <c r="AK46" i="141"/>
  <c r="AL45" i="141"/>
  <c r="AL42" i="141"/>
  <c r="AK42" i="141"/>
  <c r="AL40" i="141"/>
  <c r="AK40" i="141"/>
  <c r="AL39" i="141"/>
  <c r="AK39" i="141"/>
  <c r="AL38" i="141"/>
  <c r="AK38" i="141"/>
  <c r="AL37" i="141"/>
  <c r="AK37" i="141"/>
  <c r="AL36" i="141"/>
  <c r="AK36" i="141"/>
  <c r="AL35" i="141"/>
  <c r="AK35" i="141"/>
  <c r="AL34" i="141"/>
  <c r="AK34" i="141"/>
  <c r="AL33" i="141"/>
  <c r="AK33" i="141"/>
  <c r="AL32" i="141"/>
  <c r="AK32" i="141"/>
  <c r="AL31" i="141"/>
  <c r="AK31" i="141"/>
  <c r="AL30" i="141"/>
  <c r="AK30" i="141"/>
  <c r="AL29" i="141"/>
  <c r="AK29" i="141"/>
  <c r="AL28" i="141"/>
  <c r="AK28" i="141"/>
  <c r="AL19" i="141"/>
  <c r="AK19" i="141"/>
  <c r="AL9" i="141"/>
  <c r="AK9" i="141"/>
  <c r="AL8" i="141"/>
  <c r="AK8" i="141"/>
  <c r="AL11" i="140"/>
  <c r="AK11" i="140"/>
  <c r="AK64" i="140"/>
  <c r="AI64" i="140"/>
  <c r="AH64" i="140"/>
  <c r="AF64" i="140"/>
  <c r="AE64" i="140"/>
  <c r="AC64" i="140"/>
  <c r="AB64" i="140"/>
  <c r="Z64" i="140"/>
  <c r="Y64" i="140"/>
  <c r="W64" i="140"/>
  <c r="V64" i="140"/>
  <c r="T64" i="140"/>
  <c r="S64" i="140"/>
  <c r="Q64" i="140"/>
  <c r="P64" i="140"/>
  <c r="N64" i="140"/>
  <c r="M64" i="140"/>
  <c r="K64" i="140"/>
  <c r="J64" i="140"/>
  <c r="H64" i="140"/>
  <c r="G64" i="140"/>
  <c r="AL63" i="140"/>
  <c r="AL62" i="140"/>
  <c r="AL61" i="140"/>
  <c r="AL60" i="140"/>
  <c r="AL59" i="140"/>
  <c r="AL58" i="140"/>
  <c r="AL57" i="140"/>
  <c r="AL56" i="140"/>
  <c r="AL55" i="140"/>
  <c r="AL54" i="140"/>
  <c r="AL53" i="140"/>
  <c r="AI47" i="140"/>
  <c r="AH47" i="140"/>
  <c r="AF47" i="140"/>
  <c r="AE47" i="140"/>
  <c r="AC47" i="140"/>
  <c r="AB47" i="140"/>
  <c r="Z47" i="140"/>
  <c r="Y47" i="140"/>
  <c r="W47" i="140"/>
  <c r="V47" i="140"/>
  <c r="T47" i="140"/>
  <c r="S47" i="140"/>
  <c r="Q47" i="140"/>
  <c r="P47" i="140"/>
  <c r="N47" i="140"/>
  <c r="M47" i="140"/>
  <c r="K47" i="140"/>
  <c r="J47" i="140"/>
  <c r="H47" i="140"/>
  <c r="G47" i="140"/>
  <c r="AL46" i="140"/>
  <c r="AK46" i="140"/>
  <c r="AL45" i="140"/>
  <c r="AL42" i="140"/>
  <c r="AK42" i="140"/>
  <c r="AL40" i="140"/>
  <c r="AK40" i="140"/>
  <c r="AL39" i="140"/>
  <c r="AK39" i="140"/>
  <c r="AL38" i="140"/>
  <c r="AK38" i="140"/>
  <c r="AL37" i="140"/>
  <c r="AK37" i="140"/>
  <c r="AL36" i="140"/>
  <c r="AK36" i="140"/>
  <c r="AL35" i="140"/>
  <c r="AK35" i="140"/>
  <c r="AL34" i="140"/>
  <c r="AK34" i="140"/>
  <c r="AL33" i="140"/>
  <c r="AK33" i="140"/>
  <c r="AL32" i="140"/>
  <c r="AK32" i="140"/>
  <c r="AL31" i="140"/>
  <c r="AK31" i="140"/>
  <c r="AL30" i="140"/>
  <c r="AK30" i="140"/>
  <c r="AL29" i="140"/>
  <c r="AK29" i="140"/>
  <c r="AL28" i="140"/>
  <c r="AK28" i="140"/>
  <c r="AL19" i="140"/>
  <c r="AK19" i="140"/>
  <c r="AL9" i="140"/>
  <c r="AK9" i="140"/>
  <c r="AL8" i="140"/>
  <c r="AK8" i="140"/>
  <c r="AL43" i="139"/>
  <c r="S98" i="145" l="1"/>
  <c r="AL16" i="141"/>
  <c r="AL64" i="141"/>
  <c r="J98" i="140"/>
  <c r="J99" i="140" s="1"/>
  <c r="V98" i="140"/>
  <c r="V99" i="140" s="1"/>
  <c r="AH98" i="140"/>
  <c r="AH99" i="140" s="1"/>
  <c r="AL43" i="140"/>
  <c r="AL77" i="140"/>
  <c r="AL26" i="141"/>
  <c r="AL43" i="141"/>
  <c r="AK44" i="147"/>
  <c r="AL77" i="141"/>
  <c r="AL24" i="146"/>
  <c r="AL16" i="140"/>
  <c r="P98" i="140"/>
  <c r="P99" i="140" s="1"/>
  <c r="AL97" i="140"/>
  <c r="AL26" i="140"/>
  <c r="G99" i="147"/>
  <c r="G100" i="147" s="1"/>
  <c r="M99" i="147"/>
  <c r="M100" i="147" s="1"/>
  <c r="S99" i="147"/>
  <c r="S100" i="147" s="1"/>
  <c r="Y99" i="147"/>
  <c r="Y100" i="147" s="1"/>
  <c r="AE99" i="147"/>
  <c r="AE100" i="147" s="1"/>
  <c r="AK99" i="147"/>
  <c r="AL44" i="147"/>
  <c r="AL14" i="146"/>
  <c r="G98" i="145"/>
  <c r="G99" i="145" s="1"/>
  <c r="Y98" i="145"/>
  <c r="AK98" i="145"/>
  <c r="AL97" i="144"/>
  <c r="AK43" i="143"/>
  <c r="AL97" i="143"/>
  <c r="AL97" i="142"/>
  <c r="M98" i="141"/>
  <c r="M99" i="141" s="1"/>
  <c r="AL97" i="141"/>
  <c r="G98" i="142"/>
  <c r="G99" i="142" s="1"/>
  <c r="M98" i="142"/>
  <c r="M99" i="142" s="1"/>
  <c r="S98" i="142"/>
  <c r="S99" i="142" s="1"/>
  <c r="Y98" i="142"/>
  <c r="Y99" i="142" s="1"/>
  <c r="AE98" i="142"/>
  <c r="AE99" i="142" s="1"/>
  <c r="AK98" i="142"/>
  <c r="AK43" i="142"/>
  <c r="AL16" i="147"/>
  <c r="AL27" i="147"/>
  <c r="AL16" i="143"/>
  <c r="AL26" i="142"/>
  <c r="G98" i="141"/>
  <c r="G99" i="141" s="1"/>
  <c r="AB98" i="140"/>
  <c r="AB99" i="140" s="1"/>
  <c r="AK16" i="147"/>
  <c r="AL65" i="147"/>
  <c r="J99" i="147"/>
  <c r="J100" i="147" s="1"/>
  <c r="P99" i="147"/>
  <c r="P100" i="147" s="1"/>
  <c r="V99" i="147"/>
  <c r="V100" i="147" s="1"/>
  <c r="AB99" i="147"/>
  <c r="AB100" i="147" s="1"/>
  <c r="AH99" i="147"/>
  <c r="AH100" i="147" s="1"/>
  <c r="AE98" i="141"/>
  <c r="AE99" i="141" s="1"/>
  <c r="G96" i="146"/>
  <c r="G97" i="146" s="1"/>
  <c r="M96" i="146"/>
  <c r="M97" i="146" s="1"/>
  <c r="S96" i="146"/>
  <c r="S97" i="146" s="1"/>
  <c r="Y96" i="146"/>
  <c r="Y97" i="146" s="1"/>
  <c r="AE96" i="146"/>
  <c r="AE97" i="146" s="1"/>
  <c r="AK96" i="146"/>
  <c r="AK24" i="146"/>
  <c r="AL41" i="146"/>
  <c r="AK26" i="145"/>
  <c r="AL26" i="145"/>
  <c r="M98" i="145"/>
  <c r="M99" i="145" s="1"/>
  <c r="AE98" i="145"/>
  <c r="AE99" i="145" s="1"/>
  <c r="S99" i="145"/>
  <c r="AL77" i="144"/>
  <c r="G98" i="144"/>
  <c r="G99" i="144" s="1"/>
  <c r="M98" i="144"/>
  <c r="M99" i="144" s="1"/>
  <c r="S98" i="144"/>
  <c r="S99" i="144" s="1"/>
  <c r="Y98" i="144"/>
  <c r="Y99" i="144" s="1"/>
  <c r="AE98" i="144"/>
  <c r="AE99" i="144" s="1"/>
  <c r="AK98" i="144"/>
  <c r="AL16" i="144"/>
  <c r="AL26" i="144"/>
  <c r="AL64" i="144"/>
  <c r="AK26" i="144"/>
  <c r="AK16" i="144"/>
  <c r="AL43" i="143"/>
  <c r="AK16" i="143"/>
  <c r="AL16" i="142"/>
  <c r="AK26" i="141"/>
  <c r="Y99" i="145"/>
  <c r="S98" i="141"/>
  <c r="S99" i="141" s="1"/>
  <c r="Y98" i="141"/>
  <c r="Y99" i="141" s="1"/>
  <c r="AK98" i="141"/>
  <c r="AK16" i="141"/>
  <c r="AK43" i="140"/>
  <c r="AL64" i="143"/>
  <c r="K98" i="140"/>
  <c r="K99" i="140" s="1"/>
  <c r="Q98" i="140"/>
  <c r="Q99" i="140" s="1"/>
  <c r="W98" i="140"/>
  <c r="W99" i="140" s="1"/>
  <c r="AC98" i="140"/>
  <c r="AC99" i="140" s="1"/>
  <c r="AI98" i="140"/>
  <c r="AI99" i="140" s="1"/>
  <c r="K98" i="142"/>
  <c r="K99" i="142" s="1"/>
  <c r="Q98" i="142"/>
  <c r="Q99" i="142" s="1"/>
  <c r="W98" i="142"/>
  <c r="W99" i="142" s="1"/>
  <c r="AC98" i="142"/>
  <c r="AC99" i="142" s="1"/>
  <c r="AI98" i="142"/>
  <c r="AI99" i="142" s="1"/>
  <c r="K98" i="145"/>
  <c r="K99" i="145" s="1"/>
  <c r="Q98" i="145"/>
  <c r="Q99" i="145" s="1"/>
  <c r="W98" i="145"/>
  <c r="W99" i="145" s="1"/>
  <c r="AC98" i="145"/>
  <c r="AC99" i="145" s="1"/>
  <c r="AI98" i="145"/>
  <c r="AI99" i="145" s="1"/>
  <c r="AK16" i="142"/>
  <c r="AK26" i="142"/>
  <c r="AL26" i="143"/>
  <c r="AK43" i="144"/>
  <c r="AL16" i="145"/>
  <c r="AL43" i="145"/>
  <c r="AL64" i="145"/>
  <c r="AK14" i="146"/>
  <c r="AK41" i="146"/>
  <c r="H98" i="140"/>
  <c r="H99" i="140" s="1"/>
  <c r="N98" i="140"/>
  <c r="N99" i="140" s="1"/>
  <c r="T98" i="140"/>
  <c r="T99" i="140" s="1"/>
  <c r="Z98" i="140"/>
  <c r="Z99" i="140" s="1"/>
  <c r="AF98" i="140"/>
  <c r="AF99" i="140" s="1"/>
  <c r="H98" i="141"/>
  <c r="H99" i="141" s="1"/>
  <c r="N98" i="141"/>
  <c r="N99" i="141" s="1"/>
  <c r="T98" i="141"/>
  <c r="T99" i="141" s="1"/>
  <c r="Z98" i="141"/>
  <c r="Z99" i="141" s="1"/>
  <c r="AF98" i="141"/>
  <c r="AF99" i="141" s="1"/>
  <c r="G98" i="143"/>
  <c r="G99" i="143" s="1"/>
  <c r="M98" i="143"/>
  <c r="M99" i="143" s="1"/>
  <c r="S98" i="143"/>
  <c r="S99" i="143" s="1"/>
  <c r="Y98" i="143"/>
  <c r="Y99" i="143" s="1"/>
  <c r="AE98" i="143"/>
  <c r="AE99" i="143" s="1"/>
  <c r="AK98" i="143"/>
  <c r="AL62" i="146"/>
  <c r="J98" i="141"/>
  <c r="J99" i="141" s="1"/>
  <c r="P98" i="141"/>
  <c r="P99" i="141" s="1"/>
  <c r="V98" i="141"/>
  <c r="V99" i="141" s="1"/>
  <c r="AB98" i="141"/>
  <c r="AB99" i="141" s="1"/>
  <c r="AH98" i="141"/>
  <c r="AH99" i="141" s="1"/>
  <c r="J98" i="142"/>
  <c r="J99" i="142" s="1"/>
  <c r="P98" i="142"/>
  <c r="P99" i="142" s="1"/>
  <c r="V98" i="142"/>
  <c r="V99" i="142" s="1"/>
  <c r="AB98" i="142"/>
  <c r="AB99" i="142" s="1"/>
  <c r="AH98" i="142"/>
  <c r="AH99" i="142" s="1"/>
  <c r="H98" i="143"/>
  <c r="H99" i="143" s="1"/>
  <c r="N98" i="143"/>
  <c r="N99" i="143" s="1"/>
  <c r="T98" i="143"/>
  <c r="T99" i="143" s="1"/>
  <c r="Z98" i="143"/>
  <c r="Z99" i="143" s="1"/>
  <c r="AF98" i="143"/>
  <c r="AF99" i="143" s="1"/>
  <c r="H98" i="144"/>
  <c r="H99" i="144" s="1"/>
  <c r="N98" i="144"/>
  <c r="N99" i="144" s="1"/>
  <c r="T98" i="144"/>
  <c r="T99" i="144" s="1"/>
  <c r="Z98" i="144"/>
  <c r="Z99" i="144" s="1"/>
  <c r="AF98" i="144"/>
  <c r="AF99" i="144" s="1"/>
  <c r="J98" i="145"/>
  <c r="J99" i="145" s="1"/>
  <c r="P98" i="145"/>
  <c r="P99" i="145" s="1"/>
  <c r="V98" i="145"/>
  <c r="V99" i="145" s="1"/>
  <c r="AB98" i="145"/>
  <c r="AB99" i="145" s="1"/>
  <c r="AH98" i="145"/>
  <c r="AH99" i="145" s="1"/>
  <c r="J98" i="143"/>
  <c r="J99" i="143" s="1"/>
  <c r="P98" i="143"/>
  <c r="P99" i="143" s="1"/>
  <c r="V98" i="143"/>
  <c r="V99" i="143" s="1"/>
  <c r="AB98" i="143"/>
  <c r="AB99" i="143" s="1"/>
  <c r="AH98" i="143"/>
  <c r="AH99" i="143" s="1"/>
  <c r="J98" i="144"/>
  <c r="J99" i="144" s="1"/>
  <c r="P98" i="144"/>
  <c r="P99" i="144" s="1"/>
  <c r="V98" i="144"/>
  <c r="V99" i="144" s="1"/>
  <c r="AB98" i="144"/>
  <c r="AB99" i="144" s="1"/>
  <c r="AH98" i="144"/>
  <c r="AH99" i="144" s="1"/>
  <c r="J96" i="146"/>
  <c r="J97" i="146" s="1"/>
  <c r="P96" i="146"/>
  <c r="P97" i="146" s="1"/>
  <c r="V96" i="146"/>
  <c r="V97" i="146" s="1"/>
  <c r="AB96" i="146"/>
  <c r="AB97" i="146" s="1"/>
  <c r="AH96" i="146"/>
  <c r="AH97" i="146" s="1"/>
  <c r="AK43" i="141"/>
  <c r="AL43" i="142"/>
  <c r="AL64" i="142"/>
  <c r="AK26" i="143"/>
  <c r="AL43" i="144"/>
  <c r="AK16" i="145"/>
  <c r="AK43" i="145"/>
  <c r="AK27" i="147"/>
  <c r="G98" i="140"/>
  <c r="G99" i="140" s="1"/>
  <c r="M98" i="140"/>
  <c r="M99" i="140" s="1"/>
  <c r="S98" i="140"/>
  <c r="S99" i="140" s="1"/>
  <c r="Y98" i="140"/>
  <c r="Y99" i="140" s="1"/>
  <c r="AE98" i="140"/>
  <c r="AE99" i="140" s="1"/>
  <c r="AK98" i="140"/>
  <c r="K98" i="141"/>
  <c r="K99" i="141" s="1"/>
  <c r="Q98" i="141"/>
  <c r="Q99" i="141" s="1"/>
  <c r="W98" i="141"/>
  <c r="W99" i="141" s="1"/>
  <c r="AC98" i="141"/>
  <c r="AC99" i="141" s="1"/>
  <c r="AI98" i="141"/>
  <c r="AI99" i="141" s="1"/>
  <c r="AL77" i="142"/>
  <c r="H98" i="142"/>
  <c r="H99" i="142" s="1"/>
  <c r="N98" i="142"/>
  <c r="N99" i="142" s="1"/>
  <c r="T98" i="142"/>
  <c r="T99" i="142" s="1"/>
  <c r="Z98" i="142"/>
  <c r="Z99" i="142" s="1"/>
  <c r="AF98" i="142"/>
  <c r="AF99" i="142" s="1"/>
  <c r="AL77" i="143"/>
  <c r="K98" i="143"/>
  <c r="K99" i="143" s="1"/>
  <c r="Q98" i="143"/>
  <c r="Q99" i="143" s="1"/>
  <c r="W98" i="143"/>
  <c r="W99" i="143" s="1"/>
  <c r="AC98" i="143"/>
  <c r="AC99" i="143" s="1"/>
  <c r="AI98" i="143"/>
  <c r="AI99" i="143" s="1"/>
  <c r="K98" i="144"/>
  <c r="K99" i="144" s="1"/>
  <c r="Q98" i="144"/>
  <c r="Q99" i="144" s="1"/>
  <c r="W98" i="144"/>
  <c r="W99" i="144" s="1"/>
  <c r="AC98" i="144"/>
  <c r="AC99" i="144" s="1"/>
  <c r="AI98" i="144"/>
  <c r="AI99" i="144" s="1"/>
  <c r="AL77" i="145"/>
  <c r="H98" i="145"/>
  <c r="H99" i="145" s="1"/>
  <c r="N98" i="145"/>
  <c r="N99" i="145" s="1"/>
  <c r="T98" i="145"/>
  <c r="T99" i="145" s="1"/>
  <c r="Z98" i="145"/>
  <c r="Z99" i="145" s="1"/>
  <c r="AF98" i="145"/>
  <c r="AF99" i="145" s="1"/>
  <c r="AL97" i="145"/>
  <c r="K96" i="146"/>
  <c r="K97" i="146" s="1"/>
  <c r="Q96" i="146"/>
  <c r="Q97" i="146" s="1"/>
  <c r="W96" i="146"/>
  <c r="W97" i="146" s="1"/>
  <c r="AC96" i="146"/>
  <c r="AC97" i="146" s="1"/>
  <c r="AI96" i="146"/>
  <c r="AI97" i="146" s="1"/>
  <c r="AL78" i="147"/>
  <c r="H99" i="147"/>
  <c r="H100" i="147" s="1"/>
  <c r="N99" i="147"/>
  <c r="N100" i="147" s="1"/>
  <c r="T99" i="147"/>
  <c r="T100" i="147" s="1"/>
  <c r="Z99" i="147"/>
  <c r="Z100" i="147" s="1"/>
  <c r="AF99" i="147"/>
  <c r="AF100" i="147" s="1"/>
  <c r="AL98" i="147"/>
  <c r="AL75" i="146"/>
  <c r="H96" i="146"/>
  <c r="H97" i="146" s="1"/>
  <c r="N96" i="146"/>
  <c r="N97" i="146" s="1"/>
  <c r="T96" i="146"/>
  <c r="T97" i="146" s="1"/>
  <c r="Z96" i="146"/>
  <c r="Z97" i="146" s="1"/>
  <c r="AF96" i="146"/>
  <c r="AF97" i="146" s="1"/>
  <c r="AL95" i="146"/>
  <c r="K99" i="147"/>
  <c r="K100" i="147" s="1"/>
  <c r="Q99" i="147"/>
  <c r="Q100" i="147" s="1"/>
  <c r="W99" i="147"/>
  <c r="W100" i="147" s="1"/>
  <c r="AC99" i="147"/>
  <c r="AC100" i="147" s="1"/>
  <c r="AI99" i="147"/>
  <c r="AI100" i="147" s="1"/>
  <c r="AL64" i="140"/>
  <c r="AK16" i="140"/>
  <c r="AK26" i="140"/>
  <c r="AL14" i="139"/>
  <c r="AK14" i="139"/>
  <c r="AL12" i="139"/>
  <c r="AK12" i="139"/>
  <c r="AL23" i="139"/>
  <c r="AK23" i="139"/>
  <c r="AL19" i="139"/>
  <c r="AK19" i="139"/>
  <c r="AL18" i="139"/>
  <c r="AK18" i="139"/>
  <c r="AL17" i="139"/>
  <c r="AK17" i="139"/>
  <c r="AL40" i="139"/>
  <c r="AK40" i="139"/>
  <c r="AL38" i="139"/>
  <c r="AK38" i="139"/>
  <c r="AL37" i="139"/>
  <c r="AK37" i="139"/>
  <c r="AL36" i="139"/>
  <c r="AK36" i="139"/>
  <c r="AL35" i="139"/>
  <c r="AK35" i="139"/>
  <c r="AL34" i="139"/>
  <c r="AK34" i="139"/>
  <c r="AL33" i="139"/>
  <c r="AK33" i="139"/>
  <c r="AL32" i="139"/>
  <c r="AK32" i="139"/>
  <c r="AL31" i="139"/>
  <c r="AK31" i="139"/>
  <c r="AL30" i="139"/>
  <c r="AK30" i="139"/>
  <c r="AL29" i="139"/>
  <c r="AK29" i="139"/>
  <c r="AL28" i="139"/>
  <c r="AK28" i="139"/>
  <c r="AL27" i="139"/>
  <c r="AK27" i="139"/>
  <c r="AL26" i="139"/>
  <c r="AK26" i="139"/>
  <c r="AL20" i="139"/>
  <c r="AK20" i="139"/>
  <c r="AL22" i="139"/>
  <c r="AK22" i="139"/>
  <c r="AL21" i="139"/>
  <c r="AK21" i="139"/>
  <c r="AL13" i="139"/>
  <c r="AK13" i="139"/>
  <c r="AL10" i="139"/>
  <c r="AK10" i="139"/>
  <c r="AL9" i="139"/>
  <c r="AK9" i="139"/>
  <c r="AL8" i="139"/>
  <c r="AK8" i="139"/>
  <c r="AK95" i="139"/>
  <c r="AI95" i="139"/>
  <c r="AH95" i="139"/>
  <c r="AF95" i="139"/>
  <c r="AE95" i="139"/>
  <c r="AC95" i="139"/>
  <c r="AB95" i="139"/>
  <c r="Z95" i="139"/>
  <c r="Y95" i="139"/>
  <c r="W95" i="139"/>
  <c r="V95" i="139"/>
  <c r="T95" i="139"/>
  <c r="S95" i="139"/>
  <c r="Q95" i="139"/>
  <c r="P95" i="139"/>
  <c r="N95" i="139"/>
  <c r="M95" i="139"/>
  <c r="K95" i="139"/>
  <c r="J95" i="139"/>
  <c r="H95" i="139"/>
  <c r="G95" i="139"/>
  <c r="AL94" i="139"/>
  <c r="AL93" i="139"/>
  <c r="AL90" i="139"/>
  <c r="AL89" i="139"/>
  <c r="AL83" i="139"/>
  <c r="AL82" i="139"/>
  <c r="AL81" i="139"/>
  <c r="AL80" i="139"/>
  <c r="AL79" i="139"/>
  <c r="AL78" i="139"/>
  <c r="AL77" i="139"/>
  <c r="AK75" i="139"/>
  <c r="AI75" i="139"/>
  <c r="AH75" i="139"/>
  <c r="AF75" i="139"/>
  <c r="AE75" i="139"/>
  <c r="AC75" i="139"/>
  <c r="AB75" i="139"/>
  <c r="Z75" i="139"/>
  <c r="Y75" i="139"/>
  <c r="W75" i="139"/>
  <c r="V75" i="139"/>
  <c r="T75" i="139"/>
  <c r="S75" i="139"/>
  <c r="Q75" i="139"/>
  <c r="P75" i="139"/>
  <c r="N75" i="139"/>
  <c r="M75" i="139"/>
  <c r="K75" i="139"/>
  <c r="J75" i="139"/>
  <c r="H75" i="139"/>
  <c r="G75" i="139"/>
  <c r="AL74" i="139"/>
  <c r="AL68" i="139"/>
  <c r="AL67" i="139"/>
  <c r="AL66" i="139"/>
  <c r="AL65" i="139"/>
  <c r="AL64" i="139"/>
  <c r="AK62" i="139"/>
  <c r="AI62" i="139"/>
  <c r="AH62" i="139"/>
  <c r="AF62" i="139"/>
  <c r="AE62" i="139"/>
  <c r="AC62" i="139"/>
  <c r="AB62" i="139"/>
  <c r="Z62" i="139"/>
  <c r="Y62" i="139"/>
  <c r="W62" i="139"/>
  <c r="V62" i="139"/>
  <c r="T62" i="139"/>
  <c r="S62" i="139"/>
  <c r="Q62" i="139"/>
  <c r="P62" i="139"/>
  <c r="N62" i="139"/>
  <c r="M62" i="139"/>
  <c r="K62" i="139"/>
  <c r="J62" i="139"/>
  <c r="H62" i="139"/>
  <c r="G62" i="139"/>
  <c r="AL61" i="139"/>
  <c r="AL60" i="139"/>
  <c r="AL59" i="139"/>
  <c r="AL58" i="139"/>
  <c r="AL57" i="139"/>
  <c r="AL56" i="139"/>
  <c r="AL55" i="139"/>
  <c r="AL54" i="139"/>
  <c r="AL53" i="139"/>
  <c r="AL52" i="139"/>
  <c r="AL51" i="139"/>
  <c r="AI45" i="139"/>
  <c r="AH45" i="139"/>
  <c r="AF45" i="139"/>
  <c r="AE45" i="139"/>
  <c r="AC45" i="139"/>
  <c r="AB45" i="139"/>
  <c r="Z45" i="139"/>
  <c r="Y45" i="139"/>
  <c r="W45" i="139"/>
  <c r="V45" i="139"/>
  <c r="T45" i="139"/>
  <c r="S45" i="139"/>
  <c r="Q45" i="139"/>
  <c r="P45" i="139"/>
  <c r="N45" i="139"/>
  <c r="M45" i="139"/>
  <c r="K45" i="139"/>
  <c r="J45" i="139"/>
  <c r="H45" i="139"/>
  <c r="G45" i="139"/>
  <c r="AL44" i="139"/>
  <c r="AK44" i="139"/>
  <c r="AL45" i="146" l="1"/>
  <c r="AK47" i="143"/>
  <c r="AK99" i="143" s="1"/>
  <c r="AL47" i="143"/>
  <c r="AL98" i="141"/>
  <c r="AK48" i="147"/>
  <c r="AK100" i="147" s="1"/>
  <c r="AL48" i="147"/>
  <c r="AL96" i="146"/>
  <c r="AL98" i="145"/>
  <c r="AL47" i="145"/>
  <c r="AL98" i="144"/>
  <c r="AL47" i="142"/>
  <c r="AK47" i="145"/>
  <c r="AK99" i="145" s="1"/>
  <c r="AK47" i="141"/>
  <c r="AK99" i="141" s="1"/>
  <c r="AL47" i="141"/>
  <c r="AL47" i="140"/>
  <c r="AL15" i="139"/>
  <c r="AL98" i="140"/>
  <c r="AL99" i="147"/>
  <c r="AK45" i="146"/>
  <c r="AK97" i="146" s="1"/>
  <c r="AL47" i="144"/>
  <c r="AK47" i="144"/>
  <c r="AK99" i="144" s="1"/>
  <c r="AL98" i="143"/>
  <c r="AK47" i="140"/>
  <c r="AK99" i="140" s="1"/>
  <c r="AL98" i="142"/>
  <c r="AK47" i="142"/>
  <c r="AK99" i="142" s="1"/>
  <c r="AK15" i="139"/>
  <c r="AK41" i="139"/>
  <c r="AL41" i="139"/>
  <c r="K96" i="139"/>
  <c r="K97" i="139" s="1"/>
  <c r="Q96" i="139"/>
  <c r="Q97" i="139" s="1"/>
  <c r="W96" i="139"/>
  <c r="W97" i="139" s="1"/>
  <c r="AC96" i="139"/>
  <c r="AC97" i="139" s="1"/>
  <c r="AI96" i="139"/>
  <c r="AI97" i="139" s="1"/>
  <c r="AL75" i="139"/>
  <c r="AL95" i="139"/>
  <c r="G96" i="139"/>
  <c r="G97" i="139" s="1"/>
  <c r="M96" i="139"/>
  <c r="M97" i="139" s="1"/>
  <c r="S96" i="139"/>
  <c r="S97" i="139" s="1"/>
  <c r="Y96" i="139"/>
  <c r="Y97" i="139" s="1"/>
  <c r="AE96" i="139"/>
  <c r="AE97" i="139" s="1"/>
  <c r="AK96" i="139"/>
  <c r="AL62" i="139"/>
  <c r="H96" i="139"/>
  <c r="H97" i="139" s="1"/>
  <c r="N96" i="139"/>
  <c r="N97" i="139" s="1"/>
  <c r="T96" i="139"/>
  <c r="T97" i="139" s="1"/>
  <c r="Z96" i="139"/>
  <c r="Z97" i="139" s="1"/>
  <c r="AF96" i="139"/>
  <c r="AF97" i="139" s="1"/>
  <c r="J96" i="139"/>
  <c r="J97" i="139" s="1"/>
  <c r="P96" i="139"/>
  <c r="P97" i="139" s="1"/>
  <c r="V96" i="139"/>
  <c r="V97" i="139" s="1"/>
  <c r="AB96" i="139"/>
  <c r="AB97" i="139" s="1"/>
  <c r="AH96" i="139"/>
  <c r="AH97" i="139" s="1"/>
  <c r="AK24" i="139"/>
  <c r="AL24" i="139"/>
  <c r="AL99" i="145" l="1"/>
  <c r="AL97" i="146"/>
  <c r="AL99" i="142"/>
  <c r="AL99" i="143"/>
  <c r="AL99" i="140"/>
  <c r="AL99" i="141"/>
  <c r="AL100" i="147"/>
  <c r="AL99" i="144"/>
  <c r="AL96" i="139"/>
  <c r="AK45" i="139"/>
  <c r="AK97" i="139" s="1"/>
  <c r="AL45" i="139"/>
  <c r="AL97" i="139" l="1"/>
</calcChain>
</file>

<file path=xl/sharedStrings.xml><?xml version="1.0" encoding="utf-8"?>
<sst xmlns="http://schemas.openxmlformats.org/spreadsheetml/2006/main" count="8268" uniqueCount="783">
  <si>
    <t>FÉLÉVEK</t>
  </si>
  <si>
    <t>ÓRA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</si>
  <si>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</si>
  <si>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</si>
  <si>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</si>
  <si>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</si>
  <si>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</si>
  <si>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</si>
  <si>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</si>
  <si>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</si>
  <si>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</si>
  <si>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</si>
  <si>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KR.</t>
  </si>
  <si>
    <t>Tanári mesterség</t>
  </si>
  <si>
    <t>Személyiség és fejlődés</t>
  </si>
  <si>
    <t>Zenepszichológia és gyakorlásmódszertan</t>
  </si>
  <si>
    <t>Zeneközvetítés és zenepedagógia</t>
  </si>
  <si>
    <t>Közösségi pedagógiai gyakorlat</t>
  </si>
  <si>
    <t>Portfólió</t>
  </si>
  <si>
    <t>Szakdolgozat</t>
  </si>
  <si>
    <t>Általános zenetörténet</t>
  </si>
  <si>
    <t>Akusztika</t>
  </si>
  <si>
    <t>SZ.</t>
  </si>
  <si>
    <t>Szaktárgyon kívüli hospitálás</t>
  </si>
  <si>
    <t>Reflektív szeminárium</t>
  </si>
  <si>
    <t>Csoportos zenei gyakorlat</t>
  </si>
  <si>
    <t>Oktatási intézmény szervezete, működése</t>
  </si>
  <si>
    <t>SZAKTERÜLETI ISMERETEK</t>
  </si>
  <si>
    <t>Magyar zenetörténet</t>
  </si>
  <si>
    <t>Népzene</t>
  </si>
  <si>
    <t>MINDÖSSZESEN:</t>
  </si>
  <si>
    <t>Szabadon választható tantárgyak</t>
  </si>
  <si>
    <t>v</t>
  </si>
  <si>
    <t>gy</t>
  </si>
  <si>
    <t>szi</t>
  </si>
  <si>
    <t>Analízis</t>
  </si>
  <si>
    <t>Zongora</t>
  </si>
  <si>
    <t>ÓRA-TÍPUS</t>
  </si>
  <si>
    <t>ÖSSZ. KR.</t>
  </si>
  <si>
    <t>Művészettörténet</t>
  </si>
  <si>
    <t>dv</t>
  </si>
  <si>
    <t>Jazzbasszusgitár főtárgy</t>
  </si>
  <si>
    <t>Jazzbőgő főtárgy</t>
  </si>
  <si>
    <t>Jazzdob főtárgy</t>
  </si>
  <si>
    <t>Jazzének főtárgy</t>
  </si>
  <si>
    <t>Jazzgitár főtárgy</t>
  </si>
  <si>
    <t>Jazzharsona főtárgy</t>
  </si>
  <si>
    <t>Jazztrombita főtárgy</t>
  </si>
  <si>
    <t>Jazz-zeneszerzés főtárgy</t>
  </si>
  <si>
    <t>Jazz-zongora főtárgy</t>
  </si>
  <si>
    <t>Jazzszaxofon főtárgy</t>
  </si>
  <si>
    <t>Kiszenekari gyakorlat</t>
  </si>
  <si>
    <t>Nagyzenekari gyakorlat</t>
  </si>
  <si>
    <t>Szekciópróba</t>
  </si>
  <si>
    <t>Improvizációs gyakorlat</t>
  </si>
  <si>
    <t>Jazzvokál</t>
  </si>
  <si>
    <t>Hangszerelés</t>
  </si>
  <si>
    <t>Elektronikus hangszerismeret</t>
  </si>
  <si>
    <t>Hallásfejlesztés</t>
  </si>
  <si>
    <t>Klasszikus zeneelmélet</t>
  </si>
  <si>
    <t>Nemzetközi népzene</t>
  </si>
  <si>
    <t>Prozódia (angol)</t>
  </si>
  <si>
    <t>Pedagógus pályakép</t>
  </si>
  <si>
    <t>Jazz-zeneszerzés főtárgy diplomavizsga</t>
  </si>
  <si>
    <t>Klasszikus zeneelmélet szigorlat</t>
  </si>
  <si>
    <t>Jazzelmélet</t>
  </si>
  <si>
    <t>Jazzelmélet szigorlat</t>
  </si>
  <si>
    <t>Jazztörténet</t>
  </si>
  <si>
    <t>Jazztörténet szigorlat</t>
  </si>
  <si>
    <t>Hallásfejlesztés szigorlat</t>
  </si>
  <si>
    <t>Jazz-zongora főtárgy diplomavizsga</t>
  </si>
  <si>
    <t>Jazzgitár főtárgy diplomavizsga</t>
  </si>
  <si>
    <t>Jazzbőgő főtárgy diplomavizsga</t>
  </si>
  <si>
    <t>Klasszikus bőgő</t>
  </si>
  <si>
    <t>Klasszikus zongora</t>
  </si>
  <si>
    <t>Klasszikus trombita</t>
  </si>
  <si>
    <t>Klasszikus harsona</t>
  </si>
  <si>
    <t>Jazzdob főtárgy diplomavizsga</t>
  </si>
  <si>
    <t>Jazzének főtárgy diplomavizsga</t>
  </si>
  <si>
    <t>Klasszikus ének</t>
  </si>
  <si>
    <t>Klasszikus zeneszerzés</t>
  </si>
  <si>
    <t>IDŐ-TAR-TAM</t>
  </si>
  <si>
    <t>ÓRA JEL-LEGE</t>
  </si>
  <si>
    <t>e</t>
  </si>
  <si>
    <t>csop</t>
  </si>
  <si>
    <t>ELŐFELTÉTEL</t>
  </si>
  <si>
    <t>TANTÁRGY NEVE</t>
  </si>
  <si>
    <t>KÓD</t>
  </si>
  <si>
    <t>sz</t>
  </si>
  <si>
    <t>ea</t>
  </si>
  <si>
    <t>ko</t>
  </si>
  <si>
    <t>ÖSSZ. ÓRA</t>
  </si>
  <si>
    <t>Jazzbasszusgitár főtárgy diplomavizsga</t>
  </si>
  <si>
    <t>Jazzszaxofon főtárgy diplomavizsga</t>
  </si>
  <si>
    <t>Jazztrombita főtárgy diplomavizsga</t>
  </si>
  <si>
    <t>Jazzharsona főtárgy diplomavizsga</t>
  </si>
  <si>
    <t>R</t>
  </si>
  <si>
    <t>ÖSSZT</t>
  </si>
  <si>
    <t>isk</t>
  </si>
  <si>
    <t>A záróvizsga részei:</t>
  </si>
  <si>
    <t>Rövidítések:</t>
  </si>
  <si>
    <t>Tanóra jellege:</t>
  </si>
  <si>
    <t>Óratípusok és rövidítéseik:</t>
  </si>
  <si>
    <t>A számonkérés formái:</t>
  </si>
  <si>
    <t>Megjegyzések:</t>
  </si>
  <si>
    <t>IDŐ-TAR-TAM*</t>
  </si>
  <si>
    <t>** A szabadon választható tantárgyakat a hallgató az itt megjelöltektől eltérően, a szabadon választható tantárgyakhoz rendelt össz-kreditértéken belül, tetszőleges félév- és kreditfelosztásban veheti fel.</t>
  </si>
  <si>
    <t>S_</t>
  </si>
  <si>
    <t>Meghirdetés szerint ***</t>
  </si>
  <si>
    <t>Klasszikus ütőhangszerek</t>
  </si>
  <si>
    <t>SZAKTERÜLETI ISMERETEK ÖSSZESEN:</t>
  </si>
  <si>
    <t>Pedagógiai, pszichológiai elméleti és gyakorlati ismeretek</t>
  </si>
  <si>
    <t>O_SZF-22</t>
  </si>
  <si>
    <t>O_ZPGY-22</t>
  </si>
  <si>
    <t>Pedagógiai kommunikáció és konfliktuskezelés</t>
  </si>
  <si>
    <t>O_PKK-22</t>
  </si>
  <si>
    <t>Önismeret és mentálhigiéné</t>
  </si>
  <si>
    <t>O_OIM-22</t>
  </si>
  <si>
    <t>SNI és tehetséggondozás</t>
  </si>
  <si>
    <t>O_SNT-22</t>
  </si>
  <si>
    <t>O_PPK-22</t>
  </si>
  <si>
    <t>Anyanyelvi ismeretek és szakmai szövegalkotás</t>
  </si>
  <si>
    <t>O_AIS-22</t>
  </si>
  <si>
    <t>Kutatásmódszertan</t>
  </si>
  <si>
    <t>O_KM-22</t>
  </si>
  <si>
    <t>Szakmódszertani (diszciplináris, interdiszciplináris tantárgy-pedagógiai) ismeretek</t>
  </si>
  <si>
    <t>Zeneoktatás és digitális kultúra</t>
  </si>
  <si>
    <t>O_ZDK-22</t>
  </si>
  <si>
    <t>Iskolai gyakorlatok</t>
  </si>
  <si>
    <t>O_IV-22</t>
  </si>
  <si>
    <t>O_SKH-22</t>
  </si>
  <si>
    <t>O_KPG-22</t>
  </si>
  <si>
    <t>O_CZG-22</t>
  </si>
  <si>
    <t>Iskolai gyakorlat szeminárium</t>
  </si>
  <si>
    <t>O_IGS-22</t>
  </si>
  <si>
    <t>Összefüggő iskolai gyakorlat</t>
  </si>
  <si>
    <t>Iskolai gyakorlatok összesen:</t>
  </si>
  <si>
    <t>TANÁRI FELKÉSZÍTÉS ÖSSZESEN:</t>
  </si>
  <si>
    <t>Pedagógiai, pszichológiai elméleti és gyakorlati ismeretek összesen:</t>
  </si>
  <si>
    <t>Szakmódszertani ismeretek összesen:</t>
  </si>
  <si>
    <t>Tanítási módszertan - jazz-zongora</t>
  </si>
  <si>
    <t>Tanítási módszertan - jazz-zongora - szigorlat</t>
  </si>
  <si>
    <t>Tanítási módszertan szeminárium - jazz-zongora</t>
  </si>
  <si>
    <t>Tanítási gyakorlat A - jazz-zongora</t>
  </si>
  <si>
    <t>Tanítási gyakorlat B - jazz-zongora</t>
  </si>
  <si>
    <t>Egyéni tanítási gyakorlat - jazz-zongora</t>
  </si>
  <si>
    <t>Tanítási módszertan - jazzgitár</t>
  </si>
  <si>
    <t>Tanítási módszertan - jazzgitár - szigorlat</t>
  </si>
  <si>
    <t>Tanítási módszertan szeminárium - jazzgitár</t>
  </si>
  <si>
    <t>Tanítási gyakorlat A - jazzgitár</t>
  </si>
  <si>
    <t>Tanítási gyakorlat B - jazzgitár</t>
  </si>
  <si>
    <t>Egyéni tanítási gyakorlat - jazzgitár</t>
  </si>
  <si>
    <t>Tanítási módszertan - jazzbasszusgitár</t>
  </si>
  <si>
    <t>Tanítási módszertan - jazzbasszusgitár - szigorlat</t>
  </si>
  <si>
    <t>Tanítási módszertan szeminárium - jazzbasszusgitár</t>
  </si>
  <si>
    <t>Tanítási gyakorlat A - jazzbasszusgitár</t>
  </si>
  <si>
    <t>Tanítási gyakorlat B - jazzbasszusgitár</t>
  </si>
  <si>
    <t>Egyéni tanítási gyakorlat - jazzbasszusgitár</t>
  </si>
  <si>
    <t>Egyéni tanítási gyakorlat - jazzbőgő</t>
  </si>
  <si>
    <t>Tanítási módszertan - jazzbőgő</t>
  </si>
  <si>
    <t>Tanítási módszertan - jazzbőgő - szigorlat</t>
  </si>
  <si>
    <t>Tanítási módszertan szeminárium - jazzbőgő</t>
  </si>
  <si>
    <t>Tanítási gyakorlat A - jazzbőgő</t>
  </si>
  <si>
    <t>Tanítási gyakorlat B - jazzbőgő</t>
  </si>
  <si>
    <t>Tanítási módszertan - jazzszaxofon</t>
  </si>
  <si>
    <t>Tanítási módszertan - jazzszaxofon - szigorlat</t>
  </si>
  <si>
    <t>Tanítási módszertan szeminárium - jazzszaxofon</t>
  </si>
  <si>
    <t>Tanítási gyakorlat A - jazzszaxofon</t>
  </si>
  <si>
    <t>Tanítási gyakorlat B - jazzszaxofon</t>
  </si>
  <si>
    <t>Egyéni tanítási gyakorlat - jazzszaxofon</t>
  </si>
  <si>
    <t>Tanítási módszertan - jazztrombita</t>
  </si>
  <si>
    <t>Tanítási módszertan - jazztrombita - szigorlat</t>
  </si>
  <si>
    <t>Tanítási módszertan szeminárium - jazztrombita</t>
  </si>
  <si>
    <t>Tanítási gyakorlat A - jazztrombita</t>
  </si>
  <si>
    <t>Tanítási gyakorlat B - jazztrombita</t>
  </si>
  <si>
    <t>Egyéni tanítási gyakorlat - jazztrombita</t>
  </si>
  <si>
    <t>Tanítási módszertan - jazzharsona</t>
  </si>
  <si>
    <t>Tanítási módszertan - jazzharsona - szigorlat</t>
  </si>
  <si>
    <t>Tanítási módszertan szeminárium - jazzharsona</t>
  </si>
  <si>
    <t>Tanítási gyakorlat A - jazzharsona</t>
  </si>
  <si>
    <t>Tanítási gyakorlat B - jazzharsona</t>
  </si>
  <si>
    <t>Egyéni tanítási gyakorlat - jazzharsona</t>
  </si>
  <si>
    <t>Tanítási módszertan - jazzdob</t>
  </si>
  <si>
    <t>Tanítási módszertan - jazzdob - szigorlat</t>
  </si>
  <si>
    <t>Tanítási módszertan szeminárium - jazzdob</t>
  </si>
  <si>
    <t>Tanítási gyakorlat A - jazzdob</t>
  </si>
  <si>
    <t>Tanítási gyakorlat B - jazzdob</t>
  </si>
  <si>
    <t>Egyéni tanítási gyakorlat - jazzdob</t>
  </si>
  <si>
    <t>Tanítási módszertan - jazzének</t>
  </si>
  <si>
    <t>Tanítási módszertan - jazzének - szigorlat</t>
  </si>
  <si>
    <t>Tanítási módszertan szeminárium - jazzének</t>
  </si>
  <si>
    <t>Tanítási gyakorlat A - jazzének</t>
  </si>
  <si>
    <t>Tanítási gyakorlat B - jazzének</t>
  </si>
  <si>
    <t>Egyéni tanítási gyakorlat - jazzének</t>
  </si>
  <si>
    <t>Tanítási módszertan - jazz-zeneszerzés</t>
  </si>
  <si>
    <t>Tanítási módszertan szeminárium - jazz-zeneszerzés</t>
  </si>
  <si>
    <t>Tanítási gyakorlat A - jazz-zeneszerzés</t>
  </si>
  <si>
    <t>Tanítási gyakorlat B - jazz-zeneszerzés</t>
  </si>
  <si>
    <t>Egyéni tanítási gyakorlat - jazz-zeneszerzés</t>
  </si>
  <si>
    <t>Kötelező tantárgyak (1. szakirány)</t>
  </si>
  <si>
    <t>1. szakirány összesen:</t>
  </si>
  <si>
    <t>Kötelező tantárgyak (2. szakirány)</t>
  </si>
  <si>
    <t>2. szakirány összesen:</t>
  </si>
  <si>
    <t>Kötelező tantárgyak (közös ismeretkörök)</t>
  </si>
  <si>
    <t>Közös ismeretkörök összesen:</t>
  </si>
  <si>
    <t>B) TANÁRI FELKÉSZÍTÉS</t>
  </si>
  <si>
    <t>Tanítási módszertan - alapozó ismeretek</t>
  </si>
  <si>
    <t>Ismerkedés az iskola világával</t>
  </si>
  <si>
    <t>O_RSZ-22</t>
  </si>
  <si>
    <t>O_PF-22</t>
  </si>
  <si>
    <t>Az összefüggő egyéni tanítási gyakorlat keretein belül – a Tanulmányi és Vizsgaszabályzatban meghatározottak szerint – alapfokú zárótanítást kell teljesíteni.</t>
  </si>
  <si>
    <t>szakdolgozat</t>
  </si>
  <si>
    <t>portfólió</t>
  </si>
  <si>
    <t>komplex tanári vizsga</t>
  </si>
  <si>
    <t>Előfeltételek:</t>
  </si>
  <si>
    <t>üres mező = a tantárgy felvételének nincs előfeltétele</t>
  </si>
  <si>
    <t>e = egyéni</t>
  </si>
  <si>
    <t>ea = előadás</t>
  </si>
  <si>
    <t>v = vizsga</t>
  </si>
  <si>
    <t>R = ráépülő tantárgy (a tantárgy egyes tanegységeinek felvétele</t>
  </si>
  <si>
    <t>csop = csoportos</t>
  </si>
  <si>
    <t>sz = szeminárium</t>
  </si>
  <si>
    <t>gy = gyakorlati jegy</t>
  </si>
  <si>
    <t>csak az előző tanegység sikeres teljesítése után történhet)</t>
  </si>
  <si>
    <t>gy = gyakorlat</t>
  </si>
  <si>
    <t>ai = aláírás a teljesítésről</t>
  </si>
  <si>
    <t>kód = az előfeltételként teljesítendő tantárgy kódja</t>
  </si>
  <si>
    <t>ko = konzultáció</t>
  </si>
  <si>
    <t>P = a megjelölt tanegységgel párhuzamosan vagy azt követően vehető fel</t>
  </si>
  <si>
    <t>ÖSSZT = az 1-9. félévben feltüntetett valamennyi tanegység teljesítése</t>
  </si>
  <si>
    <t>A képzés tanóráinak teljes számát a kötelező tantárgyak és a kötelezően választható tantárgyak, valamint a hallgató által teljesített szabadon választható tantárgyak óraszáma együttesen képezi.</t>
  </si>
  <si>
    <t>* Egy egész tanóra időtartama percben megadva.</t>
  </si>
  <si>
    <t>isk = az időtartam a gyakorlóhelyen zajló adott iskolai tanóra/foglalkozás időtartamával megegyező.</t>
  </si>
  <si>
    <t>** A Kamarazene tantárgy esetében a hallgató tanévenként megválaszthatja, hogy melyik hangszerrel kívánja teljesíteni.</t>
  </si>
  <si>
    <t>Az egyes szabadon választható tantárgyak kreditértéke és óraszáma eltérő lehet, az aktuális félévi meghirdetésektől függ.</t>
  </si>
  <si>
    <t>ZENETANÁR szak JAZZ-ZONGORATANÁR és JAZZ-ZENESZERZÉSTANÁR szakirány</t>
  </si>
  <si>
    <t>ZENETANÁR szak JAZZGITÁRTANÁR és JAZZ-ZENESZERZÉSTANÁR szakirány</t>
  </si>
  <si>
    <t>ZENETANÁR szak JAZZBASSZUSGITÁR-TANÁR és JAZZ-ZENESZERZÉSTANÁR szakirány</t>
  </si>
  <si>
    <t>ZENETANÁR szak JAZZBŐGŐTANÁR és JAZZ-ZENESZERZÉSTANÁR szakirány</t>
  </si>
  <si>
    <t>ZENETANÁR szak JAZZSZAXOFONTANÁR és JAZZ-ZENESZERZÉSTANÁR szakirány</t>
  </si>
  <si>
    <t>ZENETANÁR szak JAZZTROMBITATANÁR és JAZZ-ZENESZERZÉSTANÁR szakirány</t>
  </si>
  <si>
    <t>ZENETANÁR szak JAZZHARSONATANÁR és JAZZ-ZENESZERZÉSTANÁR szakirány</t>
  </si>
  <si>
    <t>ZENETANÁR szak JAZZDOBTANÁR és JAZZ-ZENESZERZÉSTANÁR szakirány</t>
  </si>
  <si>
    <t>ZENETANÁR szak JAZZÉNEKTANÁR és JAZZ-ZENESZERZÉSTANÁR szakirány</t>
  </si>
  <si>
    <t>10-2_ETG_JZ-22</t>
  </si>
  <si>
    <t>10-2_ETG_JZSZ-22</t>
  </si>
  <si>
    <t>10-2_FT_JZ-22</t>
  </si>
  <si>
    <t>10-2_FT_JZ_D-22</t>
  </si>
  <si>
    <t>P: 10-2_FT_JZ-22 (8)</t>
  </si>
  <si>
    <t>10-2_KLZ-22</t>
  </si>
  <si>
    <t>10-2_SZP-22</t>
  </si>
  <si>
    <t>10-2_KZGY-22</t>
  </si>
  <si>
    <t>10-2_FT_JZSZ-22</t>
  </si>
  <si>
    <t>10-2_FT_JZSZ_D-22</t>
  </si>
  <si>
    <t>P: 10-2_FT_JZSZ-22 (8)</t>
  </si>
  <si>
    <t>10-2_HSZ-22</t>
  </si>
  <si>
    <t>10-2_I_J-22</t>
  </si>
  <si>
    <t>10-2_JVO-22</t>
  </si>
  <si>
    <t>10-2_EHI-22</t>
  </si>
  <si>
    <t>10-2_HF-22</t>
  </si>
  <si>
    <t>10-2_HF_S-22</t>
  </si>
  <si>
    <t>P: 10-2_HF-22 (6)</t>
  </si>
  <si>
    <t>10-2_KZE-22</t>
  </si>
  <si>
    <t>10-2_KZE_S-22</t>
  </si>
  <si>
    <t>P: 10-2_KZE-22 (6)</t>
  </si>
  <si>
    <t>10-2_AN-22</t>
  </si>
  <si>
    <t>R; 10-2_JE_S-22</t>
  </si>
  <si>
    <t>10-2_JE-22</t>
  </si>
  <si>
    <t>10-2_JE_S-22</t>
  </si>
  <si>
    <t>P: 10-2_JE-22(4)</t>
  </si>
  <si>
    <t>10-2_JTÖ-22</t>
  </si>
  <si>
    <t>10-2_JTÖ_S-22</t>
  </si>
  <si>
    <t>P: 10-2_JTÖ-22 (6)</t>
  </si>
  <si>
    <t>10-2_AZT-22</t>
  </si>
  <si>
    <t>10-2_MZT-22</t>
  </si>
  <si>
    <t>10-2_NZ-22</t>
  </si>
  <si>
    <t>10-2_NNZ-22</t>
  </si>
  <si>
    <t>10-2_MT-22</t>
  </si>
  <si>
    <t>10-2_TM_JZ-22</t>
  </si>
  <si>
    <t>10-2_TM_JZ_S-22</t>
  </si>
  <si>
    <t>10-2_TMSZ_JZ-22</t>
  </si>
  <si>
    <t>10-2_TM_JZSZ-22</t>
  </si>
  <si>
    <t>10-2_TM_JZSZ_S-22</t>
  </si>
  <si>
    <t>10-2_TMSZ_JZSZ-22</t>
  </si>
  <si>
    <t>10-2_FT_JG-22</t>
  </si>
  <si>
    <t>10-2_FT_JG_D</t>
  </si>
  <si>
    <t>P: 10-2_FT_JG-22 (8)</t>
  </si>
  <si>
    <t>10-2_FT_JBG-22</t>
  </si>
  <si>
    <t>10-2_FT_JBG_D-22</t>
  </si>
  <si>
    <t>P: 10-2_FT_JBG-22 (8)</t>
  </si>
  <si>
    <t>10-2_FT_JB-22</t>
  </si>
  <si>
    <t>10-2_FT_JB_D-22</t>
  </si>
  <si>
    <t>P: 10-2_FT_JB-22 (8)</t>
  </si>
  <si>
    <t>10-2_KLB-22</t>
  </si>
  <si>
    <t>10-2_FT_JSX-22</t>
  </si>
  <si>
    <t>10-2_FT_JSX_D-22</t>
  </si>
  <si>
    <t>P: 10-2_FT_JSX-22 (8)</t>
  </si>
  <si>
    <t>10-2_FT_JTR-22</t>
  </si>
  <si>
    <t>10-2_FT_JTR_D-22</t>
  </si>
  <si>
    <t>P: 10-2_FT_JTR-22 (8)</t>
  </si>
  <si>
    <t>10-2_KLTR-22</t>
  </si>
  <si>
    <t>10-2_FT_JH-22</t>
  </si>
  <si>
    <t>10-2_FT_JH_D-22</t>
  </si>
  <si>
    <t>P: 10-2_FT_JH-22 (8)</t>
  </si>
  <si>
    <t>10-2_KLH-22</t>
  </si>
  <si>
    <t>10-2_FT_JD-22</t>
  </si>
  <si>
    <t>10-2_FT_JD_D-22</t>
  </si>
  <si>
    <t>P: 10-2_FT_JD-22 (8)</t>
  </si>
  <si>
    <t>10-2_KLD-22</t>
  </si>
  <si>
    <t>10-2_FT_JE-22</t>
  </si>
  <si>
    <t>10-2_FT_JE_D-22</t>
  </si>
  <si>
    <t>P: 10-2_FT_JE-22 (8)</t>
  </si>
  <si>
    <t>10-2_TGA_JZSZ-22</t>
  </si>
  <si>
    <t>10-2_TGB_JZSZ-22</t>
  </si>
  <si>
    <t>10-2_TGA_JZ-22</t>
  </si>
  <si>
    <t>10-2_TGB_JZ-22</t>
  </si>
  <si>
    <t>10-2_TM_JG-22</t>
  </si>
  <si>
    <t>10-2_TMSZ_JG-22</t>
  </si>
  <si>
    <t>10-2_TGA_JG-22</t>
  </si>
  <si>
    <t>10-2_TGB_JG-22</t>
  </si>
  <si>
    <t>10-2_ETG_JG-22</t>
  </si>
  <si>
    <t>10-2_TM_JBG-22</t>
  </si>
  <si>
    <t>10-2_TMSZ_JBG-22</t>
  </si>
  <si>
    <t>10-2_TGA_JBG-22</t>
  </si>
  <si>
    <t>10-2_TGB_JBG-22</t>
  </si>
  <si>
    <t>10-2_ETG_JBG-22</t>
  </si>
  <si>
    <t>10-2_TM_JB-22</t>
  </si>
  <si>
    <t>10-2_TMSZ_JB-22</t>
  </si>
  <si>
    <t>10-2_TGA_JB-22</t>
  </si>
  <si>
    <t>10-2_TGB_JB-22</t>
  </si>
  <si>
    <t>10-2_ETG_JB-22</t>
  </si>
  <si>
    <t>10-2_TM_JSX-22</t>
  </si>
  <si>
    <t>10-2_TMSZ_JSX-22</t>
  </si>
  <si>
    <t>10-2_TGA_JSX-22</t>
  </si>
  <si>
    <t>10-2_TGB_JSX-22</t>
  </si>
  <si>
    <t>10-2_ETG_JSX-22</t>
  </si>
  <si>
    <t>10-2_TM_JTR-22</t>
  </si>
  <si>
    <t>10-2_TMSZ_JTR-22</t>
  </si>
  <si>
    <t>10-2_TGA_JTR-22</t>
  </si>
  <si>
    <t>10-2_TGB_JTR-22</t>
  </si>
  <si>
    <t>10-2_ETG_JTR-22</t>
  </si>
  <si>
    <t>10-2_TM_JH-22</t>
  </si>
  <si>
    <t>10-2_TMSZ_JH-22</t>
  </si>
  <si>
    <t>10-2_TGA_JH-22</t>
  </si>
  <si>
    <t>10-2_TGB_JH-22</t>
  </si>
  <si>
    <t>10-2_ETG_JH-22</t>
  </si>
  <si>
    <t>10-2_TM_JD-22</t>
  </si>
  <si>
    <t>10-2_TMSZ_JD-22</t>
  </si>
  <si>
    <t>10-2_TGA_JD-22</t>
  </si>
  <si>
    <t>10-2_TGB_JD-22</t>
  </si>
  <si>
    <t>10-2_ETG_JD-22</t>
  </si>
  <si>
    <t>10-2_TM_JE-22</t>
  </si>
  <si>
    <t>10-2_TMSZ_JE-22</t>
  </si>
  <si>
    <t>10-2_TGA_JE-22</t>
  </si>
  <si>
    <t>10-2_TGB_JE-22</t>
  </si>
  <si>
    <t>10-2_ETG_JE-22</t>
  </si>
  <si>
    <t>10-2_TM_JE_S-22</t>
  </si>
  <si>
    <t>10-2_TM_JD_S-22</t>
  </si>
  <si>
    <t>10-2_TM_JH_S-22</t>
  </si>
  <si>
    <t>10-2_TM_JTR_S-22</t>
  </si>
  <si>
    <t>10-2_TM_JSX_S-22</t>
  </si>
  <si>
    <t>10-2_TM_JB_S-22</t>
  </si>
  <si>
    <t>10-2_TM_JBG_S-22</t>
  </si>
  <si>
    <t>10-2_TM_JG_S-22</t>
  </si>
  <si>
    <t>Klasszikus gitár</t>
  </si>
  <si>
    <t>Társhangszer - jazzbasszusgitár</t>
  </si>
  <si>
    <t>10-2_TH_JB-22</t>
  </si>
  <si>
    <t>10-2_TH_JBG-22</t>
  </si>
  <si>
    <t>10-2_KLG-22</t>
  </si>
  <si>
    <t>10-2_TTM_JBG-22</t>
  </si>
  <si>
    <t>Társhangszer tanítási módszertan - jazzbasszusgitár</t>
  </si>
  <si>
    <t>Társhangszer tanítási módszertan - klasszikus zongora</t>
  </si>
  <si>
    <t>Társhangszer - jazzbőgő</t>
  </si>
  <si>
    <t>10-2_TTM_JB-22</t>
  </si>
  <si>
    <t>Társhangszer tanítási módszertan - jazzbőgő</t>
  </si>
  <si>
    <t>10-2_KLVH-22</t>
  </si>
  <si>
    <t>Társhangszer - furulya</t>
  </si>
  <si>
    <t>10-2_TH_FUR-22</t>
  </si>
  <si>
    <t>Társhangszer tanítási módszertan - furulya</t>
  </si>
  <si>
    <t>10-2_TTM_FUR-22</t>
  </si>
  <si>
    <t>Klasszikus váltóhangszer (fuvola/klarinét)</t>
  </si>
  <si>
    <t>10-2_TTM_KZ-22</t>
  </si>
  <si>
    <t>Társhangszer tanítási módszertan - klasszikus ütőhangszerek</t>
  </si>
  <si>
    <t>10-2_TTM_KLD-22</t>
  </si>
  <si>
    <t>Társhangszer tanítási módszertan - klasszikus ének</t>
  </si>
  <si>
    <t>10-2_TTM_KLE-22</t>
  </si>
  <si>
    <t>Tanítási módszertan - szolfézs-jazzelmélet</t>
  </si>
  <si>
    <t>Tanítási módszertan - jazzirodalom</t>
  </si>
  <si>
    <t>Tanítási módszertan - jazz-zeneszerzés, szolfézs-jazzelmélet - szigorlat</t>
  </si>
  <si>
    <t>Egyéni tanítási gyakorlat - szolfézs-jazzelmélet</t>
  </si>
  <si>
    <t>Egyéni tanítási gyakorlat - jazzirodalom</t>
  </si>
  <si>
    <t>10-2_PR_JE-22</t>
  </si>
  <si>
    <t>10-2_TM_SZJE-22</t>
  </si>
  <si>
    <t>P:10-2_TM_JZ-22 (2)</t>
  </si>
  <si>
    <t>Tanítási gyakorlat - szolfézs-jazzelmélet</t>
  </si>
  <si>
    <t>Tanítási gyakorlat - jazzirodalom</t>
  </si>
  <si>
    <t>10-2_TG_JI-22</t>
  </si>
  <si>
    <t>10-2_ETG_SZJE-22</t>
  </si>
  <si>
    <t>10-2_TG_SZJE-22</t>
  </si>
  <si>
    <t>10-2_ETG_JI-22</t>
  </si>
  <si>
    <t>P:10-2_TM_JG-22 (2)</t>
  </si>
  <si>
    <t>P:10-2_TM_JBG-22 (2)</t>
  </si>
  <si>
    <t>P:10-2_TM_JB-22 (2)</t>
  </si>
  <si>
    <t>P:10-2_TM_JSX-22 (2)</t>
  </si>
  <si>
    <t>P:10-2_TM_JTR-22 (2)</t>
  </si>
  <si>
    <t>P:10-2_TM_JH-22 (2)</t>
  </si>
  <si>
    <t>P:10-2_TM_JD-22 (2)</t>
  </si>
  <si>
    <t>P:10-2_TM_JE-22 (2)</t>
  </si>
  <si>
    <t>10-2_TM_JI-22</t>
  </si>
  <si>
    <t>P:10-2_TM_JZSZ-22 (1), 10-2_TM_SZJE-22 (1)</t>
  </si>
  <si>
    <t>ZENETANÁR szak ZONGORATANÁR és ORGONATANÁR szakirány</t>
  </si>
  <si>
    <t>Zongora főtárgy</t>
  </si>
  <si>
    <t>10-2_FT_Z-22</t>
  </si>
  <si>
    <t>Zongora főtárgy diplomavizsga</t>
  </si>
  <si>
    <t>10-2_FT_Z_D-22</t>
  </si>
  <si>
    <t>P: 10-2_FT_Z-22(8)</t>
  </si>
  <si>
    <t>Hangszerismeret</t>
  </si>
  <si>
    <t>Zongorakíséret</t>
  </si>
  <si>
    <t>Kortárs zongorazene</t>
  </si>
  <si>
    <t>Orgona főtárgy</t>
  </si>
  <si>
    <t>10-2_FT_OG-22</t>
  </si>
  <si>
    <t>Orgona főtárgy diplomavizsga</t>
  </si>
  <si>
    <t>10-2_FT_OG_D-22</t>
  </si>
  <si>
    <t>P: 10-2_FT_OG-22(8)</t>
  </si>
  <si>
    <t>Orgonaismeret</t>
  </si>
  <si>
    <t>Improvizáció</t>
  </si>
  <si>
    <t>Hangképzés és társasének</t>
  </si>
  <si>
    <t>Szolfézs</t>
  </si>
  <si>
    <t>Zeneelmélet</t>
  </si>
  <si>
    <t>Társhangszer (csembaló)</t>
  </si>
  <si>
    <t>Kamarazene **</t>
  </si>
  <si>
    <t>Kórus</t>
  </si>
  <si>
    <t>Tanítási módszertan - zongora</t>
  </si>
  <si>
    <t>Tanítási módszertan - zongora - szigorlat</t>
  </si>
  <si>
    <t>Tanítási módszertan szeminárium - zongora</t>
  </si>
  <si>
    <t>Tanítási módszertan - orgona</t>
  </si>
  <si>
    <t>Tanítási módszertan - orgona - szigorlat</t>
  </si>
  <si>
    <t>Tanítási módszertan szeminárium - orgona</t>
  </si>
  <si>
    <t>Tanítási gyakorlat A - zongora</t>
  </si>
  <si>
    <t>10-2_TGA_Z-22</t>
  </si>
  <si>
    <t>Tanítási gyakorlat B - zongora</t>
  </si>
  <si>
    <t>10-2_TGB_Z-22</t>
  </si>
  <si>
    <t>Tanítási gyakorlat A - orgona</t>
  </si>
  <si>
    <t>10-2_TGA_OG-22</t>
  </si>
  <si>
    <t>Tanítási gyakorlat B - orgona</t>
  </si>
  <si>
    <t>10-2_TGB_OG-22</t>
  </si>
  <si>
    <t>Egyéni tanítási gyakorlat - zongora</t>
  </si>
  <si>
    <t>10-2_ETG_Z-22</t>
  </si>
  <si>
    <t>Egyéni tanítási gyakorlat - orgona</t>
  </si>
  <si>
    <t>10-2_ETG_OG-22</t>
  </si>
  <si>
    <t>Csembaló főtárgy</t>
  </si>
  <si>
    <t>Csembaló főtárgy diplomavizsga</t>
  </si>
  <si>
    <t>A csembalójáték módszertana</t>
  </si>
  <si>
    <t>Historikus zenei ismeretek</t>
  </si>
  <si>
    <t>Continuo-játék</t>
  </si>
  <si>
    <t>Tanítási módszertan - csembaló</t>
  </si>
  <si>
    <t>Tanítási módszertan - csembaló - szigorlat</t>
  </si>
  <si>
    <t>Tanítási módszertan szeminárium - csembaló</t>
  </si>
  <si>
    <t>Tanítási gyakorlat A - csembaló</t>
  </si>
  <si>
    <t>Tanítási gyakorlat B - csembaló</t>
  </si>
  <si>
    <t>Egyéni tanítási gyakorlat - csembaló</t>
  </si>
  <si>
    <t>10-2_ZM-22</t>
  </si>
  <si>
    <t>10-2_HI_Z-22</t>
  </si>
  <si>
    <t>10-2_ZK_Z-22</t>
  </si>
  <si>
    <t>10-2_CSJM-22</t>
  </si>
  <si>
    <t>10-2_SZF-22</t>
  </si>
  <si>
    <t>10-2_ZE-22</t>
  </si>
  <si>
    <t>10-2_K2-22</t>
  </si>
  <si>
    <t>10-2_TM-22</t>
  </si>
  <si>
    <t>10-2_TM_Z-22</t>
  </si>
  <si>
    <t>P:10-2_TM_Z-22 (3)</t>
  </si>
  <si>
    <t>10-2_TM_Z_S-22</t>
  </si>
  <si>
    <t>10-2_TMSZ_Z-22</t>
  </si>
  <si>
    <t>10-2_TM_OG-22</t>
  </si>
  <si>
    <t>10-2_TM_OG_S-22</t>
  </si>
  <si>
    <t>10-2_TMSZ_OG-22</t>
  </si>
  <si>
    <t>10-2_TTM_CSB-22</t>
  </si>
  <si>
    <t>P:10-2_TM_OG-22 (3)</t>
  </si>
  <si>
    <t>10-2_OI_OG-22</t>
  </si>
  <si>
    <t>10-2_I_OG-22</t>
  </si>
  <si>
    <t>10-2_ZE-22 (6)</t>
  </si>
  <si>
    <t>10-2_KZO-22</t>
  </si>
  <si>
    <t>10-2_MZT -22</t>
  </si>
  <si>
    <t>ZENETANÁR szak ZONGORATANÁR és CSEMBALÓTANÁR szakirány</t>
  </si>
  <si>
    <t>Társhangszer (furulya)</t>
  </si>
  <si>
    <t>ZENETANÁR szak KLARINÉTTANÁR és SZAXOFONTANÁR szakirány</t>
  </si>
  <si>
    <t>Klarinét főtárgy</t>
  </si>
  <si>
    <t>Klarinét főtárgy diplomavizsga</t>
  </si>
  <si>
    <t>10-2_FT_KL-22</t>
  </si>
  <si>
    <t>10-2_FT_KL_D-22</t>
  </si>
  <si>
    <t>P: 10-2_FT_KL-22(8)</t>
  </si>
  <si>
    <t>Tanítási módszertan - klarinét</t>
  </si>
  <si>
    <t>Tanítási módszertan - klarinét - szigorlat</t>
  </si>
  <si>
    <t>Tanítási módszertan szeminárium - klarinét</t>
  </si>
  <si>
    <t>Tanítási módszertan - szaxofon</t>
  </si>
  <si>
    <t>Tanítási módszertan - szaxofon - szigorlat</t>
  </si>
  <si>
    <t>Tanítási módszertan szeminárium - szaxofon</t>
  </si>
  <si>
    <t>Tanítási gyakorlat A - klarinét</t>
  </si>
  <si>
    <t>Tanítási gyakorlat B - klarinét</t>
  </si>
  <si>
    <t>Tanítási gyakorlat A - szaxofon</t>
  </si>
  <si>
    <t>Tanítási gyakorlat B - szaxofon</t>
  </si>
  <si>
    <t>Egyéni tanítási gyakorlat - klarinét</t>
  </si>
  <si>
    <t>Egyéni tanítási gyakorlat - szaxofon</t>
  </si>
  <si>
    <t>10-2_ETG_SX-22</t>
  </si>
  <si>
    <t>10-2_ETG_KL-22</t>
  </si>
  <si>
    <t>10-2_TGA_KL-22</t>
  </si>
  <si>
    <t>10-2_TGB_KL-22</t>
  </si>
  <si>
    <t>10-2_TGA_SX-22</t>
  </si>
  <si>
    <t>10-2_TGB_SX-22</t>
  </si>
  <si>
    <t>Szaxofon főtárgy</t>
  </si>
  <si>
    <t>Szaxofon főtárgy diplomavizsga</t>
  </si>
  <si>
    <t>10-2_FT_SX-22</t>
  </si>
  <si>
    <t>10-2_FT_SX_D-22</t>
  </si>
  <si>
    <t>P: 10-2_FT_SX-22(8)</t>
  </si>
  <si>
    <t>A klarinétjáték módszertana</t>
  </si>
  <si>
    <t>Zenekari szólamismeret</t>
  </si>
  <si>
    <t>A szaxofonjáték módszertana</t>
  </si>
  <si>
    <t>10-2_Z6-22</t>
  </si>
  <si>
    <t>10-2_KZ2-22</t>
  </si>
  <si>
    <t>10-2_KZ1-22</t>
  </si>
  <si>
    <t>10-2_TM_KL-22</t>
  </si>
  <si>
    <t>10-2_TM_KL_S-22</t>
  </si>
  <si>
    <t>P:10-2_TM_KL-22 (3)</t>
  </si>
  <si>
    <t>10-2_TMSZ_KL-22</t>
  </si>
  <si>
    <t>10-2_TM_SX-22</t>
  </si>
  <si>
    <t>10-2_TM_SX_S-22</t>
  </si>
  <si>
    <t>P:10-2_TM_SX-22 (3)</t>
  </si>
  <si>
    <t>10-2_TMSZ_SX-22</t>
  </si>
  <si>
    <t>Zenetanár (klasszikus)</t>
  </si>
  <si>
    <t>Zenetanár (jazz)</t>
  </si>
  <si>
    <t>Zongora - Orgona</t>
  </si>
  <si>
    <t>Klarinét - Szaxofon</t>
  </si>
  <si>
    <t>Zongora - Csembaló</t>
  </si>
  <si>
    <t>Jazz-zongora - Jazz-zeneszerzés</t>
  </si>
  <si>
    <t>Jazz-gitár - Jazz-zeneszerzés</t>
  </si>
  <si>
    <t>Jazz-basszusgitár - Jazz-zeneszerzés</t>
  </si>
  <si>
    <t>Jazz-bőgő - Jazz-zeneszerzés</t>
  </si>
  <si>
    <t>Jazz-szaxofon - Jazz-zeneszerzés</t>
  </si>
  <si>
    <t>Jazz-trombita - Jazz-zeneszerzés</t>
  </si>
  <si>
    <t>Jazz-harsona - Jazz-zeneszerzés</t>
  </si>
  <si>
    <t>Jazz-dob - Jazz-zeneszerzés</t>
  </si>
  <si>
    <t>Jazz-ének - Jazz-zeneszerzés</t>
  </si>
  <si>
    <t>Társhangszer tanítási módszertan - csembaló</t>
  </si>
  <si>
    <t>Kamarazene tanítási módszertan</t>
  </si>
  <si>
    <t>Zenekar **</t>
  </si>
  <si>
    <t>Egyéni tanítási gyakorlat - társhangszer - furulya</t>
  </si>
  <si>
    <t>Népi ének</t>
  </si>
  <si>
    <t>Jazzkar</t>
  </si>
  <si>
    <t>10-2_JK-22</t>
  </si>
  <si>
    <t>A zongorajáték módszertana</t>
  </si>
  <si>
    <t>Komplex ritmikai gyakorlatok</t>
  </si>
  <si>
    <t>O_TM-22</t>
  </si>
  <si>
    <t>10-2_ETGT_FUR-22</t>
  </si>
  <si>
    <t>10-2_NZ_J-22</t>
  </si>
  <si>
    <t>10-2_HTÉ-22</t>
  </si>
  <si>
    <t>10-2_CJ_CSB-22</t>
  </si>
  <si>
    <t>10-2_FT_CSB-22</t>
  </si>
  <si>
    <t>10-2_FT_CSB_D-22</t>
  </si>
  <si>
    <t>P: 10-2_FT_CSB-22(8)</t>
  </si>
  <si>
    <t>10-2_HZI_CSB-22</t>
  </si>
  <si>
    <t>10-2_TM_CSB-22</t>
  </si>
  <si>
    <t>10-2_TM_CSB_S-22</t>
  </si>
  <si>
    <t>10-2_TMSZ_CSB-22</t>
  </si>
  <si>
    <t>P: 10-2_TM_CSB-22 (3)</t>
  </si>
  <si>
    <t>10-2_TGA_CSB-22</t>
  </si>
  <si>
    <t>10-2_TGB_CSB-22</t>
  </si>
  <si>
    <t>10-2_ETG_CSB-22</t>
  </si>
  <si>
    <t>10-2_KLJM-22</t>
  </si>
  <si>
    <t>10-2_ZSI_KL-22</t>
  </si>
  <si>
    <t>10-2_ZSI_SX-22</t>
  </si>
  <si>
    <t>10-2_SXJM-22</t>
  </si>
  <si>
    <t>10-2_KRG-22</t>
  </si>
  <si>
    <t>10-2_KZGY_JZSZ-22</t>
  </si>
  <si>
    <t>Meghirdetés szerint **</t>
  </si>
  <si>
    <t>10-2_NE-22</t>
  </si>
  <si>
    <t>10-2_KLZSZ-23</t>
  </si>
  <si>
    <t>10-2_Z_J-23</t>
  </si>
  <si>
    <t>Hatályos: 2023. szeptember 1-től</t>
  </si>
  <si>
    <t>10-2_NZGY-23</t>
  </si>
  <si>
    <t>10-2_KZGY_JE-23</t>
  </si>
  <si>
    <t>10-2_KTM-22</t>
  </si>
  <si>
    <t>10-2_TH_FUR_J-22</t>
  </si>
  <si>
    <t>10-2_SZD-22</t>
  </si>
  <si>
    <t>O_ZZ-22</t>
  </si>
  <si>
    <t>O_ OIS-22</t>
  </si>
  <si>
    <t>Váltóhangszer - esz klarinét</t>
  </si>
  <si>
    <t>Váltóhangszer - basszusklarinét</t>
  </si>
  <si>
    <t>10-2_VHS_BKL-23</t>
  </si>
  <si>
    <t>10-2_VHS_EKL-23</t>
  </si>
  <si>
    <t>10-2_VHS_TSX-23</t>
  </si>
  <si>
    <t>10-2_SZP-23</t>
  </si>
  <si>
    <t>Váltóhangszer - tenor és szoprán szaxofon</t>
  </si>
  <si>
    <t>10-2_AK-23</t>
  </si>
  <si>
    <t>P: O_IGS-22 (1)</t>
  </si>
  <si>
    <t>P: O_IGS-22 (2)</t>
  </si>
  <si>
    <t>P: O_IGS-22 (3)</t>
  </si>
  <si>
    <t>P: O_IGS-22 (4)</t>
  </si>
  <si>
    <t>Ajánlott tanterv a 2024/25. tanévtől</t>
  </si>
  <si>
    <t>A) SZAKTERÜLETI ISMERETEK</t>
  </si>
  <si>
    <t>ÓRA    JEL- LEGE</t>
  </si>
  <si>
    <t>Kötelező tantárgyak - Ének-zene</t>
  </si>
  <si>
    <t>Zene, játék, mozgás</t>
  </si>
  <si>
    <t>Kreatív zenei gyakorlatok és improvizáció</t>
  </si>
  <si>
    <t>Kreatív zenehallgatás</t>
  </si>
  <si>
    <t>Zeneközvetítés a gyakorlatban</t>
  </si>
  <si>
    <t>Vezényléstechnika</t>
  </si>
  <si>
    <t>Kórusvezénylés</t>
  </si>
  <si>
    <t>Iskolai kórusmunka</t>
  </si>
  <si>
    <t>A gyermekkarok és ifjúsági kórusok irodalma</t>
  </si>
  <si>
    <t>Kodály Zoltán munkássága és zenepedagógiai elvei a gyakorlatban</t>
  </si>
  <si>
    <t>Kokas Klára pedagógiája</t>
  </si>
  <si>
    <t>20-21. századi zenepedagógiai irányzatok</t>
  </si>
  <si>
    <t>Ének-zene szakirány összesen</t>
  </si>
  <si>
    <t>Kötelező tantárgyak - Zeneismeret</t>
  </si>
  <si>
    <t>Zeneismeret, zeneirodalom</t>
  </si>
  <si>
    <t>Zene és kultúra</t>
  </si>
  <si>
    <t>Népzeneelmélet és gyakorlat</t>
  </si>
  <si>
    <t>Transzponálás-partitúraolvasás és continuo</t>
  </si>
  <si>
    <t>Hangszerelés-hangszerismeret</t>
  </si>
  <si>
    <t>Zeneismeret szakirány összesen</t>
  </si>
  <si>
    <t>Kötelező tantárgyak – közös ismeretkörök</t>
  </si>
  <si>
    <t>Korrepetíció</t>
  </si>
  <si>
    <t>Hangképzés</t>
  </si>
  <si>
    <t>ÖSSZESEN:</t>
  </si>
  <si>
    <t>Az iskolai kórusépítés módszertana</t>
  </si>
  <si>
    <t>Tanítási gyakorlat A - zeneirodalom-népzene</t>
  </si>
  <si>
    <t>Tanítási gyakorlat B - zeneirodalom-népzene</t>
  </si>
  <si>
    <t>Egyéni tanítási gyakorlat - zeneirodalom-népzene</t>
  </si>
  <si>
    <t>P: 10-2_TM-22 (1)</t>
  </si>
  <si>
    <t>Zeneismeret, zeneirodalom - Zene  és kultúra - komplex szigorlat</t>
  </si>
  <si>
    <t>Szolfézs-Zeneelmélet-Analízis - komplex szigorlat</t>
  </si>
  <si>
    <t>Ének-zene - komplex szigorlat</t>
  </si>
  <si>
    <t>10-2_Z_ÉZI-24</t>
  </si>
  <si>
    <t>10-2_KR_ÉZI-24</t>
  </si>
  <si>
    <t>10-2_HK_ÉZI-24</t>
  </si>
  <si>
    <t>10-2_ZJM-24</t>
  </si>
  <si>
    <t>10-2_KZGI-24</t>
  </si>
  <si>
    <t>10-2_KZH-24</t>
  </si>
  <si>
    <t>10-2_ZKG-24</t>
  </si>
  <si>
    <t>10-2_ÉZ_KSZ-24</t>
  </si>
  <si>
    <t>10-2_VT-24</t>
  </si>
  <si>
    <t>10-2_KV-24</t>
  </si>
  <si>
    <t>10-2_IKO-24</t>
  </si>
  <si>
    <t>10-2_KHKÉ-24</t>
  </si>
  <si>
    <t>10-2_SZF_ÉZI-24</t>
  </si>
  <si>
    <t>10-2_ZE_ÉZI-24</t>
  </si>
  <si>
    <t>P: 10-2_AN-22 (2)</t>
  </si>
  <si>
    <t>10-2_ZIZI-24</t>
  </si>
  <si>
    <t>10-2_ZÉK-24</t>
  </si>
  <si>
    <t>P: 10-2_ZÉK-24 (3)</t>
  </si>
  <si>
    <t>10-2_NEG-24</t>
  </si>
  <si>
    <t>10-2_TPC-24</t>
  </si>
  <si>
    <t>10-2_HH-24</t>
  </si>
  <si>
    <t>P: 10-2_ZKG-24 (2)</t>
  </si>
  <si>
    <t>10-2_GYIK-24</t>
  </si>
  <si>
    <t>10-2_KZM-24</t>
  </si>
  <si>
    <t>10-2_KK-24</t>
  </si>
  <si>
    <t>10-2_XX-24</t>
  </si>
  <si>
    <t>10-2_TM_ÉZ_ÁI-24</t>
  </si>
  <si>
    <t>10-2_IKM-24</t>
  </si>
  <si>
    <t>10-2_TM_ÉZ_KI-24</t>
  </si>
  <si>
    <t>10-2_TM_ÉZ_SZI-24</t>
  </si>
  <si>
    <t>P: 10-2_TM_ÉZ_KI-24 (1)</t>
  </si>
  <si>
    <t>P: 10-2_TM_SZF_A-24 (2)</t>
  </si>
  <si>
    <t>10-2_TM_ZIN_AK-24</t>
  </si>
  <si>
    <t>10-2_TGA_ ÉZ_ÁI-24</t>
  </si>
  <si>
    <t>10-2_TGB_ ÉZ_ÁI-24</t>
  </si>
  <si>
    <t>10-2_TGA_ ÉZ_KI-24</t>
  </si>
  <si>
    <t>10-2_TGB_ ÉZ_KI-24</t>
  </si>
  <si>
    <t>10-2_TGA_ZIN-24</t>
  </si>
  <si>
    <t>10-2_TGB_ZIN-24</t>
  </si>
  <si>
    <t>10-2_ETG_ÉZ_ÁI-24</t>
  </si>
  <si>
    <t>10-2_ETG_ÉZ_KI-24</t>
  </si>
  <si>
    <t>10-2_TM_SZFZE_A-24</t>
  </si>
  <si>
    <t>10-2_TM_SZFZE_A_SZI-24</t>
  </si>
  <si>
    <t>10-2_TGA_SZFZE_A-24</t>
  </si>
  <si>
    <t>10-2_TGB_SZFZE_A-24</t>
  </si>
  <si>
    <t>10-2_ETG_SZFZE_A-24</t>
  </si>
  <si>
    <t>10-2_ETG_ZIN-24</t>
  </si>
  <si>
    <t xml:space="preserve">P:10-2_TM_JZSZ-22 (1) </t>
  </si>
  <si>
    <t>Tanítási módszertan szeminárium - ének-zene - zeneismeret</t>
  </si>
  <si>
    <t>10-2_TMSZ_ÉZ_ZI-24</t>
  </si>
  <si>
    <t>Tanítási módszertan - szolfézs-zeneelmélet - alapfok - szigorlat</t>
  </si>
  <si>
    <t>Tanítási módszertan - szolfézs-zeneelmélet - alapfok</t>
  </si>
  <si>
    <t>Tanítási módszertan - ének-zene - szigorlat</t>
  </si>
  <si>
    <t>Tanítási módszertan - ének-zene - középiskolai</t>
  </si>
  <si>
    <t>Tanítási módszertan - ének-zene - általános iskolai</t>
  </si>
  <si>
    <t>Tanítási gyakorlat A - ének-zene - általános iskolai</t>
  </si>
  <si>
    <t>Tanítási gyakorlat B - ének-zene - általános iskolai</t>
  </si>
  <si>
    <t>Tanítási gyakorlat A - ének-zene - középiskolai</t>
  </si>
  <si>
    <t>Tanítási gyakorlat B - ének-zene - középiskolai</t>
  </si>
  <si>
    <t>Tanítási gyakorlat A - szolfézs-zeneelmélet - alapfok</t>
  </si>
  <si>
    <t>Tanítási gyakorlat B - szolfézs-zeneelmélet - alapfok</t>
  </si>
  <si>
    <t>Egyéni tanítási gyakorlat - ének-zene - általános iskolai</t>
  </si>
  <si>
    <t>Egyéni tanítási gyakorlat - ének-zene - középiskolai</t>
  </si>
  <si>
    <t>ZENETANÁR szak - ÉNEK-ZENE TANÁR és ZENEISMERET-TANÁR szakirány</t>
  </si>
  <si>
    <t>10-2_ZIZIZÉK_KSZ-24</t>
  </si>
  <si>
    <t>10-2_SZFZEAN_KSZ-24</t>
  </si>
  <si>
    <t>Kórushangképzés, közösségi ének</t>
  </si>
  <si>
    <t>kszi</t>
  </si>
  <si>
    <t>10-2_TH_CSB-22</t>
  </si>
  <si>
    <t>R; 10-2_ZJM-24 (2)</t>
  </si>
  <si>
    <t>R; 10-2_KZGI-24 (2)</t>
  </si>
  <si>
    <t>R; 10-2_KZH-24 (1)</t>
  </si>
  <si>
    <t>R; 10-2_VT-24 (4)</t>
  </si>
  <si>
    <t>R; 10-2_KV-24 (3)</t>
  </si>
  <si>
    <t>R; 10-2_KV-24 (2)</t>
  </si>
  <si>
    <t>R; 10-2_ZE-22 (6)</t>
  </si>
  <si>
    <t>R; 10-2_ZIZI-24 (3)</t>
  </si>
  <si>
    <t>R; 10-2_NEG-24 (2)</t>
  </si>
  <si>
    <t>R; 10-2_TPC-24 (4)</t>
  </si>
  <si>
    <t>R; 10-2_Z_ÉZI-24 (6)</t>
  </si>
  <si>
    <t>R; O_OIM-22 (1)</t>
  </si>
  <si>
    <t>R; O_SNT-22 (2)</t>
  </si>
  <si>
    <t>R; O_IGS-22 (4)</t>
  </si>
  <si>
    <t>R; 10-2_TM-22 (1)</t>
  </si>
  <si>
    <t>R; 10-2_TGA_ ÉZ_ÁI-24 (1)</t>
  </si>
  <si>
    <t>R; 10-2_TGA_SZFZE_A-24 (1)</t>
  </si>
  <si>
    <t>10-2_GYIK-24 (2)</t>
  </si>
  <si>
    <t>10-2_KHKÉ-24 (2)</t>
  </si>
  <si>
    <t>O_SZF-22 (1)</t>
  </si>
  <si>
    <t>O_TM-22 (1)</t>
  </si>
  <si>
    <t>O_SNT-22 (2)</t>
  </si>
  <si>
    <t>O_AIS-22 (1)</t>
  </si>
  <si>
    <t>R; P: O_IGS-22(1) &amp; O_IV-22 (1); O_IGS-22(2) &amp; O_SKH-22 (1); O_IGS-22(3) &amp; O_KPG-22 (1); O_IGS-22(4) &amp; O_CZG-22 (1)</t>
  </si>
  <si>
    <t>O_IGS-22 (4)</t>
  </si>
  <si>
    <t>10-2_TM-22 (1)</t>
  </si>
  <si>
    <t>10-2_TM_ÉZ_ÁI-24 (1)</t>
  </si>
  <si>
    <t>10-2_TGA_ ÉZ_ÁI-24 (1)</t>
  </si>
  <si>
    <t>10-2_TGA_ ÉZ_KI-24 (1)</t>
  </si>
  <si>
    <t>10-2_TGA_ZIN-24 (1)</t>
  </si>
  <si>
    <t>R; 10-2_FT_Z-22(2)</t>
  </si>
  <si>
    <t>R; 10-2_FT_Z-22 (5)</t>
  </si>
  <si>
    <t>R; 10-2_FT_Z-22 (7)</t>
  </si>
  <si>
    <t>R; 10-2_FT_Z-22 (4)</t>
  </si>
  <si>
    <t>R; 10-2_FT_Z-22 (2)</t>
  </si>
  <si>
    <t>R; 10-2_TM_Z_S-22</t>
  </si>
  <si>
    <t>R; O_IGS-22 (3)</t>
  </si>
  <si>
    <t>R; 10_TGA - összes félév</t>
  </si>
  <si>
    <t>R; 10-2_TGA_OG-22 (2)</t>
  </si>
  <si>
    <t>R; 10-2_TGA_Z-22 (2)</t>
  </si>
  <si>
    <t>R; 10-2_CSJM-22 (4)</t>
  </si>
  <si>
    <t>R; 10-2_TGA_Z-22 (3)</t>
  </si>
  <si>
    <t>R; 10-2_TGA_CSB-22 (3)</t>
  </si>
  <si>
    <t>R; 10-2_FT_KL-22 (4)</t>
  </si>
  <si>
    <t>R; 10-2_FT_KL-22 (6)</t>
  </si>
  <si>
    <t>R; 10-2_FT_SX-22 (2)</t>
  </si>
  <si>
    <t>R; 10-2_FT_SX-22 (4)</t>
  </si>
  <si>
    <t>R; 10-2_TM_KL_S-22</t>
  </si>
  <si>
    <t>10-2_FT_KL-22 (8)</t>
  </si>
  <si>
    <t>R; 10-2_HF-22 (6)</t>
  </si>
  <si>
    <t>R; 10-2_I_J-22 (4)</t>
  </si>
  <si>
    <t>R; 10-2_JVO-22 (2)</t>
  </si>
  <si>
    <t>R; 10-2_NZ_J-22 (2)</t>
  </si>
  <si>
    <t>R; 10-2_TM-22(1)</t>
  </si>
  <si>
    <t>R; 10-2_TGA_JZ-22 (3)</t>
  </si>
  <si>
    <t>10-2_TM-22(1)</t>
  </si>
  <si>
    <t>O_IGS-22 (3)</t>
  </si>
  <si>
    <t>10-2_TGA_JZSZ-22 (2)</t>
  </si>
  <si>
    <t>R; 10-2_KLG-22 (6)</t>
  </si>
  <si>
    <t>R; 10-2_TGA_JG-22 (3)</t>
  </si>
  <si>
    <t>R; 10-2_TGA_JBG-22 (3)</t>
  </si>
  <si>
    <t>R; 10-2_KLB-22(6)</t>
  </si>
  <si>
    <t>R; 10-2_TGA_JB-22 (3)</t>
  </si>
  <si>
    <t>R; 10-2_KLVH-22 (6)</t>
  </si>
  <si>
    <t>R; 10-2_TGA_JSX-22 (3)</t>
  </si>
  <si>
    <t>R; 10-2_KLTR-22 (6)</t>
  </si>
  <si>
    <t>R; 10-2_TGA_JTR-22 (3)</t>
  </si>
  <si>
    <t>R; 10-2_KLH-22 (6)</t>
  </si>
  <si>
    <t>R; 10-2_TGA_JH-22 (3)</t>
  </si>
  <si>
    <t>R; 10-2_TGA_JD-22 (3)</t>
  </si>
  <si>
    <t>R; 10-2_TGA_JE-22 (3)</t>
  </si>
  <si>
    <t>Ének-zene - Zeneismeret</t>
  </si>
  <si>
    <t xml:space="preserve">Tanítási módszertan - zeneirodalom-népzene - alap- és középfok  </t>
  </si>
  <si>
    <t xml:space="preserve">Egyéni tanítási gyakorlat - szolfézs-zeneelmélet - alapfok </t>
  </si>
  <si>
    <t>szi = szigorlat</t>
  </si>
  <si>
    <t>kszi = komplex szigorlat</t>
  </si>
  <si>
    <t>Osztatlan 10 féléves kétszakos tanári 2025. szeptember 1-től</t>
  </si>
  <si>
    <t>Hatályos: 2025. szeptember 1-től</t>
  </si>
  <si>
    <t>10-2_SRI_-25</t>
  </si>
  <si>
    <t>Szimfonikus repertoárismeret **</t>
  </si>
  <si>
    <t>** A Kamarazene, a Szimfonikus repertoárismeret és a Zenekar tantárgy esetében a hallgató tanévenként megválaszthatja, hogy melyik hangszerrel kívánja teljesíteni.</t>
  </si>
  <si>
    <t>O_OIS-22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</si>
</sst>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F_t_-;\-* #,##0.00\ _F_t_-;_-* &quot;-&quot;??\ _F_t_-;_-@_-"/>
    <numFmt numFmtId="165" formatCode="0.0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i/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sz val="8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b/>
      <i/>
      <sz val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</font>
    <font>
      <strike/>
      <sz val="8"/>
      <color rgb="FFFF0000"/>
      <name val="Calibri"/>
      <family val="2"/>
      <charset val="238"/>
    </font>
    <font>
      <b/>
      <sz val="8"/>
      <color rgb="FFFF0000"/>
      <name val="Calibri"/>
      <family val="2"/>
      <charset val="238"/>
    </font>
    <font>
      <b/>
      <i/>
      <sz val="8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name val="Arial CE"/>
      <charset val="238"/>
    </font>
    <font>
      <sz val="10"/>
      <color indexed="8"/>
      <name val="Arial CE"/>
      <charset val="238"/>
    </font>
    <font>
      <b/>
      <sz val="8"/>
      <name val="Calibri"/>
      <family val="2"/>
      <charset val="238"/>
    </font>
    <font>
      <strike/>
      <sz val="8"/>
      <name val="Calibri"/>
      <family val="2"/>
      <charset val="238"/>
    </font>
    <font>
      <sz val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</font>
    <font>
      <b/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ck">
        <color rgb="FFFF0000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ck">
        <color rgb="FFFF0000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rgb="FFFF0000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rgb="FFFF0000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rgb="FFFF0000"/>
      </right>
      <top style="medium">
        <color indexed="64"/>
      </top>
      <bottom style="thick">
        <color indexed="64"/>
      </bottom>
      <diagonal/>
    </border>
  </borders>
  <cellStyleXfs count="9">
    <xf numFmtId="0" fontId="0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0" fontId="7" fillId="0" borderId="0"/>
    <xf numFmtId="0" fontId="7" fillId="0" borderId="0"/>
    <xf numFmtId="0" fontId="16" fillId="0" borderId="0" applyNumberFormat="0" applyFill="0" applyBorder="0" applyAlignment="0" applyProtection="0"/>
  </cellStyleXfs>
  <cellXfs count="476">
    <xf numFmtId="0" fontId="0" fillId="0" borderId="0" xfId="0"/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2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5" fontId="4" fillId="0" borderId="5" xfId="0" applyNumberFormat="1" applyFont="1" applyBorder="1" applyAlignment="1">
      <alignment horizontal="center" vertical="center"/>
    </xf>
    <xf numFmtId="165" fontId="4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165" fontId="4" fillId="3" borderId="8" xfId="0" applyNumberFormat="1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165" fontId="4" fillId="0" borderId="1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5" fontId="4" fillId="3" borderId="11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65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165" fontId="4" fillId="3" borderId="13" xfId="0" applyNumberFormat="1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165" fontId="5" fillId="0" borderId="11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5" fontId="5" fillId="0" borderId="1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165" fontId="4" fillId="3" borderId="19" xfId="0" applyNumberFormat="1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165" fontId="4" fillId="3" borderId="5" xfId="0" applyNumberFormat="1" applyFont="1" applyFill="1" applyBorder="1" applyAlignment="1">
      <alignment horizontal="center" vertical="center"/>
    </xf>
    <xf numFmtId="165" fontId="4" fillId="0" borderId="19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5" fillId="0" borderId="7" xfId="0" applyFont="1" applyBorder="1" applyAlignment="1">
      <alignment horizontal="center" vertical="center" wrapText="1"/>
    </xf>
    <xf numFmtId="165" fontId="4" fillId="0" borderId="24" xfId="0" applyNumberFormat="1" applyFont="1" applyBorder="1" applyAlignment="1">
      <alignment horizontal="center" vertical="center" wrapText="1"/>
    </xf>
    <xf numFmtId="165" fontId="4" fillId="0" borderId="25" xfId="0" applyNumberFormat="1" applyFont="1" applyBorder="1" applyAlignment="1">
      <alignment horizontal="center" vertical="center" wrapText="1"/>
    </xf>
    <xf numFmtId="165" fontId="4" fillId="0" borderId="26" xfId="0" applyNumberFormat="1" applyFont="1" applyBorder="1" applyAlignment="1">
      <alignment horizontal="center" vertical="center" wrapText="1"/>
    </xf>
    <xf numFmtId="165" fontId="4" fillId="0" borderId="27" xfId="0" applyNumberFormat="1" applyFont="1" applyBorder="1" applyAlignment="1">
      <alignment horizontal="center" vertical="center" wrapText="1"/>
    </xf>
    <xf numFmtId="165" fontId="4" fillId="0" borderId="28" xfId="0" applyNumberFormat="1" applyFont="1" applyBorder="1" applyAlignment="1">
      <alignment horizontal="center" vertical="center" wrapText="1"/>
    </xf>
    <xf numFmtId="165" fontId="4" fillId="0" borderId="29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left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left" vertical="center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center"/>
    </xf>
    <xf numFmtId="0" fontId="9" fillId="0" borderId="29" xfId="0" applyFont="1" applyBorder="1" applyAlignment="1">
      <alignment horizontal="left" vertical="center"/>
    </xf>
    <xf numFmtId="0" fontId="4" fillId="0" borderId="2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165" fontId="3" fillId="2" borderId="3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165" fontId="5" fillId="0" borderId="8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5" fontId="3" fillId="0" borderId="2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165" fontId="4" fillId="0" borderId="45" xfId="0" applyNumberFormat="1" applyFont="1" applyBorder="1" applyAlignment="1">
      <alignment horizontal="center" vertical="center" wrapText="1"/>
    </xf>
    <xf numFmtId="165" fontId="3" fillId="0" borderId="29" xfId="0" applyNumberFormat="1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left"/>
    </xf>
    <xf numFmtId="0" fontId="5" fillId="0" borderId="25" xfId="0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5" fillId="0" borderId="24" xfId="0" applyFont="1" applyBorder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0" fontId="5" fillId="0" borderId="33" xfId="0" applyFont="1" applyBorder="1" applyAlignment="1">
      <alignment horizontal="left"/>
    </xf>
    <xf numFmtId="0" fontId="5" fillId="0" borderId="23" xfId="0" applyFont="1" applyBorder="1" applyAlignment="1">
      <alignment horizontal="center" vertical="center" wrapText="1"/>
    </xf>
    <xf numFmtId="165" fontId="5" fillId="0" borderId="17" xfId="0" applyNumberFormat="1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165" fontId="4" fillId="3" borderId="17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165" fontId="4" fillId="0" borderId="33" xfId="0" applyNumberFormat="1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 wrapText="1"/>
    </xf>
    <xf numFmtId="165" fontId="4" fillId="0" borderId="47" xfId="0" applyNumberFormat="1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165" fontId="4" fillId="3" borderId="47" xfId="0" applyNumberFormat="1" applyFont="1" applyFill="1" applyBorder="1" applyAlignment="1">
      <alignment horizontal="center" vertical="center"/>
    </xf>
    <xf numFmtId="0" fontId="4" fillId="3" borderId="48" xfId="0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center" vertical="center"/>
    </xf>
    <xf numFmtId="0" fontId="4" fillId="0" borderId="45" xfId="0" applyFont="1" applyBorder="1" applyAlignment="1">
      <alignment horizontal="left" vertical="center"/>
    </xf>
    <xf numFmtId="165" fontId="4" fillId="0" borderId="30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left" vertical="center"/>
    </xf>
    <xf numFmtId="0" fontId="5" fillId="0" borderId="27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/>
    </xf>
    <xf numFmtId="165" fontId="3" fillId="0" borderId="16" xfId="0" applyNumberFormat="1" applyFont="1" applyBorder="1" applyAlignment="1">
      <alignment horizontal="center" vertical="center"/>
    </xf>
    <xf numFmtId="165" fontId="3" fillId="0" borderId="29" xfId="0" applyNumberFormat="1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12" fillId="0" borderId="0" xfId="0" applyFont="1"/>
    <xf numFmtId="165" fontId="3" fillId="0" borderId="5" xfId="0" applyNumberFormat="1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165" fontId="3" fillId="2" borderId="5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5" fillId="0" borderId="20" xfId="0" applyFont="1" applyBorder="1" applyAlignment="1">
      <alignment horizontal="center" vertical="center"/>
    </xf>
    <xf numFmtId="165" fontId="5" fillId="0" borderId="19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left" vertical="center"/>
    </xf>
    <xf numFmtId="165" fontId="5" fillId="0" borderId="25" xfId="0" applyNumberFormat="1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7" fillId="8" borderId="0" xfId="6" applyFill="1" applyAlignment="1">
      <alignment vertical="center"/>
    </xf>
    <xf numFmtId="0" fontId="7" fillId="8" borderId="0" xfId="6" applyFill="1" applyAlignment="1">
      <alignment horizontal="center" vertical="center"/>
    </xf>
    <xf numFmtId="0" fontId="17" fillId="8" borderId="0" xfId="6" applyFont="1" applyFill="1" applyAlignment="1">
      <alignment horizontal="center" vertical="center"/>
    </xf>
    <xf numFmtId="0" fontId="18" fillId="8" borderId="0" xfId="6" applyFont="1" applyFill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17" fillId="4" borderId="2" xfId="6" applyFont="1" applyFill="1" applyBorder="1" applyAlignment="1">
      <alignment horizontal="center" vertical="center" wrapText="1"/>
    </xf>
    <xf numFmtId="0" fontId="16" fillId="4" borderId="55" xfId="8" applyFill="1" applyBorder="1" applyAlignment="1" applyProtection="1">
      <alignment vertical="center"/>
    </xf>
    <xf numFmtId="0" fontId="16" fillId="4" borderId="56" xfId="8" applyFill="1" applyBorder="1" applyAlignment="1" applyProtection="1">
      <alignment vertical="center"/>
    </xf>
    <xf numFmtId="0" fontId="16" fillId="9" borderId="55" xfId="8" applyFill="1" applyBorder="1" applyAlignment="1" applyProtection="1">
      <alignment vertical="center"/>
    </xf>
    <xf numFmtId="0" fontId="16" fillId="9" borderId="56" xfId="8" applyFill="1" applyBorder="1" applyAlignment="1" applyProtection="1">
      <alignment vertical="center"/>
    </xf>
    <xf numFmtId="0" fontId="17" fillId="9" borderId="2" xfId="6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5" fontId="19" fillId="0" borderId="29" xfId="0" applyNumberFormat="1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165" fontId="5" fillId="0" borderId="47" xfId="0" applyNumberFormat="1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165" fontId="13" fillId="0" borderId="1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5" fillId="0" borderId="54" xfId="0" applyFont="1" applyBorder="1" applyAlignment="1">
      <alignment horizontal="left" vertical="center"/>
    </xf>
    <xf numFmtId="165" fontId="5" fillId="0" borderId="28" xfId="0" applyNumberFormat="1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165" fontId="20" fillId="0" borderId="11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47" xfId="0" applyFont="1" applyBorder="1" applyAlignment="1">
      <alignment horizontal="left" vertical="center"/>
    </xf>
    <xf numFmtId="0" fontId="21" fillId="0" borderId="25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0" fontId="23" fillId="0" borderId="0" xfId="0" applyFont="1"/>
    <xf numFmtId="0" fontId="5" fillId="0" borderId="17" xfId="0" applyFont="1" applyBorder="1" applyAlignment="1">
      <alignment horizontal="left" vertical="center"/>
    </xf>
    <xf numFmtId="0" fontId="5" fillId="0" borderId="52" xfId="0" applyFont="1" applyBorder="1" applyAlignment="1">
      <alignment horizontal="left" vertical="center"/>
    </xf>
    <xf numFmtId="0" fontId="5" fillId="0" borderId="53" xfId="0" applyFont="1" applyBorder="1" applyAlignment="1">
      <alignment horizontal="left" vertical="center"/>
    </xf>
    <xf numFmtId="0" fontId="5" fillId="0" borderId="5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top"/>
    </xf>
    <xf numFmtId="0" fontId="5" fillId="0" borderId="48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/>
    </xf>
    <xf numFmtId="165" fontId="13" fillId="0" borderId="17" xfId="0" applyNumberFormat="1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165" fontId="20" fillId="0" borderId="47" xfId="0" applyNumberFormat="1" applyFont="1" applyBorder="1" applyAlignment="1">
      <alignment horizontal="center" vertical="center"/>
    </xf>
    <xf numFmtId="0" fontId="20" fillId="0" borderId="48" xfId="0" applyFont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5" fillId="0" borderId="25" xfId="0" applyFont="1" applyBorder="1" applyAlignment="1">
      <alignment horizontal="left" vertical="center" wrapText="1"/>
    </xf>
    <xf numFmtId="0" fontId="4" fillId="0" borderId="49" xfId="0" applyFont="1" applyBorder="1" applyAlignment="1">
      <alignment horizontal="center" vertical="center" wrapText="1"/>
    </xf>
    <xf numFmtId="165" fontId="13" fillId="0" borderId="47" xfId="0" applyNumberFormat="1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0" fontId="5" fillId="5" borderId="27" xfId="0" applyFont="1" applyFill="1" applyBorder="1" applyAlignment="1">
      <alignment horizontal="center" vertical="center" wrapText="1"/>
    </xf>
    <xf numFmtId="0" fontId="22" fillId="0" borderId="57" xfId="0" applyFont="1" applyBorder="1"/>
    <xf numFmtId="0" fontId="24" fillId="0" borderId="58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1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 vertical="center"/>
    </xf>
    <xf numFmtId="0" fontId="5" fillId="0" borderId="75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vertical="center"/>
    </xf>
    <xf numFmtId="165" fontId="5" fillId="3" borderId="54" xfId="0" applyNumberFormat="1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165" fontId="5" fillId="0" borderId="24" xfId="0" applyNumberFormat="1" applyFont="1" applyBorder="1" applyAlignment="1">
      <alignment horizontal="center" vertical="center" wrapText="1"/>
    </xf>
    <xf numFmtId="0" fontId="5" fillId="0" borderId="77" xfId="0" applyFont="1" applyBorder="1" applyAlignment="1">
      <alignment horizontal="center" vertical="center" wrapText="1"/>
    </xf>
    <xf numFmtId="0" fontId="5" fillId="0" borderId="78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5" fillId="0" borderId="80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/>
    </xf>
    <xf numFmtId="165" fontId="5" fillId="3" borderId="53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10" borderId="74" xfId="0" applyFont="1" applyFill="1" applyBorder="1" applyAlignment="1">
      <alignment horizontal="left" vertical="center" wrapText="1"/>
    </xf>
    <xf numFmtId="0" fontId="5" fillId="0" borderId="74" xfId="0" applyFont="1" applyBorder="1" applyAlignment="1">
      <alignment horizontal="left" vertical="center" wrapText="1"/>
    </xf>
    <xf numFmtId="165" fontId="5" fillId="0" borderId="54" xfId="0" applyNumberFormat="1" applyFont="1" applyBorder="1" applyAlignment="1">
      <alignment horizontal="center" vertical="center"/>
    </xf>
    <xf numFmtId="0" fontId="5" fillId="0" borderId="80" xfId="0" applyFont="1" applyBorder="1" applyAlignment="1">
      <alignment horizontal="center" vertical="center"/>
    </xf>
    <xf numFmtId="0" fontId="5" fillId="0" borderId="82" xfId="0" applyFont="1" applyBorder="1" applyAlignment="1">
      <alignment horizontal="center" vertical="center"/>
    </xf>
    <xf numFmtId="0" fontId="5" fillId="0" borderId="83" xfId="0" applyFont="1" applyBorder="1" applyAlignment="1">
      <alignment horizontal="center" vertical="center"/>
    </xf>
    <xf numFmtId="165" fontId="5" fillId="0" borderId="26" xfId="0" applyNumberFormat="1" applyFont="1" applyBorder="1" applyAlignment="1">
      <alignment horizontal="center" vertical="center" wrapText="1"/>
    </xf>
    <xf numFmtId="0" fontId="5" fillId="0" borderId="84" xfId="0" applyFont="1" applyBorder="1" applyAlignment="1">
      <alignment horizontal="center" vertical="center" wrapText="1"/>
    </xf>
    <xf numFmtId="0" fontId="5" fillId="0" borderId="85" xfId="0" applyFont="1" applyBorder="1" applyAlignment="1">
      <alignment horizontal="left" vertical="center" wrapText="1"/>
    </xf>
    <xf numFmtId="0" fontId="5" fillId="0" borderId="86" xfId="0" applyFont="1" applyBorder="1" applyAlignment="1">
      <alignment horizontal="center" vertical="center"/>
    </xf>
    <xf numFmtId="165" fontId="5" fillId="3" borderId="52" xfId="0" applyNumberFormat="1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0" borderId="57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center" vertical="center"/>
    </xf>
    <xf numFmtId="165" fontId="20" fillId="0" borderId="19" xfId="0" applyNumberFormat="1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165" fontId="5" fillId="0" borderId="53" xfId="0" applyNumberFormat="1" applyFont="1" applyBorder="1" applyAlignment="1">
      <alignment horizontal="center" vertical="center"/>
    </xf>
    <xf numFmtId="165" fontId="5" fillId="0" borderId="30" xfId="0" applyNumberFormat="1" applyFont="1" applyBorder="1" applyAlignment="1">
      <alignment horizontal="center" vertical="center" wrapText="1"/>
    </xf>
    <xf numFmtId="0" fontId="5" fillId="0" borderId="87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5" fontId="5" fillId="0" borderId="88" xfId="0" applyNumberFormat="1" applyFont="1" applyBorder="1" applyAlignment="1">
      <alignment horizontal="center" vertical="center"/>
    </xf>
    <xf numFmtId="165" fontId="5" fillId="3" borderId="88" xfId="0" applyNumberFormat="1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0" borderId="89" xfId="0" applyFont="1" applyBorder="1" applyAlignment="1">
      <alignment horizontal="center" vertical="center"/>
    </xf>
    <xf numFmtId="0" fontId="5" fillId="0" borderId="85" xfId="0" applyFont="1" applyBorder="1" applyAlignment="1">
      <alignment horizontal="left" vertical="center"/>
    </xf>
    <xf numFmtId="0" fontId="5" fillId="0" borderId="94" xfId="0" applyFont="1" applyBorder="1" applyAlignment="1">
      <alignment horizontal="center" vertical="center"/>
    </xf>
    <xf numFmtId="165" fontId="5" fillId="3" borderId="95" xfId="0" applyNumberFormat="1" applyFont="1" applyFill="1" applyBorder="1" applyAlignment="1">
      <alignment horizontal="center" vertical="center"/>
    </xf>
    <xf numFmtId="0" fontId="5" fillId="3" borderId="48" xfId="0" applyFont="1" applyFill="1" applyBorder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5" fillId="0" borderId="57" xfId="0" applyFont="1" applyBorder="1" applyAlignment="1">
      <alignment horizontal="left" vertical="center"/>
    </xf>
    <xf numFmtId="0" fontId="5" fillId="0" borderId="96" xfId="0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21" fillId="0" borderId="57" xfId="0" applyFont="1" applyBorder="1" applyAlignment="1">
      <alignment horizontal="left" vertical="center" wrapText="1"/>
    </xf>
    <xf numFmtId="0" fontId="5" fillId="0" borderId="74" xfId="0" applyFont="1" applyBorder="1" applyAlignment="1">
      <alignment horizontal="left" vertical="center"/>
    </xf>
    <xf numFmtId="0" fontId="5" fillId="0" borderId="97" xfId="0" applyFont="1" applyBorder="1" applyAlignment="1">
      <alignment horizontal="left" vertical="center"/>
    </xf>
    <xf numFmtId="165" fontId="19" fillId="0" borderId="3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98" xfId="0" applyFont="1" applyBorder="1" applyAlignment="1">
      <alignment horizontal="center" vertical="center"/>
    </xf>
    <xf numFmtId="0" fontId="19" fillId="0" borderId="99" xfId="0" applyFont="1" applyBorder="1" applyAlignment="1">
      <alignment horizontal="center" vertical="center"/>
    </xf>
    <xf numFmtId="165" fontId="19" fillId="2" borderId="100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32" xfId="0" applyFont="1" applyFill="1" applyBorder="1" applyAlignment="1">
      <alignment horizontal="center" vertical="center"/>
    </xf>
    <xf numFmtId="165" fontId="19" fillId="0" borderId="29" xfId="0" applyNumberFormat="1" applyFont="1" applyBorder="1" applyAlignment="1">
      <alignment horizontal="center" vertical="center" wrapText="1"/>
    </xf>
    <xf numFmtId="0" fontId="19" fillId="0" borderId="101" xfId="0" applyFont="1" applyBorder="1" applyAlignment="1">
      <alignment horizontal="center" vertical="center" wrapText="1"/>
    </xf>
    <xf numFmtId="165" fontId="5" fillId="10" borderId="11" xfId="0" applyNumberFormat="1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5" fillId="10" borderId="8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165" fontId="19" fillId="0" borderId="5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165" fontId="19" fillId="2" borderId="88" xfId="0" applyNumberFormat="1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44" xfId="0" applyFont="1" applyFill="1" applyBorder="1" applyAlignment="1">
      <alignment horizontal="center" vertical="center"/>
    </xf>
    <xf numFmtId="165" fontId="19" fillId="0" borderId="27" xfId="0" applyNumberFormat="1" applyFont="1" applyBorder="1" applyAlignment="1">
      <alignment horizontal="center" vertical="center" wrapText="1"/>
    </xf>
    <xf numFmtId="0" fontId="19" fillId="0" borderId="70" xfId="0" applyFont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165" fontId="5" fillId="10" borderId="13" xfId="0" applyNumberFormat="1" applyFont="1" applyFill="1" applyBorder="1" applyAlignment="1">
      <alignment horizontal="center" vertical="center"/>
    </xf>
    <xf numFmtId="0" fontId="5" fillId="10" borderId="14" xfId="0" applyFont="1" applyFill="1" applyBorder="1" applyAlignment="1">
      <alignment horizontal="center" vertical="center"/>
    </xf>
    <xf numFmtId="0" fontId="5" fillId="10" borderId="15" xfId="0" applyFont="1" applyFill="1" applyBorder="1" applyAlignment="1">
      <alignment horizontal="center" vertical="center"/>
    </xf>
    <xf numFmtId="0" fontId="5" fillId="10" borderId="83" xfId="0" applyFont="1" applyFill="1" applyBorder="1" applyAlignment="1">
      <alignment horizontal="center" vertical="center"/>
    </xf>
    <xf numFmtId="165" fontId="5" fillId="3" borderId="102" xfId="0" applyNumberFormat="1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/>
    <xf numFmtId="0" fontId="19" fillId="0" borderId="76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165" fontId="19" fillId="0" borderId="70" xfId="0" applyNumberFormat="1" applyFont="1" applyBorder="1" applyAlignment="1">
      <alignment horizontal="center" vertical="center" wrapText="1"/>
    </xf>
    <xf numFmtId="165" fontId="19" fillId="0" borderId="107" xfId="0" applyNumberFormat="1" applyFont="1" applyBorder="1" applyAlignment="1">
      <alignment horizontal="center" vertical="center"/>
    </xf>
    <xf numFmtId="0" fontId="19" fillId="0" borderId="108" xfId="0" applyFont="1" applyBorder="1" applyAlignment="1">
      <alignment horizontal="center" vertical="center"/>
    </xf>
    <xf numFmtId="0" fontId="19" fillId="0" borderId="109" xfId="0" applyFont="1" applyBorder="1" applyAlignment="1">
      <alignment horizontal="center" vertical="center"/>
    </xf>
    <xf numFmtId="165" fontId="19" fillId="0" borderId="110" xfId="0" applyNumberFormat="1" applyFont="1" applyBorder="1" applyAlignment="1">
      <alignment horizontal="center" vertical="center"/>
    </xf>
    <xf numFmtId="0" fontId="19" fillId="0" borderId="111" xfId="0" applyFont="1" applyBorder="1" applyAlignment="1">
      <alignment horizontal="center" vertical="center"/>
    </xf>
    <xf numFmtId="165" fontId="19" fillId="2" borderId="110" xfId="0" applyNumberFormat="1" applyFont="1" applyFill="1" applyBorder="1" applyAlignment="1">
      <alignment horizontal="center" vertical="center"/>
    </xf>
    <xf numFmtId="0" fontId="19" fillId="2" borderId="108" xfId="0" applyFont="1" applyFill="1" applyBorder="1" applyAlignment="1">
      <alignment horizontal="center" vertical="center"/>
    </xf>
    <xf numFmtId="0" fontId="19" fillId="2" borderId="106" xfId="0" applyFont="1" applyFill="1" applyBorder="1" applyAlignment="1">
      <alignment horizontal="center" vertical="center"/>
    </xf>
    <xf numFmtId="165" fontId="19" fillId="0" borderId="112" xfId="0" applyNumberFormat="1" applyFont="1" applyBorder="1" applyAlignment="1">
      <alignment horizontal="center" vertical="center"/>
    </xf>
    <xf numFmtId="165" fontId="19" fillId="0" borderId="113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26" fillId="0" borderId="0" xfId="0" applyFont="1" applyAlignment="1">
      <alignment wrapText="1"/>
    </xf>
    <xf numFmtId="0" fontId="23" fillId="0" borderId="0" xfId="0" applyFont="1" applyAlignment="1">
      <alignment horizontal="center"/>
    </xf>
    <xf numFmtId="0" fontId="5" fillId="0" borderId="59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 wrapText="1"/>
    </xf>
    <xf numFmtId="165" fontId="5" fillId="0" borderId="25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5" fillId="0" borderId="77" xfId="0" applyFont="1" applyBorder="1" applyAlignment="1">
      <alignment horizontal="center" vertical="center"/>
    </xf>
    <xf numFmtId="0" fontId="5" fillId="0" borderId="84" xfId="0" applyFont="1" applyBorder="1" applyAlignment="1">
      <alignment horizontal="center" vertical="center"/>
    </xf>
    <xf numFmtId="0" fontId="25" fillId="7" borderId="103" xfId="0" applyFont="1" applyFill="1" applyBorder="1" applyAlignment="1">
      <alignment vertical="center" wrapText="1"/>
    </xf>
    <xf numFmtId="165" fontId="19" fillId="0" borderId="115" xfId="0" applyNumberFormat="1" applyFont="1" applyBorder="1" applyAlignment="1">
      <alignment horizontal="center" vertical="center"/>
    </xf>
    <xf numFmtId="0" fontId="19" fillId="0" borderId="116" xfId="0" applyFont="1" applyBorder="1" applyAlignment="1">
      <alignment horizontal="center" vertical="center"/>
    </xf>
    <xf numFmtId="0" fontId="19" fillId="0" borderId="117" xfId="0" applyFont="1" applyBorder="1" applyAlignment="1">
      <alignment horizontal="center" vertical="center"/>
    </xf>
    <xf numFmtId="165" fontId="19" fillId="0" borderId="118" xfId="0" applyNumberFormat="1" applyFont="1" applyBorder="1" applyAlignment="1">
      <alignment horizontal="center" vertical="center"/>
    </xf>
    <xf numFmtId="0" fontId="19" fillId="0" borderId="119" xfId="0" applyFont="1" applyBorder="1" applyAlignment="1">
      <alignment horizontal="center" vertical="center"/>
    </xf>
    <xf numFmtId="165" fontId="19" fillId="0" borderId="65" xfId="0" applyNumberFormat="1" applyFont="1" applyBorder="1" applyAlignment="1">
      <alignment horizontal="center" vertical="center"/>
    </xf>
    <xf numFmtId="0" fontId="27" fillId="5" borderId="0" xfId="0" applyFont="1" applyFill="1"/>
    <xf numFmtId="0" fontId="5" fillId="0" borderId="5" xfId="0" applyFont="1" applyBorder="1" applyAlignment="1">
      <alignment horizontal="left" vertical="center"/>
    </xf>
    <xf numFmtId="0" fontId="17" fillId="5" borderId="30" xfId="6" applyFont="1" applyFill="1" applyBorder="1" applyAlignment="1">
      <alignment horizontal="center" vertical="center"/>
    </xf>
    <xf numFmtId="0" fontId="17" fillId="5" borderId="31" xfId="6" applyFont="1" applyFill="1" applyBorder="1" applyAlignment="1">
      <alignment horizontal="center" vertical="center"/>
    </xf>
    <xf numFmtId="0" fontId="17" fillId="5" borderId="32" xfId="6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/>
    </xf>
    <xf numFmtId="0" fontId="9" fillId="0" borderId="31" xfId="0" applyFont="1" applyBorder="1" applyAlignment="1">
      <alignment horizontal="left" vertical="center"/>
    </xf>
    <xf numFmtId="0" fontId="9" fillId="0" borderId="32" xfId="0" applyFont="1" applyBorder="1" applyAlignment="1">
      <alignment horizontal="left" vertical="center"/>
    </xf>
    <xf numFmtId="0" fontId="25" fillId="0" borderId="103" xfId="0" applyFont="1" applyBorder="1" applyAlignment="1">
      <alignment vertical="center" wrapText="1"/>
    </xf>
    <xf numFmtId="0" fontId="25" fillId="0" borderId="43" xfId="0" applyFont="1" applyBorder="1" applyAlignment="1">
      <alignment vertical="center" wrapText="1"/>
    </xf>
    <xf numFmtId="0" fontId="25" fillId="0" borderId="44" xfId="0" applyFont="1" applyBorder="1" applyAlignment="1">
      <alignment vertical="center" wrapText="1"/>
    </xf>
    <xf numFmtId="0" fontId="19" fillId="0" borderId="104" xfId="0" applyFont="1" applyBorder="1" applyAlignment="1">
      <alignment horizontal="left" vertical="center"/>
    </xf>
    <xf numFmtId="0" fontId="19" fillId="0" borderId="105" xfId="0" applyFont="1" applyBorder="1" applyAlignment="1">
      <alignment horizontal="left" vertical="center"/>
    </xf>
    <xf numFmtId="0" fontId="19" fillId="0" borderId="106" xfId="0" applyFont="1" applyBorder="1" applyAlignment="1">
      <alignment horizontal="left" vertical="center"/>
    </xf>
    <xf numFmtId="0" fontId="25" fillId="7" borderId="66" xfId="0" applyFont="1" applyFill="1" applyBorder="1" applyAlignment="1">
      <alignment vertical="center" wrapText="1"/>
    </xf>
    <xf numFmtId="0" fontId="25" fillId="7" borderId="31" xfId="0" applyFont="1" applyFill="1" applyBorder="1" applyAlignment="1">
      <alignment vertical="center" wrapText="1"/>
    </xf>
    <xf numFmtId="0" fontId="25" fillId="7" borderId="67" xfId="0" applyFont="1" applyFill="1" applyBorder="1" applyAlignment="1">
      <alignment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9" fillId="0" borderId="90" xfId="0" applyFont="1" applyBorder="1" applyAlignment="1">
      <alignment horizontal="center" vertical="center"/>
    </xf>
    <xf numFmtId="0" fontId="19" fillId="0" borderId="91" xfId="0" applyFont="1" applyBorder="1" applyAlignment="1">
      <alignment horizontal="center" vertical="center"/>
    </xf>
    <xf numFmtId="0" fontId="19" fillId="0" borderId="92" xfId="0" applyFont="1" applyBorder="1" applyAlignment="1">
      <alignment horizontal="center" vertical="center"/>
    </xf>
    <xf numFmtId="0" fontId="9" fillId="0" borderId="63" xfId="0" applyFont="1" applyBorder="1" applyAlignment="1">
      <alignment horizontal="left" vertical="center"/>
    </xf>
    <xf numFmtId="0" fontId="9" fillId="0" borderId="64" xfId="0" applyFont="1" applyBorder="1" applyAlignment="1">
      <alignment horizontal="left" vertical="center"/>
    </xf>
    <xf numFmtId="0" fontId="9" fillId="0" borderId="114" xfId="0" applyFont="1" applyBorder="1" applyAlignment="1">
      <alignment horizontal="left" vertical="center"/>
    </xf>
    <xf numFmtId="0" fontId="19" fillId="6" borderId="60" xfId="0" applyFont="1" applyFill="1" applyBorder="1" applyAlignment="1">
      <alignment horizontal="center" vertical="center"/>
    </xf>
    <xf numFmtId="0" fontId="19" fillId="6" borderId="61" xfId="0" applyFont="1" applyFill="1" applyBorder="1" applyAlignment="1">
      <alignment horizontal="center" vertical="center"/>
    </xf>
    <xf numFmtId="0" fontId="19" fillId="6" borderId="62" xfId="0" applyFont="1" applyFill="1" applyBorder="1" applyAlignment="1">
      <alignment horizontal="center" vertical="center"/>
    </xf>
    <xf numFmtId="0" fontId="5" fillId="0" borderId="87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5" fillId="0" borderId="9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165" fontId="5" fillId="0" borderId="30" xfId="0" applyNumberFormat="1" applyFont="1" applyBorder="1" applyAlignment="1">
      <alignment horizontal="center" vertical="center"/>
    </xf>
    <xf numFmtId="165" fontId="5" fillId="0" borderId="31" xfId="0" applyNumberFormat="1" applyFont="1" applyBorder="1" applyAlignment="1">
      <alignment horizontal="center" vertical="center"/>
    </xf>
    <xf numFmtId="165" fontId="5" fillId="0" borderId="32" xfId="0" applyNumberFormat="1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left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9" fillId="0" borderId="69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 vertical="center"/>
    </xf>
    <xf numFmtId="0" fontId="19" fillId="0" borderId="61" xfId="0" applyFont="1" applyBorder="1" applyAlignment="1">
      <alignment horizontal="center" vertical="center"/>
    </xf>
    <xf numFmtId="0" fontId="19" fillId="0" borderId="62" xfId="0" applyFont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14" fillId="5" borderId="64" xfId="0" applyFont="1" applyFill="1" applyBorder="1" applyAlignment="1">
      <alignment horizontal="center" vertical="center"/>
    </xf>
    <xf numFmtId="0" fontId="14" fillId="5" borderId="65" xfId="0" applyFont="1" applyFill="1" applyBorder="1" applyAlignment="1">
      <alignment horizontal="center" vertical="center"/>
    </xf>
    <xf numFmtId="0" fontId="19" fillId="6" borderId="66" xfId="0" applyFont="1" applyFill="1" applyBorder="1" applyAlignment="1">
      <alignment horizontal="center" vertical="center"/>
    </xf>
    <xf numFmtId="0" fontId="19" fillId="6" borderId="31" xfId="0" applyFont="1" applyFill="1" applyBorder="1" applyAlignment="1">
      <alignment horizontal="center" vertical="center"/>
    </xf>
    <xf numFmtId="0" fontId="19" fillId="6" borderId="67" xfId="0" applyFont="1" applyFill="1" applyBorder="1" applyAlignment="1">
      <alignment horizontal="center" vertical="center"/>
    </xf>
    <xf numFmtId="0" fontId="5" fillId="0" borderId="68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15" fillId="7" borderId="30" xfId="0" applyFont="1" applyFill="1" applyBorder="1" applyAlignment="1">
      <alignment vertical="center" wrapText="1"/>
    </xf>
    <xf numFmtId="0" fontId="15" fillId="7" borderId="31" xfId="0" applyFont="1" applyFill="1" applyBorder="1" applyAlignment="1">
      <alignment vertical="center" wrapText="1"/>
    </xf>
    <xf numFmtId="0" fontId="15" fillId="7" borderId="32" xfId="0" applyFont="1" applyFill="1" applyBorder="1" applyAlignment="1">
      <alignment vertical="center" wrapText="1"/>
    </xf>
    <xf numFmtId="0" fontId="9" fillId="0" borderId="46" xfId="0" applyFont="1" applyBorder="1" applyAlignment="1">
      <alignment horizontal="left" vertical="center"/>
    </xf>
    <xf numFmtId="0" fontId="9" fillId="0" borderId="43" xfId="0" applyFont="1" applyBorder="1" applyAlignment="1">
      <alignment horizontal="left" vertical="center"/>
    </xf>
    <xf numFmtId="0" fontId="9" fillId="0" borderId="44" xfId="0" applyFont="1" applyBorder="1" applyAlignment="1">
      <alignment horizontal="left" vertical="center"/>
    </xf>
    <xf numFmtId="0" fontId="9" fillId="0" borderId="30" xfId="0" applyFont="1" applyBorder="1" applyAlignment="1">
      <alignment horizontal="left" vertical="center"/>
    </xf>
    <xf numFmtId="0" fontId="15" fillId="0" borderId="30" xfId="0" applyFont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/>
    </xf>
    <xf numFmtId="0" fontId="3" fillId="6" borderId="41" xfId="0" applyFont="1" applyFill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left" vertical="center"/>
    </xf>
    <xf numFmtId="0" fontId="2" fillId="0" borderId="31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2" fillId="0" borderId="3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14" fillId="5" borderId="30" xfId="0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center" vertical="center"/>
    </xf>
    <xf numFmtId="0" fontId="14" fillId="5" borderId="32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</cellXfs>
  <cellStyles count="9">
    <cellStyle name="Ezres 3" xfId="1" xr:uid="{00000000-0005-0000-0000-000000000000}"/>
    <cellStyle name="Ezres 3 2" xfId="2" xr:uid="{00000000-0005-0000-0000-000001000000}"/>
    <cellStyle name="Hivatkozás" xfId="8" builtinId="8"/>
    <cellStyle name="Hivatkozás 2" xfId="3" xr:uid="{00000000-0005-0000-0000-000003000000}"/>
    <cellStyle name="Normál" xfId="0" builtinId="0"/>
    <cellStyle name="Normál 2" xfId="4" xr:uid="{00000000-0005-0000-0000-000005000000}"/>
    <cellStyle name="Normál 2 2" xfId="5" xr:uid="{00000000-0005-0000-0000-000006000000}"/>
    <cellStyle name="Normál 3" xfId="6" xr:uid="{00000000-0005-0000-0000-000007000000}"/>
    <cellStyle name="Normál 3 2" xfId="7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B1:D15"/>
  <sheetViews>
    <sheetView tabSelected="1" workbookViewId="0">
      <selection activeCell="B20" sqref="B20"/>
    </sheetView>
  </sheetViews>
  <sheetFormatPr defaultColWidth="9.109375" defaultRowHeight="15.9" customHeight="1" x14ac:dyDescent="0.3"/>
  <cols>
    <col min="1" max="1" width="3" style="148" customWidth="1"/>
    <col min="2" max="2" width="26.6640625" style="148" customWidth="1"/>
    <col min="3" max="3" width="3.44140625" style="148" customWidth="1"/>
    <col min="4" max="4" width="31.5546875" style="148" customWidth="1"/>
    <col min="5" max="16384" width="9.109375" style="148"/>
  </cols>
  <sheetData>
    <row r="1" spans="2:4" ht="24" customHeight="1" thickBot="1" x14ac:dyDescent="0.35">
      <c r="B1" s="352" t="s">
        <v>777</v>
      </c>
      <c r="C1" s="353"/>
      <c r="D1" s="354"/>
    </row>
    <row r="2" spans="2:4" ht="15.9" customHeight="1" x14ac:dyDescent="0.3">
      <c r="B2" s="149"/>
      <c r="C2" s="149"/>
      <c r="D2" s="149"/>
    </row>
    <row r="3" spans="2:4" ht="28.5" customHeight="1" x14ac:dyDescent="0.3">
      <c r="B3" s="153" t="s">
        <v>528</v>
      </c>
      <c r="C3" s="150"/>
      <c r="D3" s="158" t="s">
        <v>529</v>
      </c>
    </row>
    <row r="4" spans="2:4" ht="15.9" customHeight="1" x14ac:dyDescent="0.3">
      <c r="B4" s="151"/>
    </row>
    <row r="5" spans="2:4" ht="15.9" customHeight="1" x14ac:dyDescent="0.3">
      <c r="B5" s="154" t="s">
        <v>772</v>
      </c>
      <c r="D5" s="156" t="s">
        <v>533</v>
      </c>
    </row>
    <row r="6" spans="2:4" ht="15.9" customHeight="1" x14ac:dyDescent="0.3">
      <c r="B6" s="154" t="s">
        <v>530</v>
      </c>
      <c r="C6" s="151"/>
      <c r="D6" s="157" t="s">
        <v>534</v>
      </c>
    </row>
    <row r="7" spans="2:4" ht="15.9" customHeight="1" x14ac:dyDescent="0.3">
      <c r="B7" s="155" t="s">
        <v>532</v>
      </c>
      <c r="C7" s="151"/>
      <c r="D7" s="157" t="s">
        <v>535</v>
      </c>
    </row>
    <row r="8" spans="2:4" ht="15.9" customHeight="1" x14ac:dyDescent="0.3">
      <c r="B8" s="155" t="s">
        <v>531</v>
      </c>
      <c r="C8" s="151"/>
      <c r="D8" s="157" t="s">
        <v>536</v>
      </c>
    </row>
    <row r="9" spans="2:4" ht="15.9" customHeight="1" x14ac:dyDescent="0.3">
      <c r="C9" s="151"/>
      <c r="D9" s="157" t="s">
        <v>537</v>
      </c>
    </row>
    <row r="10" spans="2:4" ht="15.9" customHeight="1" x14ac:dyDescent="0.3">
      <c r="C10" s="151"/>
      <c r="D10" s="157" t="s">
        <v>538</v>
      </c>
    </row>
    <row r="11" spans="2:4" ht="15.9" customHeight="1" x14ac:dyDescent="0.3">
      <c r="C11" s="151"/>
      <c r="D11" s="157" t="s">
        <v>539</v>
      </c>
    </row>
    <row r="12" spans="2:4" ht="15.9" customHeight="1" x14ac:dyDescent="0.3">
      <c r="C12" s="151"/>
      <c r="D12" s="157" t="s">
        <v>540</v>
      </c>
    </row>
    <row r="13" spans="2:4" ht="15.9" customHeight="1" x14ac:dyDescent="0.3">
      <c r="C13" s="151"/>
      <c r="D13" s="157" t="s">
        <v>541</v>
      </c>
    </row>
    <row r="14" spans="2:4" ht="15.9" customHeight="1" x14ac:dyDescent="0.3">
      <c r="C14" s="151"/>
    </row>
    <row r="15" spans="2:4" ht="15.9" customHeight="1" x14ac:dyDescent="0.3">
      <c r="C15" s="151"/>
    </row>
  </sheetData>
  <mergeCells count="1">
    <mergeCell ref="B1:D1"/>
  </mergeCells>
  <hyperlinks>
    <hyperlink ref="B6" location="'O10-zongora-orgona'!A1" display="Zongora - Orgona" xr:uid="{00000000-0004-0000-0000-000000000000}"/>
    <hyperlink ref="B7" location="'O10-zongora-csembaló'!A1" display="Zongora - Csembaló" xr:uid="{00000000-0004-0000-0000-000001000000}"/>
    <hyperlink ref="B8" location="'O10-klarinét-szaxofon'!A1" display="Klarinét - Szaxofon" xr:uid="{00000000-0004-0000-0000-000002000000}"/>
    <hyperlink ref="D5" location="'O10-jazz-zong – jazz-zsz.'!A1" display="Jazz-zongora - Jazz-zeneszerzés" xr:uid="{00000000-0004-0000-0000-000003000000}"/>
    <hyperlink ref="D6" location="'O10-jazzgitár – jazz-zsz.'!A1" display="Jazz-gitár - Jazz-zeneszerzés" xr:uid="{00000000-0004-0000-0000-000004000000}"/>
    <hyperlink ref="D7" location="'O10-jazzbasszugitár – jazz-zsz.'!A1" display="Jazz-basszusgitár - Jazz-zeneszerzés" xr:uid="{00000000-0004-0000-0000-000005000000}"/>
    <hyperlink ref="D8" location="'O10-jazzbőgő – jazz-zsz.'!A1" display="Jazz-bőgő - Jazz-zeneszerzés" xr:uid="{00000000-0004-0000-0000-000006000000}"/>
    <hyperlink ref="D9" location="'O10-jazzszaxofon – jazz-zsz.'!A1" display="Jazz-szaxofon - Jazz-zeneszerzés" xr:uid="{00000000-0004-0000-0000-000007000000}"/>
    <hyperlink ref="D10" location="'O10-jazztrombita – jazz-zsz.'!A1" display="Jazz-trombita - Jazz-zeneszerzés" xr:uid="{00000000-0004-0000-0000-000008000000}"/>
    <hyperlink ref="D11" location="'O10-jazzharsona – jazz-zsz.'!A1" display="Jazz-harsona - Jazz-zeneszerzés" xr:uid="{00000000-0004-0000-0000-000009000000}"/>
    <hyperlink ref="D12" location="'O10-jazzdob – jazz-zsz.'!A1" display="Jazz-dob - Jazz-zeneszerzés" xr:uid="{00000000-0004-0000-0000-00000A000000}"/>
    <hyperlink ref="D13" location="'O10-jazzének – jazz-zsz.'!A1" display="Jazz-ének - Jazz-zeneszerzés" xr:uid="{00000000-0004-0000-0000-00000B000000}"/>
    <hyperlink ref="B5" location="'Ének-zene - Zeneismeret'!A1" display="Ének-zene - Zeneismeret" xr:uid="{00000000-0004-0000-0000-00000C000000}"/>
  </hyperlinks>
  <printOptions horizontalCentered="1" verticalCentered="1"/>
  <pageMargins left="0.19685039370078741" right="0.47244094488188981" top="0.27559055118110237" bottom="0.27559055118110237" header="0.11811023622047245" footer="0.1181102362204724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AO1061"/>
  <sheetViews>
    <sheetView zoomScaleNormal="100" workbookViewId="0">
      <selection sqref="A1:AL1"/>
    </sheetView>
  </sheetViews>
  <sheetFormatPr defaultColWidth="9.109375" defaultRowHeight="14.4" x14ac:dyDescent="0.3"/>
  <cols>
    <col min="1" max="1" width="43.44140625" customWidth="1"/>
    <col min="2" max="2" width="13.33203125" customWidth="1"/>
    <col min="3" max="3" width="16.88671875" style="139" customWidth="1"/>
    <col min="4" max="4" width="5.33203125" customWidth="1"/>
    <col min="5" max="5" width="4.44140625" customWidth="1"/>
    <col min="6" max="6" width="4.5546875" customWidth="1"/>
    <col min="7" max="36" width="4" customWidth="1"/>
    <col min="37" max="37" width="7.5546875" bestFit="1" customWidth="1"/>
    <col min="38" max="38" width="7" bestFit="1" customWidth="1"/>
  </cols>
  <sheetData>
    <row r="1" spans="1:41" ht="12.9" customHeight="1" thickBot="1" x14ac:dyDescent="0.35">
      <c r="A1" s="442" t="s">
        <v>239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</row>
    <row r="2" spans="1:41" ht="12.9" customHeight="1" thickBot="1" x14ac:dyDescent="0.35">
      <c r="A2" s="466" t="s">
        <v>577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8"/>
    </row>
    <row r="3" spans="1:41" ht="12.9" customHeight="1" thickBot="1" x14ac:dyDescent="0.35">
      <c r="A3" s="469" t="s">
        <v>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41" ht="12.9" customHeight="1" thickBot="1" x14ac:dyDescent="0.35">
      <c r="A4" s="445" t="s">
        <v>86</v>
      </c>
      <c r="B4" s="448" t="s">
        <v>87</v>
      </c>
      <c r="C4" s="452" t="s">
        <v>85</v>
      </c>
      <c r="D4" s="452" t="s">
        <v>82</v>
      </c>
      <c r="E4" s="452" t="s">
        <v>37</v>
      </c>
      <c r="F4" s="440" t="s">
        <v>105</v>
      </c>
      <c r="G4" s="442" t="s">
        <v>0</v>
      </c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4"/>
      <c r="AK4" s="442"/>
      <c r="AL4" s="444"/>
    </row>
    <row r="5" spans="1:41" ht="12.9" customHeight="1" x14ac:dyDescent="0.3">
      <c r="A5" s="446"/>
      <c r="B5" s="449"/>
      <c r="C5" s="453"/>
      <c r="D5" s="453"/>
      <c r="E5" s="453"/>
      <c r="F5" s="441"/>
      <c r="G5" s="435" t="s">
        <v>2</v>
      </c>
      <c r="H5" s="436"/>
      <c r="I5" s="437"/>
      <c r="J5" s="435" t="s">
        <v>3</v>
      </c>
      <c r="K5" s="436"/>
      <c r="L5" s="437"/>
      <c r="M5" s="435" t="s">
        <v>4</v>
      </c>
      <c r="N5" s="436"/>
      <c r="O5" s="437"/>
      <c r="P5" s="435" t="s">
        <v>5</v>
      </c>
      <c r="Q5" s="436"/>
      <c r="R5" s="437"/>
      <c r="S5" s="435" t="s">
        <v>6</v>
      </c>
      <c r="T5" s="436"/>
      <c r="U5" s="437"/>
      <c r="V5" s="435" t="s">
        <v>7</v>
      </c>
      <c r="W5" s="436"/>
      <c r="X5" s="437"/>
      <c r="Y5" s="435" t="s">
        <v>8</v>
      </c>
      <c r="Z5" s="436"/>
      <c r="AA5" s="437"/>
      <c r="AB5" s="435" t="s">
        <v>9</v>
      </c>
      <c r="AC5" s="436"/>
      <c r="AD5" s="437"/>
      <c r="AE5" s="435" t="s">
        <v>10</v>
      </c>
      <c r="AF5" s="436"/>
      <c r="AG5" s="437"/>
      <c r="AH5" s="435" t="s">
        <v>11</v>
      </c>
      <c r="AI5" s="436"/>
      <c r="AJ5" s="437"/>
      <c r="AK5" s="438" t="s">
        <v>91</v>
      </c>
      <c r="AL5" s="438" t="s">
        <v>38</v>
      </c>
    </row>
    <row r="6" spans="1:41" ht="12.9" customHeight="1" thickBot="1" x14ac:dyDescent="0.35">
      <c r="A6" s="447"/>
      <c r="B6" s="472"/>
      <c r="C6" s="474"/>
      <c r="D6" s="474"/>
      <c r="E6" s="474"/>
      <c r="F6" s="475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65"/>
      <c r="AL6" s="465"/>
    </row>
    <row r="7" spans="1:41" ht="12.9" customHeight="1" thickBot="1" x14ac:dyDescent="0.35">
      <c r="A7" s="431" t="s">
        <v>199</v>
      </c>
      <c r="B7" s="358"/>
      <c r="C7" s="358"/>
      <c r="D7" s="358"/>
      <c r="E7" s="358"/>
      <c r="F7" s="359"/>
      <c r="G7" s="403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5"/>
      <c r="AK7" s="460"/>
      <c r="AL7" s="461"/>
    </row>
    <row r="8" spans="1:41" s="1" customFormat="1" ht="12.9" customHeight="1" x14ac:dyDescent="0.3">
      <c r="A8" s="97" t="s">
        <v>50</v>
      </c>
      <c r="B8" s="187" t="s">
        <v>294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" customHeight="1" x14ac:dyDescent="0.3">
      <c r="A9" s="95" t="s">
        <v>93</v>
      </c>
      <c r="B9" s="179" t="s">
        <v>295</v>
      </c>
      <c r="C9" s="38" t="s">
        <v>296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3">
      <c r="A10" s="95" t="s">
        <v>380</v>
      </c>
      <c r="B10" s="179" t="s">
        <v>375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70">
        <v>1</v>
      </c>
      <c r="I10" s="43" t="s">
        <v>32</v>
      </c>
      <c r="J10" s="42">
        <v>1</v>
      </c>
      <c r="K10" s="170">
        <v>1</v>
      </c>
      <c r="L10" s="43" t="s">
        <v>32</v>
      </c>
      <c r="M10" s="42">
        <v>1</v>
      </c>
      <c r="N10" s="170">
        <v>1</v>
      </c>
      <c r="O10" s="43" t="s">
        <v>32</v>
      </c>
      <c r="P10" s="42">
        <v>1</v>
      </c>
      <c r="Q10" s="170">
        <v>1</v>
      </c>
      <c r="R10" s="43" t="s">
        <v>32</v>
      </c>
      <c r="S10" s="42">
        <v>1</v>
      </c>
      <c r="T10" s="170">
        <v>1</v>
      </c>
      <c r="U10" s="43" t="s">
        <v>32</v>
      </c>
      <c r="V10" s="42">
        <v>1</v>
      </c>
      <c r="W10" s="170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3">
      <c r="A11" s="95" t="s">
        <v>376</v>
      </c>
      <c r="B11" s="179" t="s">
        <v>581</v>
      </c>
      <c r="C11" s="38" t="s">
        <v>764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" customHeight="1" x14ac:dyDescent="0.3">
      <c r="A12" s="202" t="s">
        <v>550</v>
      </c>
      <c r="B12" s="185" t="s">
        <v>571</v>
      </c>
      <c r="C12" s="200" t="s">
        <v>750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" customHeight="1" x14ac:dyDescent="0.3">
      <c r="A13" s="114" t="s">
        <v>51</v>
      </c>
      <c r="B13" s="185" t="s">
        <v>251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" customHeight="1" x14ac:dyDescent="0.3">
      <c r="A14" s="95" t="s">
        <v>53</v>
      </c>
      <c r="B14" s="179" t="s">
        <v>250</v>
      </c>
      <c r="C14" s="31" t="s">
        <v>96</v>
      </c>
      <c r="D14" s="31" t="s">
        <v>84</v>
      </c>
      <c r="E14" s="31" t="s">
        <v>33</v>
      </c>
      <c r="F14" s="32">
        <v>60</v>
      </c>
      <c r="G14" s="14">
        <v>1</v>
      </c>
      <c r="H14" s="15">
        <v>1</v>
      </c>
      <c r="I14" s="16" t="s">
        <v>33</v>
      </c>
      <c r="J14" s="14">
        <v>1</v>
      </c>
      <c r="K14" s="15">
        <v>1</v>
      </c>
      <c r="L14" s="16" t="s">
        <v>33</v>
      </c>
      <c r="M14" s="14">
        <v>1</v>
      </c>
      <c r="N14" s="15">
        <v>1</v>
      </c>
      <c r="O14" s="16" t="s">
        <v>33</v>
      </c>
      <c r="P14" s="14">
        <v>1</v>
      </c>
      <c r="Q14" s="15">
        <v>1</v>
      </c>
      <c r="R14" s="16" t="s">
        <v>33</v>
      </c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120</v>
      </c>
      <c r="AL14" s="74">
        <f>SUM(H14,K14,N14,Q14,T14,W14,Z14,AC14,AF14,AI14)</f>
        <v>8</v>
      </c>
    </row>
    <row r="15" spans="1:41" s="1" customFormat="1" ht="12.9" customHeight="1" thickBot="1" x14ac:dyDescent="0.35">
      <c r="A15" s="95" t="s">
        <v>52</v>
      </c>
      <c r="B15" s="179" t="s">
        <v>578</v>
      </c>
      <c r="C15" s="31" t="s">
        <v>96</v>
      </c>
      <c r="D15" s="31" t="s">
        <v>84</v>
      </c>
      <c r="E15" s="31" t="s">
        <v>33</v>
      </c>
      <c r="F15" s="32">
        <v>60</v>
      </c>
      <c r="G15" s="42">
        <v>2</v>
      </c>
      <c r="H15" s="44">
        <v>1</v>
      </c>
      <c r="I15" s="43" t="s">
        <v>33</v>
      </c>
      <c r="J15" s="42">
        <v>2</v>
      </c>
      <c r="K15" s="44">
        <v>1</v>
      </c>
      <c r="L15" s="43" t="s">
        <v>33</v>
      </c>
      <c r="M15" s="42">
        <v>2</v>
      </c>
      <c r="N15" s="44">
        <v>1</v>
      </c>
      <c r="O15" s="43" t="s">
        <v>33</v>
      </c>
      <c r="P15" s="42">
        <v>2</v>
      </c>
      <c r="Q15" s="44">
        <v>1</v>
      </c>
      <c r="R15" s="43" t="s">
        <v>33</v>
      </c>
      <c r="S15" s="42">
        <v>2</v>
      </c>
      <c r="T15" s="44">
        <v>1</v>
      </c>
      <c r="U15" s="43" t="s">
        <v>33</v>
      </c>
      <c r="V15" s="42">
        <v>2</v>
      </c>
      <c r="W15" s="44">
        <v>1</v>
      </c>
      <c r="X15" s="43" t="s">
        <v>33</v>
      </c>
      <c r="Y15" s="42">
        <v>2</v>
      </c>
      <c r="Z15" s="44">
        <v>1</v>
      </c>
      <c r="AA15" s="43" t="s">
        <v>33</v>
      </c>
      <c r="AB15" s="42">
        <v>2</v>
      </c>
      <c r="AC15" s="44">
        <v>1</v>
      </c>
      <c r="AD15" s="43" t="s">
        <v>33</v>
      </c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240</v>
      </c>
      <c r="AL15" s="74">
        <f t="shared" ref="AL15" si="5">SUM(H15,K15,N15,Q15,T15,W15,Z15,AC15,AF15,AI15)</f>
        <v>8</v>
      </c>
    </row>
    <row r="16" spans="1:41" ht="12.9" customHeight="1" thickBot="1" x14ac:dyDescent="0.35">
      <c r="A16" s="457" t="s">
        <v>200</v>
      </c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9"/>
      <c r="AK16" s="115">
        <f>SUM(AK8:AK15)</f>
        <v>990</v>
      </c>
      <c r="AL16" s="80">
        <f>SUM(AL8:AL15)</f>
        <v>60</v>
      </c>
    </row>
    <row r="17" spans="1:41" ht="12.9" customHeight="1" thickBot="1" x14ac:dyDescent="0.35">
      <c r="A17" s="431" t="s">
        <v>201</v>
      </c>
      <c r="B17" s="358"/>
      <c r="C17" s="358"/>
      <c r="D17" s="358"/>
      <c r="E17" s="358"/>
      <c r="F17" s="359"/>
      <c r="G17" s="403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  <c r="Z17" s="404"/>
      <c r="AA17" s="404"/>
      <c r="AB17" s="404"/>
      <c r="AC17" s="404"/>
      <c r="AD17" s="404"/>
      <c r="AE17" s="404"/>
      <c r="AF17" s="404"/>
      <c r="AG17" s="404"/>
      <c r="AH17" s="404"/>
      <c r="AI17" s="404"/>
      <c r="AJ17" s="405"/>
      <c r="AK17" s="460"/>
      <c r="AL17" s="461"/>
    </row>
    <row r="18" spans="1:41" s="1" customFormat="1" ht="12.9" customHeight="1" x14ac:dyDescent="0.3">
      <c r="A18" s="97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26.25" customHeight="1" x14ac:dyDescent="0.3">
      <c r="A19" s="95" t="s">
        <v>63</v>
      </c>
      <c r="B19" s="179" t="s">
        <v>253</v>
      </c>
      <c r="C19" s="38" t="s">
        <v>254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" customHeight="1" x14ac:dyDescent="0.3">
      <c r="A20" s="95" t="s">
        <v>80</v>
      </c>
      <c r="B20" s="179" t="s">
        <v>575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" customHeight="1" x14ac:dyDescent="0.3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" customHeight="1" x14ac:dyDescent="0.3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" customHeight="1" x14ac:dyDescent="0.3">
      <c r="A23" s="95" t="s">
        <v>36</v>
      </c>
      <c r="B23" s="179" t="s">
        <v>576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" customHeight="1" x14ac:dyDescent="0.3">
      <c r="A24" s="73" t="s">
        <v>55</v>
      </c>
      <c r="B24" s="179" t="s">
        <v>257</v>
      </c>
      <c r="C24" s="38" t="s">
        <v>751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" customHeight="1" thickBot="1" x14ac:dyDescent="0.35">
      <c r="A25" s="98" t="s">
        <v>57</v>
      </c>
      <c r="B25" s="188" t="s">
        <v>258</v>
      </c>
      <c r="C25" s="40" t="s">
        <v>752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" customHeight="1" thickBot="1" x14ac:dyDescent="0.35">
      <c r="A26" s="457" t="s">
        <v>202</v>
      </c>
      <c r="B26" s="458"/>
      <c r="C26" s="458"/>
      <c r="D26" s="458"/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9"/>
      <c r="AK26" s="115">
        <f>SUM(AK18:AK25)</f>
        <v>720</v>
      </c>
      <c r="AL26" s="80">
        <f>SUM(AL18:AL25)</f>
        <v>68</v>
      </c>
    </row>
    <row r="27" spans="1:41" ht="12.9" customHeight="1" thickBot="1" x14ac:dyDescent="0.35">
      <c r="A27" s="431" t="s">
        <v>203</v>
      </c>
      <c r="B27" s="358"/>
      <c r="C27" s="358"/>
      <c r="D27" s="358"/>
      <c r="E27" s="358"/>
      <c r="F27" s="359"/>
      <c r="G27" s="403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5"/>
      <c r="AK27" s="460"/>
      <c r="AL27" s="461"/>
    </row>
    <row r="28" spans="1:41" s="1" customFormat="1" ht="12.9" customHeight="1" x14ac:dyDescent="0.3">
      <c r="A28" s="97" t="s">
        <v>58</v>
      </c>
      <c r="B28" s="187" t="s">
        <v>259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" customHeight="1" x14ac:dyDescent="0.3">
      <c r="A29" s="95" t="s">
        <v>69</v>
      </c>
      <c r="B29" s="179" t="s">
        <v>260</v>
      </c>
      <c r="C29" s="38" t="s">
        <v>261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" customHeight="1" x14ac:dyDescent="0.3">
      <c r="A30" s="95" t="s">
        <v>59</v>
      </c>
      <c r="B30" s="179" t="s">
        <v>262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" customHeight="1" x14ac:dyDescent="0.3">
      <c r="A31" s="95" t="s">
        <v>64</v>
      </c>
      <c r="B31" s="179" t="s">
        <v>263</v>
      </c>
      <c r="C31" s="38" t="s">
        <v>264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" customHeight="1" x14ac:dyDescent="0.3">
      <c r="A32" s="95" t="s">
        <v>35</v>
      </c>
      <c r="B32" s="179" t="s">
        <v>265</v>
      </c>
      <c r="C32" s="38" t="s">
        <v>266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" customHeight="1" x14ac:dyDescent="0.3">
      <c r="A33" s="73" t="s">
        <v>65</v>
      </c>
      <c r="B33" s="179" t="s">
        <v>267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" customHeight="1" x14ac:dyDescent="0.3">
      <c r="A34" s="73" t="s">
        <v>66</v>
      </c>
      <c r="B34" s="179" t="s">
        <v>268</v>
      </c>
      <c r="C34" s="38" t="s">
        <v>269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" customHeight="1" x14ac:dyDescent="0.3">
      <c r="A35" s="73" t="s">
        <v>67</v>
      </c>
      <c r="B35" s="179" t="s">
        <v>270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" customHeight="1" x14ac:dyDescent="0.3">
      <c r="A36" s="73" t="s">
        <v>68</v>
      </c>
      <c r="B36" s="179" t="s">
        <v>271</v>
      </c>
      <c r="C36" s="38" t="s">
        <v>272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" customHeight="1" x14ac:dyDescent="0.3">
      <c r="A37" s="95" t="s">
        <v>20</v>
      </c>
      <c r="B37" s="179" t="s">
        <v>273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" customHeight="1" x14ac:dyDescent="0.3">
      <c r="A38" s="95" t="s">
        <v>28</v>
      </c>
      <c r="B38" s="179" t="s">
        <v>274</v>
      </c>
      <c r="C38" s="44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" customHeight="1" x14ac:dyDescent="0.3">
      <c r="A39" s="95" t="s">
        <v>29</v>
      </c>
      <c r="B39" s="179" t="s">
        <v>553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" customHeight="1" x14ac:dyDescent="0.3">
      <c r="A40" s="95" t="s">
        <v>60</v>
      </c>
      <c r="B40" s="179" t="s">
        <v>276</v>
      </c>
      <c r="C40" s="38" t="s">
        <v>753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3">
      <c r="A41" s="95" t="s">
        <v>21</v>
      </c>
      <c r="B41" s="179" t="s">
        <v>592</v>
      </c>
      <c r="C41" s="44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" customHeight="1" thickBot="1" x14ac:dyDescent="0.25">
      <c r="A42" s="99" t="s">
        <v>39</v>
      </c>
      <c r="B42" s="194" t="s">
        <v>277</v>
      </c>
      <c r="C42" s="140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" customHeight="1" thickBot="1" x14ac:dyDescent="0.35">
      <c r="A43" s="457" t="s">
        <v>204</v>
      </c>
      <c r="B43" s="458"/>
      <c r="C43" s="458"/>
      <c r="D43" s="458"/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8"/>
      <c r="W43" s="458"/>
      <c r="X43" s="458"/>
      <c r="Y43" s="458"/>
      <c r="Z43" s="458"/>
      <c r="AA43" s="458"/>
      <c r="AB43" s="458"/>
      <c r="AC43" s="458"/>
      <c r="AD43" s="458"/>
      <c r="AE43" s="458"/>
      <c r="AF43" s="458"/>
      <c r="AG43" s="458"/>
      <c r="AH43" s="458"/>
      <c r="AI43" s="458"/>
      <c r="AJ43" s="459"/>
      <c r="AK43" s="115">
        <f>SUM(AK28:AK42)</f>
        <v>900</v>
      </c>
      <c r="AL43" s="80">
        <f>SUM(AL28:AL42)</f>
        <v>65</v>
      </c>
    </row>
    <row r="44" spans="1:38" ht="12.9" customHeight="1" thickBot="1" x14ac:dyDescent="0.35">
      <c r="A44" s="457" t="s">
        <v>31</v>
      </c>
      <c r="B44" s="458"/>
      <c r="C44" s="458"/>
      <c r="D44" s="458"/>
      <c r="E44" s="458"/>
      <c r="F44" s="459"/>
      <c r="G44" s="462"/>
      <c r="H44" s="463"/>
      <c r="I44" s="463"/>
      <c r="J44" s="463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3"/>
      <c r="V44" s="463"/>
      <c r="W44" s="463"/>
      <c r="X44" s="463"/>
      <c r="Y44" s="463"/>
      <c r="Z44" s="463"/>
      <c r="AA44" s="463"/>
      <c r="AB44" s="463"/>
      <c r="AC44" s="463"/>
      <c r="AD44" s="463"/>
      <c r="AE44" s="463"/>
      <c r="AF44" s="463"/>
      <c r="AG44" s="463"/>
      <c r="AH44" s="463"/>
      <c r="AI44" s="463"/>
      <c r="AJ44" s="464"/>
      <c r="AK44" s="460"/>
      <c r="AL44" s="461"/>
    </row>
    <row r="45" spans="1:38" ht="12.9" customHeight="1" thickBot="1" x14ac:dyDescent="0.35">
      <c r="A45" s="116" t="s">
        <v>573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3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13</v>
      </c>
    </row>
    <row r="46" spans="1:38" ht="12.9" customHeight="1" thickBot="1" x14ac:dyDescent="0.35">
      <c r="A46" s="79" t="s">
        <v>19</v>
      </c>
      <c r="B46" s="184" t="s">
        <v>582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" customHeight="1" thickBot="1" x14ac:dyDescent="0.35">
      <c r="A47" s="457" t="s">
        <v>110</v>
      </c>
      <c r="B47" s="458"/>
      <c r="C47" s="458"/>
      <c r="D47" s="458"/>
      <c r="E47" s="458"/>
      <c r="F47" s="459"/>
      <c r="G47" s="85">
        <f>SUM(G8:G42,G45,G46)</f>
        <v>25</v>
      </c>
      <c r="H47" s="118">
        <f>SUM(H8:H42,H45,H46)</f>
        <v>27</v>
      </c>
      <c r="I47" s="119"/>
      <c r="J47" s="85">
        <f>SUM(J8:J42,J45,J46)</f>
        <v>25</v>
      </c>
      <c r="K47" s="118">
        <f>SUM(K8:K42,K45,K46)</f>
        <v>27</v>
      </c>
      <c r="L47" s="119"/>
      <c r="M47" s="85">
        <f>SUM(M8:M42,M45,M46)</f>
        <v>25</v>
      </c>
      <c r="N47" s="118">
        <f>SUM(N8:N42,N45,N46)</f>
        <v>26</v>
      </c>
      <c r="O47" s="119"/>
      <c r="P47" s="85">
        <f>SUM(P8:P42,P45,P46)</f>
        <v>24</v>
      </c>
      <c r="Q47" s="118">
        <f>SUM(Q8:Q42,Q45,Q46)</f>
        <v>26</v>
      </c>
      <c r="R47" s="119"/>
      <c r="S47" s="85">
        <f>SUM(S8:S42,S45,S46)</f>
        <v>21</v>
      </c>
      <c r="T47" s="118">
        <f>SUM(T8:T42,T45,T46)</f>
        <v>24</v>
      </c>
      <c r="U47" s="119"/>
      <c r="V47" s="85">
        <f>SUM(V8:V42,V45,V46)</f>
        <v>22</v>
      </c>
      <c r="W47" s="118">
        <f>SUM(W8:W42,W45,W46)</f>
        <v>27</v>
      </c>
      <c r="X47" s="119"/>
      <c r="Y47" s="85">
        <f>SUM(Y8:Y42,Y45,Y46)</f>
        <v>16</v>
      </c>
      <c r="Z47" s="118">
        <f>SUM(Z8:Z42,Z45,Z46)</f>
        <v>20</v>
      </c>
      <c r="AA47" s="119"/>
      <c r="AB47" s="85">
        <f>SUM(AB8:AB42,AB45,AB46)</f>
        <v>16</v>
      </c>
      <c r="AC47" s="118">
        <f>SUM(AC8:AC42,AC45,AC46)</f>
        <v>21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2610</v>
      </c>
      <c r="AL47" s="121">
        <f>SUM(AL16,AL26,AL43,AL45,AL46)</f>
        <v>210</v>
      </c>
    </row>
    <row r="48" spans="1:38" ht="12.9" customHeight="1" thickBot="1" x14ac:dyDescent="0.35">
      <c r="A48" s="454" t="s">
        <v>205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5"/>
      <c r="AF48" s="455"/>
      <c r="AG48" s="455"/>
      <c r="AH48" s="455"/>
      <c r="AI48" s="455"/>
      <c r="AJ48" s="455"/>
      <c r="AK48" s="455"/>
      <c r="AL48" s="456"/>
    </row>
    <row r="49" spans="1:38" ht="12.9" customHeight="1" thickBot="1" x14ac:dyDescent="0.35">
      <c r="A49" s="445" t="s">
        <v>86</v>
      </c>
      <c r="B49" s="448" t="s">
        <v>87</v>
      </c>
      <c r="C49" s="452" t="s">
        <v>85</v>
      </c>
      <c r="D49" s="452" t="s">
        <v>82</v>
      </c>
      <c r="E49" s="452" t="s">
        <v>37</v>
      </c>
      <c r="F49" s="440" t="s">
        <v>81</v>
      </c>
      <c r="G49" s="442" t="s">
        <v>0</v>
      </c>
      <c r="H49" s="443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43"/>
      <c r="T49" s="443"/>
      <c r="U49" s="443"/>
      <c r="V49" s="443"/>
      <c r="W49" s="443"/>
      <c r="X49" s="443"/>
      <c r="Y49" s="443"/>
      <c r="Z49" s="443"/>
      <c r="AA49" s="443"/>
      <c r="AB49" s="443"/>
      <c r="AC49" s="443"/>
      <c r="AD49" s="443"/>
      <c r="AE49" s="443"/>
      <c r="AF49" s="443"/>
      <c r="AG49" s="443"/>
      <c r="AH49" s="443"/>
      <c r="AI49" s="443"/>
      <c r="AJ49" s="444"/>
      <c r="AK49" s="442"/>
      <c r="AL49" s="444"/>
    </row>
    <row r="50" spans="1:38" ht="12.9" customHeight="1" x14ac:dyDescent="0.3">
      <c r="A50" s="446"/>
      <c r="B50" s="449"/>
      <c r="C50" s="453"/>
      <c r="D50" s="453"/>
      <c r="E50" s="453"/>
      <c r="F50" s="441"/>
      <c r="G50" s="435" t="s">
        <v>2</v>
      </c>
      <c r="H50" s="436"/>
      <c r="I50" s="437"/>
      <c r="J50" s="435" t="s">
        <v>3</v>
      </c>
      <c r="K50" s="436"/>
      <c r="L50" s="437"/>
      <c r="M50" s="435" t="s">
        <v>4</v>
      </c>
      <c r="N50" s="436"/>
      <c r="O50" s="437"/>
      <c r="P50" s="435" t="s">
        <v>5</v>
      </c>
      <c r="Q50" s="436"/>
      <c r="R50" s="437"/>
      <c r="S50" s="435" t="s">
        <v>6</v>
      </c>
      <c r="T50" s="436"/>
      <c r="U50" s="437"/>
      <c r="V50" s="435" t="s">
        <v>7</v>
      </c>
      <c r="W50" s="436"/>
      <c r="X50" s="437"/>
      <c r="Y50" s="435" t="s">
        <v>8</v>
      </c>
      <c r="Z50" s="436"/>
      <c r="AA50" s="437"/>
      <c r="AB50" s="435" t="s">
        <v>9</v>
      </c>
      <c r="AC50" s="436"/>
      <c r="AD50" s="437"/>
      <c r="AE50" s="435" t="s">
        <v>10</v>
      </c>
      <c r="AF50" s="436"/>
      <c r="AG50" s="437"/>
      <c r="AH50" s="435" t="s">
        <v>11</v>
      </c>
      <c r="AI50" s="436"/>
      <c r="AJ50" s="437"/>
      <c r="AK50" s="438" t="s">
        <v>91</v>
      </c>
      <c r="AL50" s="438" t="s">
        <v>38</v>
      </c>
    </row>
    <row r="51" spans="1:38" ht="12.9" customHeight="1" thickBot="1" x14ac:dyDescent="0.35">
      <c r="A51" s="447"/>
      <c r="B51" s="449"/>
      <c r="C51" s="453"/>
      <c r="D51" s="453"/>
      <c r="E51" s="453"/>
      <c r="F51" s="441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439"/>
      <c r="AL51" s="439"/>
    </row>
    <row r="52" spans="1:38" ht="12.9" customHeight="1" thickBot="1" x14ac:dyDescent="0.35">
      <c r="A52" s="425" t="s">
        <v>111</v>
      </c>
      <c r="B52" s="426"/>
      <c r="C52" s="426"/>
      <c r="D52" s="426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7"/>
    </row>
    <row r="53" spans="1:38" ht="12.9" customHeight="1" x14ac:dyDescent="0.3">
      <c r="A53" s="97" t="s">
        <v>14</v>
      </c>
      <c r="B53" s="185" t="s">
        <v>112</v>
      </c>
      <c r="C53" s="216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" customHeight="1" x14ac:dyDescent="0.3">
      <c r="A54" s="95" t="s">
        <v>15</v>
      </c>
      <c r="B54" s="179" t="s">
        <v>113</v>
      </c>
      <c r="C54" s="335" t="s">
        <v>720</v>
      </c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" customHeight="1" x14ac:dyDescent="0.3">
      <c r="A55" s="95" t="s">
        <v>13</v>
      </c>
      <c r="B55" s="179" t="s">
        <v>551</v>
      </c>
      <c r="C55" s="335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" customHeight="1" x14ac:dyDescent="0.3">
      <c r="A56" s="95" t="s">
        <v>114</v>
      </c>
      <c r="B56" s="179" t="s">
        <v>115</v>
      </c>
      <c r="C56" s="335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" customHeight="1" x14ac:dyDescent="0.3">
      <c r="A57" s="95" t="s">
        <v>16</v>
      </c>
      <c r="B57" s="179" t="s">
        <v>583</v>
      </c>
      <c r="C57" s="335" t="s">
        <v>721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" customHeight="1" x14ac:dyDescent="0.3">
      <c r="A58" s="95" t="s">
        <v>116</v>
      </c>
      <c r="B58" s="179" t="s">
        <v>117</v>
      </c>
      <c r="C58" s="335" t="s">
        <v>720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" customHeight="1" x14ac:dyDescent="0.3">
      <c r="A59" s="95" t="s">
        <v>118</v>
      </c>
      <c r="B59" s="179" t="s">
        <v>119</v>
      </c>
      <c r="C59" s="335" t="s">
        <v>712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" customHeight="1" x14ac:dyDescent="0.3">
      <c r="A60" s="95" t="s">
        <v>62</v>
      </c>
      <c r="B60" s="179" t="s">
        <v>120</v>
      </c>
      <c r="C60" s="335" t="s">
        <v>713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" customHeight="1" x14ac:dyDescent="0.3">
      <c r="A61" s="186" t="s">
        <v>121</v>
      </c>
      <c r="B61" s="179" t="s">
        <v>122</v>
      </c>
      <c r="C61" s="335" t="s">
        <v>722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" customHeight="1" x14ac:dyDescent="0.3">
      <c r="A62" s="145" t="s">
        <v>123</v>
      </c>
      <c r="B62" s="179" t="s">
        <v>124</v>
      </c>
      <c r="C62" s="335" t="s">
        <v>723</v>
      </c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" customHeight="1" thickBot="1" x14ac:dyDescent="0.35">
      <c r="A63" s="98" t="s">
        <v>26</v>
      </c>
      <c r="B63" s="179" t="s">
        <v>584</v>
      </c>
      <c r="C63" s="44" t="s">
        <v>97</v>
      </c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" customHeight="1" thickBot="1" x14ac:dyDescent="0.35">
      <c r="A64" s="431" t="s">
        <v>138</v>
      </c>
      <c r="B64" s="358"/>
      <c r="C64" s="358"/>
      <c r="D64" s="358"/>
      <c r="E64" s="358"/>
      <c r="F64" s="359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" customHeight="1" thickBot="1" x14ac:dyDescent="0.35">
      <c r="A65" s="425" t="s">
        <v>125</v>
      </c>
      <c r="B65" s="426"/>
      <c r="C65" s="426"/>
      <c r="D65" s="426"/>
      <c r="E65" s="426"/>
      <c r="F65" s="426"/>
      <c r="G65" s="426"/>
      <c r="H65" s="426"/>
      <c r="I65" s="426"/>
      <c r="J65" s="426"/>
      <c r="K65" s="426"/>
      <c r="L65" s="426"/>
      <c r="M65" s="426"/>
      <c r="N65" s="426"/>
      <c r="O65" s="426"/>
      <c r="P65" s="426"/>
      <c r="Q65" s="426"/>
      <c r="R65" s="426"/>
      <c r="S65" s="426"/>
      <c r="T65" s="426"/>
      <c r="U65" s="426"/>
      <c r="V65" s="426"/>
      <c r="W65" s="426"/>
      <c r="X65" s="426"/>
      <c r="Y65" s="426"/>
      <c r="Z65" s="426"/>
      <c r="AA65" s="426"/>
      <c r="AB65" s="426"/>
      <c r="AC65" s="426"/>
      <c r="AD65" s="426"/>
      <c r="AE65" s="426"/>
      <c r="AF65" s="426"/>
      <c r="AG65" s="426"/>
      <c r="AH65" s="426"/>
      <c r="AI65" s="426"/>
      <c r="AJ65" s="426"/>
      <c r="AK65" s="426"/>
      <c r="AL65" s="427"/>
    </row>
    <row r="66" spans="1:38" ht="12.9" customHeight="1" x14ac:dyDescent="0.3">
      <c r="A66" s="97" t="s">
        <v>206</v>
      </c>
      <c r="B66" s="178" t="s">
        <v>468</v>
      </c>
      <c r="C66" s="69" t="s">
        <v>725</v>
      </c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" customHeight="1" x14ac:dyDescent="0.3">
      <c r="A67" s="95" t="s">
        <v>164</v>
      </c>
      <c r="B67" s="179" t="s">
        <v>331</v>
      </c>
      <c r="C67" s="38" t="s">
        <v>754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" customHeight="1" x14ac:dyDescent="0.3">
      <c r="A68" s="95" t="s">
        <v>165</v>
      </c>
      <c r="B68" s="197" t="s">
        <v>360</v>
      </c>
      <c r="C68" s="38" t="s">
        <v>403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" customHeight="1" x14ac:dyDescent="0.3">
      <c r="A69" s="95" t="s">
        <v>166</v>
      </c>
      <c r="B69" s="197" t="s">
        <v>332</v>
      </c>
      <c r="C69" s="38" t="s">
        <v>360</v>
      </c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" customHeight="1" x14ac:dyDescent="0.3">
      <c r="A70" s="95" t="s">
        <v>386</v>
      </c>
      <c r="B70" s="197" t="s">
        <v>392</v>
      </c>
      <c r="C70" s="38" t="s">
        <v>756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" customHeight="1" x14ac:dyDescent="0.3">
      <c r="A71" s="95" t="s">
        <v>194</v>
      </c>
      <c r="B71" s="197" t="s">
        <v>281</v>
      </c>
      <c r="C71" s="38" t="s">
        <v>756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20.399999999999999" x14ac:dyDescent="0.3">
      <c r="A72" s="209" t="s">
        <v>388</v>
      </c>
      <c r="B72" s="197" t="s">
        <v>282</v>
      </c>
      <c r="C72" s="38" t="s">
        <v>409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6"/>
        <v>2</v>
      </c>
    </row>
    <row r="73" spans="1:38" ht="12.9" customHeight="1" x14ac:dyDescent="0.3">
      <c r="A73" s="95" t="s">
        <v>387</v>
      </c>
      <c r="B73" s="197" t="s">
        <v>408</v>
      </c>
      <c r="C73" s="38" t="s">
        <v>756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" customHeight="1" x14ac:dyDescent="0.3">
      <c r="A74" s="95" t="s">
        <v>195</v>
      </c>
      <c r="B74" s="179" t="s">
        <v>283</v>
      </c>
      <c r="C74" s="38" t="s">
        <v>282</v>
      </c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thickBot="1" x14ac:dyDescent="0.35">
      <c r="A75" s="95" t="s">
        <v>378</v>
      </c>
      <c r="B75" s="197" t="s">
        <v>379</v>
      </c>
      <c r="C75" s="38" t="s">
        <v>756</v>
      </c>
      <c r="D75" s="40" t="s">
        <v>84</v>
      </c>
      <c r="E75" s="40" t="s">
        <v>88</v>
      </c>
      <c r="F75" s="41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" customHeight="1" thickBot="1" x14ac:dyDescent="0.35">
      <c r="A76" s="98" t="s">
        <v>126</v>
      </c>
      <c r="B76" s="188" t="s">
        <v>127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" customHeight="1" thickBot="1" x14ac:dyDescent="0.35">
      <c r="A77" s="428" t="s">
        <v>139</v>
      </c>
      <c r="B77" s="429"/>
      <c r="C77" s="429"/>
      <c r="D77" s="429"/>
      <c r="E77" s="429"/>
      <c r="F77" s="430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" customHeight="1" thickBot="1" x14ac:dyDescent="0.35">
      <c r="A78" s="425" t="s">
        <v>128</v>
      </c>
      <c r="B78" s="426"/>
      <c r="C78" s="426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6"/>
      <c r="AD78" s="426"/>
      <c r="AE78" s="426"/>
      <c r="AF78" s="426"/>
      <c r="AG78" s="426"/>
      <c r="AH78" s="426"/>
      <c r="AI78" s="426"/>
      <c r="AJ78" s="426"/>
      <c r="AK78" s="426"/>
      <c r="AL78" s="427"/>
    </row>
    <row r="79" spans="1:38" ht="12.9" customHeight="1" x14ac:dyDescent="0.3">
      <c r="A79" s="71" t="s">
        <v>207</v>
      </c>
      <c r="B79" s="187" t="s">
        <v>129</v>
      </c>
      <c r="C79" s="335" t="s">
        <v>593</v>
      </c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" customHeight="1" x14ac:dyDescent="0.3">
      <c r="A80" s="73" t="s">
        <v>23</v>
      </c>
      <c r="B80" s="179" t="s">
        <v>130</v>
      </c>
      <c r="C80" s="335" t="s">
        <v>594</v>
      </c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" customHeight="1" x14ac:dyDescent="0.3">
      <c r="A81" s="73" t="s">
        <v>17</v>
      </c>
      <c r="B81" s="179" t="s">
        <v>131</v>
      </c>
      <c r="C81" s="335" t="s">
        <v>595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" customHeight="1" x14ac:dyDescent="0.3">
      <c r="A82" s="95" t="s">
        <v>25</v>
      </c>
      <c r="B82" s="179" t="s">
        <v>132</v>
      </c>
      <c r="C82" s="335" t="s">
        <v>596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61.2" x14ac:dyDescent="0.3">
      <c r="A83" s="95" t="s">
        <v>133</v>
      </c>
      <c r="B83" s="179" t="s">
        <v>134</v>
      </c>
      <c r="C83" s="336" t="s">
        <v>724</v>
      </c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" customHeight="1" x14ac:dyDescent="0.3">
      <c r="A84" s="95" t="s">
        <v>167</v>
      </c>
      <c r="B84" s="179" t="s">
        <v>333</v>
      </c>
      <c r="C84" s="44" t="s">
        <v>737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" customHeight="1" x14ac:dyDescent="0.3">
      <c r="A85" s="95" t="s">
        <v>168</v>
      </c>
      <c r="B85" s="179" t="s">
        <v>334</v>
      </c>
      <c r="C85" s="38" t="s">
        <v>765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" customHeight="1" x14ac:dyDescent="0.3">
      <c r="A86" s="95" t="s">
        <v>394</v>
      </c>
      <c r="B86" s="180" t="s">
        <v>398</v>
      </c>
      <c r="C86" s="44" t="s">
        <v>757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" customHeight="1" x14ac:dyDescent="0.3">
      <c r="A87" s="95" t="s">
        <v>196</v>
      </c>
      <c r="B87" s="179" t="s">
        <v>312</v>
      </c>
      <c r="C87" s="44" t="s">
        <v>714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" customHeight="1" x14ac:dyDescent="0.3">
      <c r="A88" s="145" t="s">
        <v>395</v>
      </c>
      <c r="B88" s="180" t="s">
        <v>396</v>
      </c>
      <c r="C88" s="44" t="s">
        <v>758</v>
      </c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" customHeight="1" thickBot="1" x14ac:dyDescent="0.35">
      <c r="A89" s="98" t="s">
        <v>197</v>
      </c>
      <c r="B89" s="188" t="s">
        <v>313</v>
      </c>
      <c r="C89" s="38" t="s">
        <v>758</v>
      </c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" customHeight="1" thickBot="1" x14ac:dyDescent="0.35">
      <c r="A90" s="425" t="s">
        <v>135</v>
      </c>
      <c r="B90" s="426"/>
      <c r="C90" s="426"/>
      <c r="D90" s="426"/>
      <c r="E90" s="426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  <c r="Y90" s="426"/>
      <c r="Z90" s="426"/>
      <c r="AA90" s="426"/>
      <c r="AB90" s="426"/>
      <c r="AC90" s="426"/>
      <c r="AD90" s="426"/>
      <c r="AE90" s="426"/>
      <c r="AF90" s="426"/>
      <c r="AG90" s="426"/>
      <c r="AH90" s="426"/>
      <c r="AI90" s="426"/>
      <c r="AJ90" s="426"/>
      <c r="AK90" s="426"/>
      <c r="AL90" s="427"/>
    </row>
    <row r="91" spans="1:38" ht="12.9" customHeight="1" x14ac:dyDescent="0.3">
      <c r="A91" s="71" t="s">
        <v>169</v>
      </c>
      <c r="B91" s="185" t="s">
        <v>335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" customHeight="1" x14ac:dyDescent="0.3">
      <c r="A92" s="95" t="s">
        <v>198</v>
      </c>
      <c r="B92" s="179" t="s">
        <v>245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" customHeight="1" x14ac:dyDescent="0.3">
      <c r="A93" s="95" t="s">
        <v>389</v>
      </c>
      <c r="B93" s="179" t="s">
        <v>397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" customHeight="1" x14ac:dyDescent="0.3">
      <c r="A94" s="95" t="s">
        <v>390</v>
      </c>
      <c r="B94" s="179" t="s">
        <v>399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" customHeight="1" x14ac:dyDescent="0.3">
      <c r="A95" s="95" t="s">
        <v>24</v>
      </c>
      <c r="B95" s="179" t="s">
        <v>208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" customHeight="1" thickBot="1" x14ac:dyDescent="0.35">
      <c r="A96" s="98" t="s">
        <v>18</v>
      </c>
      <c r="B96" s="179" t="s">
        <v>209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" customHeight="1" thickBot="1" x14ac:dyDescent="0.35">
      <c r="A97" s="431" t="s">
        <v>136</v>
      </c>
      <c r="B97" s="358"/>
      <c r="C97" s="358"/>
      <c r="D97" s="358"/>
      <c r="E97" s="358"/>
      <c r="F97" s="359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1" ht="12.9" customHeight="1" thickBot="1" x14ac:dyDescent="0.35">
      <c r="A98" s="432" t="s">
        <v>137</v>
      </c>
      <c r="B98" s="433"/>
      <c r="C98" s="433"/>
      <c r="D98" s="433"/>
      <c r="E98" s="433"/>
      <c r="F98" s="434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" customHeight="1" thickBot="1" x14ac:dyDescent="0.35">
      <c r="A99" s="422" t="s">
        <v>30</v>
      </c>
      <c r="B99" s="423"/>
      <c r="C99" s="423"/>
      <c r="D99" s="423"/>
      <c r="E99" s="423"/>
      <c r="F99" s="424"/>
      <c r="G99" s="85">
        <f>SUM(G47,G98)</f>
        <v>25</v>
      </c>
      <c r="H99" s="81">
        <f>SUM(H47,H98)</f>
        <v>27</v>
      </c>
      <c r="I99" s="82"/>
      <c r="J99" s="85">
        <f>SUM(J47,J98)</f>
        <v>32</v>
      </c>
      <c r="K99" s="81">
        <f>SUM(K47,K98)</f>
        <v>35</v>
      </c>
      <c r="L99" s="82"/>
      <c r="M99" s="85">
        <f>SUM(M47,M98)</f>
        <v>32</v>
      </c>
      <c r="N99" s="81">
        <f>SUM(N47,N98)</f>
        <v>32</v>
      </c>
      <c r="O99" s="82"/>
      <c r="P99" s="85">
        <f>SUM(P47,P98)</f>
        <v>31</v>
      </c>
      <c r="Q99" s="81">
        <f>SUM(Q47,Q98)</f>
        <v>33</v>
      </c>
      <c r="R99" s="82"/>
      <c r="S99" s="85">
        <f>SUM(S47,S98)</f>
        <v>30</v>
      </c>
      <c r="T99" s="81">
        <f>SUM(T47,T98)</f>
        <v>31</v>
      </c>
      <c r="U99" s="82"/>
      <c r="V99" s="85">
        <f>SUM(V47,V98)</f>
        <v>29</v>
      </c>
      <c r="W99" s="81">
        <f>SUM(W47,W98)</f>
        <v>33</v>
      </c>
      <c r="X99" s="82"/>
      <c r="Y99" s="85">
        <f>SUM(Y47,Y98)</f>
        <v>24</v>
      </c>
      <c r="Z99" s="81">
        <f>SUM(Z47,Z98)</f>
        <v>28</v>
      </c>
      <c r="AA99" s="82"/>
      <c r="AB99" s="85">
        <f>SUM(AB47,AB98)</f>
        <v>25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4993</v>
      </c>
      <c r="AL99" s="167">
        <f>SUM(AL47,AL98)</f>
        <v>300</v>
      </c>
    </row>
    <row r="100" spans="1:41" s="1" customFormat="1" ht="12.6" customHeight="1" x14ac:dyDescent="0.3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3">
      <c r="A101" s="133" t="s">
        <v>210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3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3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3">
      <c r="A104" s="135" t="s">
        <v>211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3">
      <c r="A105" s="135" t="s">
        <v>212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3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3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3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3">
      <c r="A109" s="135" t="s">
        <v>214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3">
      <c r="A110" s="133" t="s">
        <v>215</v>
      </c>
      <c r="B110" s="135"/>
      <c r="C110" s="139"/>
      <c r="D110" s="134"/>
      <c r="E110" s="134"/>
      <c r="F110" s="134"/>
      <c r="G110" s="133" t="s">
        <v>216</v>
      </c>
      <c r="H110" s="135"/>
      <c r="I110" s="135"/>
      <c r="J110" s="134"/>
      <c r="K110" s="134"/>
      <c r="L110" s="134"/>
      <c r="M110" s="133" t="s">
        <v>217</v>
      </c>
      <c r="N110" s="135"/>
      <c r="O110" s="135"/>
      <c r="P110" s="135"/>
      <c r="Q110" s="135"/>
      <c r="R110" s="135"/>
      <c r="S110" s="134"/>
      <c r="T110" s="133" t="s">
        <v>218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3">
      <c r="A111" s="133" t="s">
        <v>219</v>
      </c>
      <c r="B111" s="135"/>
      <c r="C111" s="139"/>
      <c r="D111" s="134"/>
      <c r="E111" s="134"/>
      <c r="F111" s="134"/>
      <c r="G111" s="133" t="s">
        <v>220</v>
      </c>
      <c r="H111" s="135"/>
      <c r="I111" s="135"/>
      <c r="J111" s="134"/>
      <c r="K111" s="134"/>
      <c r="L111" s="134"/>
      <c r="M111" s="133" t="s">
        <v>221</v>
      </c>
      <c r="N111" s="135"/>
      <c r="O111" s="135"/>
      <c r="P111" s="135"/>
      <c r="Q111" s="135"/>
      <c r="R111" s="135"/>
      <c r="S111" s="134"/>
      <c r="T111" s="133" t="s">
        <v>222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3">
      <c r="A112" s="133" t="s">
        <v>223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224</v>
      </c>
      <c r="N112" s="135"/>
      <c r="O112" s="135"/>
      <c r="P112" s="135"/>
      <c r="Q112" s="135"/>
      <c r="R112" s="135"/>
      <c r="S112" s="134"/>
      <c r="T112" s="133" t="s">
        <v>225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3">
      <c r="A113" s="133" t="s">
        <v>226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227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3">
      <c r="A114" s="133" t="s">
        <v>228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3">
      <c r="A115" s="133" t="s">
        <v>229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3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3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3">
      <c r="A118" s="133" t="s">
        <v>230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3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3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3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3">
      <c r="A122" s="133" t="s">
        <v>234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3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3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3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3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3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3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3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3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3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3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3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3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3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3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3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3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3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3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3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3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3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3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3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3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3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3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3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3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3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3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3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3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3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3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3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3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3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3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3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3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3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3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3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3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3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3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3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3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3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3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3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3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3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3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3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3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3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3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3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3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3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3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3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3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3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3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3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3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3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3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3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3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3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3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3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3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3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3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3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3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3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3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3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3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3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3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3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3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3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3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3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3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3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3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3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3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3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3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3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3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3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3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3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3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3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3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3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3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3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3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3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3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3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3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3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3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3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3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3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3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3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3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3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3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3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3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3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3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3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3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3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3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3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3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3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3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3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3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3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3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3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3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3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3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3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3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3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3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3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3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3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3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3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3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3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3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3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3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3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3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3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3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3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3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3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3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3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3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3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3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3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3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3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3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3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3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3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3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3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3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3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3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3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3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3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3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3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3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3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3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3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3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3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3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3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3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3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3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3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3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3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3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3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3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3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3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3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3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3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3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3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3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3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3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3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3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3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3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3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3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3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3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3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3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3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3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3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3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3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3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3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3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3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3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3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3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3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3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3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3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3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3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3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3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3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3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3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3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3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3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3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3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3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3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3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3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3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3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3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3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3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3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3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3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3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3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3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3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3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3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3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3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3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3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3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3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3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3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3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3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3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3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3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3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3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3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3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3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3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3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3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3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3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3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3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3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3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3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3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3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3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3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3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3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3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3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3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3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3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3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3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3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3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3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3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3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3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3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3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3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3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3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3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3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3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3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3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3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3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3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3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3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3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3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3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3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3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3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3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3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3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3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3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3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3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3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3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3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3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3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3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3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3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3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3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3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3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3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3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3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3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3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3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3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3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3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3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3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3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3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3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3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3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3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3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3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3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3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3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3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3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3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3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3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3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3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3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3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3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3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3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3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3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3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3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3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3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3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3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3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3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3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3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3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3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3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3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3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3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3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3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3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3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3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3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3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3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3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3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3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3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3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3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3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3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3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3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3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3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3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3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3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3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3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3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3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3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3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3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3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3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3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3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3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3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3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3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3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3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3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3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3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3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3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3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3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3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3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3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3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3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3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3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3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3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3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3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3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3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3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3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3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3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3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3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3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3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3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3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3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3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3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3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3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3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3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3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3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3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3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3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3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3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3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3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3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3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3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3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3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3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3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3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3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3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3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3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3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3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3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3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3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3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3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3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3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3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3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3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3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3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3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3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3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3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3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3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3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3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3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3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3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3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3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3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3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3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3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3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3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3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3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3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3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3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3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3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3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3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3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3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3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3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3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3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3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3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3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3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3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3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3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3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3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3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3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3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3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3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3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3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3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3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3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3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3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3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3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3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3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3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3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3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3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3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3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3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3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3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3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3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3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3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3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3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3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3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3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3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3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3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3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3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3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3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3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3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3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3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3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3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3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3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3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3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3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3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3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3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3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3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3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3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3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3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3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3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3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3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3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3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3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3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3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3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3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3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3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3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3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3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3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3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3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3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3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3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3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3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3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3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3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3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3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3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3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3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3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3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3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3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3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3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3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3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3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3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3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3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3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3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3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3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3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3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3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3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3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3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3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3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3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3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3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3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3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3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3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3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3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3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3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3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3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3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3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3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3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3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3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3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3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3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3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3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3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3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3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3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3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3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3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3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3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3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3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3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3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3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3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3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3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3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3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3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3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3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3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3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3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3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3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3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3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3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3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3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3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3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3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3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3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3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3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3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3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3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3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3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3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3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3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3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3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3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3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3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3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3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3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3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3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3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3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3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3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3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3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3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3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3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3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3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3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3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3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3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3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3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3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3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3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3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3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3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3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3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3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3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3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3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3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3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3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3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3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3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3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3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3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3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3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3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3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3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3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3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3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3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3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3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3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3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3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3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3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3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3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3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3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3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3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3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3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3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3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3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3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3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3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3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3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3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3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3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3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3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3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3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3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3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3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3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3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3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3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3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3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3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3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3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3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3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3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3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3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3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3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3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3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3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3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3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3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3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3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3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3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3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3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3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3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3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3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3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3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3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3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3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3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3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3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3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3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3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3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3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3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3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3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3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3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3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3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3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3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3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3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3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3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3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3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3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3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3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3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3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3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3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3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3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3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3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3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3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3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3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3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3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3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3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3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3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3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3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3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3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3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3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3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3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3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3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3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3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3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3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3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3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O1061"/>
  <sheetViews>
    <sheetView zoomScaleNormal="100" workbookViewId="0">
      <selection sqref="A1:AL1"/>
    </sheetView>
  </sheetViews>
  <sheetFormatPr defaultColWidth="9.109375" defaultRowHeight="14.4" x14ac:dyDescent="0.3"/>
  <cols>
    <col min="1" max="1" width="43" customWidth="1"/>
    <col min="2" max="2" width="13.33203125" customWidth="1"/>
    <col min="3" max="3" width="16.6640625" style="139" customWidth="1"/>
    <col min="4" max="4" width="5.33203125" customWidth="1"/>
    <col min="5" max="5" width="4.44140625" customWidth="1"/>
    <col min="6" max="6" width="4.5546875" customWidth="1"/>
    <col min="7" max="36" width="4" customWidth="1"/>
    <col min="37" max="37" width="7.5546875" bestFit="1" customWidth="1"/>
    <col min="38" max="38" width="7" bestFit="1" customWidth="1"/>
  </cols>
  <sheetData>
    <row r="1" spans="1:41" ht="12.9" customHeight="1" thickBot="1" x14ac:dyDescent="0.35">
      <c r="A1" s="442" t="s">
        <v>240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</row>
    <row r="2" spans="1:41" ht="12.9" customHeight="1" thickBot="1" x14ac:dyDescent="0.35">
      <c r="A2" s="466" t="s">
        <v>577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8"/>
    </row>
    <row r="3" spans="1:41" ht="12.9" customHeight="1" thickBot="1" x14ac:dyDescent="0.35">
      <c r="A3" s="469" t="s">
        <v>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41" ht="12.9" customHeight="1" thickBot="1" x14ac:dyDescent="0.35">
      <c r="A4" s="445" t="s">
        <v>86</v>
      </c>
      <c r="B4" s="448" t="s">
        <v>87</v>
      </c>
      <c r="C4" s="452" t="s">
        <v>85</v>
      </c>
      <c r="D4" s="452" t="s">
        <v>82</v>
      </c>
      <c r="E4" s="452" t="s">
        <v>37</v>
      </c>
      <c r="F4" s="440" t="s">
        <v>105</v>
      </c>
      <c r="G4" s="442" t="s">
        <v>0</v>
      </c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4"/>
      <c r="AK4" s="442"/>
      <c r="AL4" s="444"/>
    </row>
    <row r="5" spans="1:41" ht="12.9" customHeight="1" x14ac:dyDescent="0.3">
      <c r="A5" s="446"/>
      <c r="B5" s="449"/>
      <c r="C5" s="453"/>
      <c r="D5" s="453"/>
      <c r="E5" s="453"/>
      <c r="F5" s="441"/>
      <c r="G5" s="435" t="s">
        <v>2</v>
      </c>
      <c r="H5" s="436"/>
      <c r="I5" s="437"/>
      <c r="J5" s="435" t="s">
        <v>3</v>
      </c>
      <c r="K5" s="436"/>
      <c r="L5" s="437"/>
      <c r="M5" s="435" t="s">
        <v>4</v>
      </c>
      <c r="N5" s="436"/>
      <c r="O5" s="437"/>
      <c r="P5" s="435" t="s">
        <v>5</v>
      </c>
      <c r="Q5" s="436"/>
      <c r="R5" s="437"/>
      <c r="S5" s="435" t="s">
        <v>6</v>
      </c>
      <c r="T5" s="436"/>
      <c r="U5" s="437"/>
      <c r="V5" s="435" t="s">
        <v>7</v>
      </c>
      <c r="W5" s="436"/>
      <c r="X5" s="437"/>
      <c r="Y5" s="435" t="s">
        <v>8</v>
      </c>
      <c r="Z5" s="436"/>
      <c r="AA5" s="437"/>
      <c r="AB5" s="435" t="s">
        <v>9</v>
      </c>
      <c r="AC5" s="436"/>
      <c r="AD5" s="437"/>
      <c r="AE5" s="435" t="s">
        <v>10</v>
      </c>
      <c r="AF5" s="436"/>
      <c r="AG5" s="437"/>
      <c r="AH5" s="435" t="s">
        <v>11</v>
      </c>
      <c r="AI5" s="436"/>
      <c r="AJ5" s="437"/>
      <c r="AK5" s="438" t="s">
        <v>91</v>
      </c>
      <c r="AL5" s="438" t="s">
        <v>38</v>
      </c>
    </row>
    <row r="6" spans="1:41" ht="12.9" customHeight="1" thickBot="1" x14ac:dyDescent="0.35">
      <c r="A6" s="447"/>
      <c r="B6" s="472"/>
      <c r="C6" s="474"/>
      <c r="D6" s="474"/>
      <c r="E6" s="474"/>
      <c r="F6" s="475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65"/>
      <c r="AL6" s="465"/>
    </row>
    <row r="7" spans="1:41" ht="12.9" customHeight="1" thickBot="1" x14ac:dyDescent="0.35">
      <c r="A7" s="431" t="s">
        <v>199</v>
      </c>
      <c r="B7" s="358"/>
      <c r="C7" s="358"/>
      <c r="D7" s="358"/>
      <c r="E7" s="358"/>
      <c r="F7" s="359"/>
      <c r="G7" s="403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5"/>
      <c r="AK7" s="460"/>
      <c r="AL7" s="461"/>
    </row>
    <row r="8" spans="1:41" s="1" customFormat="1" ht="12.9" customHeight="1" x14ac:dyDescent="0.3">
      <c r="A8" s="97" t="s">
        <v>47</v>
      </c>
      <c r="B8" s="187" t="s">
        <v>297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" customHeight="1" x14ac:dyDescent="0.3">
      <c r="A9" s="95" t="s">
        <v>94</v>
      </c>
      <c r="B9" s="179" t="s">
        <v>298</v>
      </c>
      <c r="C9" s="38" t="s">
        <v>299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3">
      <c r="A10" s="95" t="s">
        <v>75</v>
      </c>
      <c r="B10" s="179" t="s">
        <v>300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70">
        <v>1</v>
      </c>
      <c r="I10" s="43" t="s">
        <v>32</v>
      </c>
      <c r="J10" s="42">
        <v>1</v>
      </c>
      <c r="K10" s="170">
        <v>1</v>
      </c>
      <c r="L10" s="43" t="s">
        <v>32</v>
      </c>
      <c r="M10" s="42">
        <v>1</v>
      </c>
      <c r="N10" s="170">
        <v>1</v>
      </c>
      <c r="O10" s="43" t="s">
        <v>32</v>
      </c>
      <c r="P10" s="42">
        <v>1</v>
      </c>
      <c r="Q10" s="170">
        <v>1</v>
      </c>
      <c r="R10" s="43" t="s">
        <v>32</v>
      </c>
      <c r="S10" s="42">
        <v>1</v>
      </c>
      <c r="T10" s="170">
        <v>1</v>
      </c>
      <c r="U10" s="43" t="s">
        <v>32</v>
      </c>
      <c r="V10" s="42">
        <v>1</v>
      </c>
      <c r="W10" s="170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3">
      <c r="A11" s="95" t="s">
        <v>376</v>
      </c>
      <c r="B11" s="179" t="s">
        <v>581</v>
      </c>
      <c r="C11" s="38" t="s">
        <v>766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" customHeight="1" x14ac:dyDescent="0.3">
      <c r="A12" s="202" t="s">
        <v>550</v>
      </c>
      <c r="B12" s="185" t="s">
        <v>571</v>
      </c>
      <c r="C12" s="200" t="s">
        <v>750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" customHeight="1" x14ac:dyDescent="0.3">
      <c r="A13" s="114" t="s">
        <v>51</v>
      </c>
      <c r="B13" s="185" t="s">
        <v>251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" customHeight="1" x14ac:dyDescent="0.3">
      <c r="A14" s="73" t="s">
        <v>53</v>
      </c>
      <c r="B14" s="179" t="s">
        <v>250</v>
      </c>
      <c r="C14" s="31" t="s">
        <v>96</v>
      </c>
      <c r="D14" s="31" t="s">
        <v>84</v>
      </c>
      <c r="E14" s="31" t="s">
        <v>33</v>
      </c>
      <c r="F14" s="32">
        <v>60</v>
      </c>
      <c r="G14" s="14">
        <v>1</v>
      </c>
      <c r="H14" s="15">
        <v>1</v>
      </c>
      <c r="I14" s="16" t="s">
        <v>33</v>
      </c>
      <c r="J14" s="14">
        <v>1</v>
      </c>
      <c r="K14" s="15">
        <v>1</v>
      </c>
      <c r="L14" s="16" t="s">
        <v>33</v>
      </c>
      <c r="M14" s="14">
        <v>1</v>
      </c>
      <c r="N14" s="15">
        <v>1</v>
      </c>
      <c r="O14" s="16" t="s">
        <v>33</v>
      </c>
      <c r="P14" s="14">
        <v>1</v>
      </c>
      <c r="Q14" s="15">
        <v>1</v>
      </c>
      <c r="R14" s="16" t="s">
        <v>33</v>
      </c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120</v>
      </c>
      <c r="AL14" s="74">
        <f>SUM(H14,K14,N14,Q14,T14,W14,Z14,AC14,AF14,AI14)</f>
        <v>8</v>
      </c>
    </row>
    <row r="15" spans="1:41" s="1" customFormat="1" ht="12.9" customHeight="1" thickBot="1" x14ac:dyDescent="0.35">
      <c r="A15" s="95" t="s">
        <v>52</v>
      </c>
      <c r="B15" s="179" t="s">
        <v>578</v>
      </c>
      <c r="C15" s="31" t="s">
        <v>96</v>
      </c>
      <c r="D15" s="31" t="s">
        <v>84</v>
      </c>
      <c r="E15" s="31" t="s">
        <v>33</v>
      </c>
      <c r="F15" s="32">
        <v>60</v>
      </c>
      <c r="G15" s="42">
        <v>2</v>
      </c>
      <c r="H15" s="44">
        <v>1</v>
      </c>
      <c r="I15" s="43" t="s">
        <v>33</v>
      </c>
      <c r="J15" s="42">
        <v>2</v>
      </c>
      <c r="K15" s="44">
        <v>1</v>
      </c>
      <c r="L15" s="43" t="s">
        <v>33</v>
      </c>
      <c r="M15" s="42">
        <v>2</v>
      </c>
      <c r="N15" s="44">
        <v>1</v>
      </c>
      <c r="O15" s="43" t="s">
        <v>33</v>
      </c>
      <c r="P15" s="42">
        <v>2</v>
      </c>
      <c r="Q15" s="44">
        <v>1</v>
      </c>
      <c r="R15" s="43" t="s">
        <v>33</v>
      </c>
      <c r="S15" s="42">
        <v>2</v>
      </c>
      <c r="T15" s="44">
        <v>1</v>
      </c>
      <c r="U15" s="43" t="s">
        <v>33</v>
      </c>
      <c r="V15" s="42">
        <v>2</v>
      </c>
      <c r="W15" s="44">
        <v>1</v>
      </c>
      <c r="X15" s="43" t="s">
        <v>33</v>
      </c>
      <c r="Y15" s="42">
        <v>2</v>
      </c>
      <c r="Z15" s="44">
        <v>1</v>
      </c>
      <c r="AA15" s="43" t="s">
        <v>33</v>
      </c>
      <c r="AB15" s="42">
        <v>2</v>
      </c>
      <c r="AC15" s="44">
        <v>1</v>
      </c>
      <c r="AD15" s="43" t="s">
        <v>33</v>
      </c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240</v>
      </c>
      <c r="AL15" s="74">
        <f t="shared" ref="AL15" si="5">SUM(H15,K15,N15,Q15,T15,W15,Z15,AC15,AF15,AI15)</f>
        <v>8</v>
      </c>
    </row>
    <row r="16" spans="1:41" ht="12.9" customHeight="1" thickBot="1" x14ac:dyDescent="0.35">
      <c r="A16" s="457" t="s">
        <v>200</v>
      </c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9"/>
      <c r="AK16" s="115">
        <f>SUM(AK8:AK15)</f>
        <v>990</v>
      </c>
      <c r="AL16" s="80">
        <f>SUM(AL8:AL15)</f>
        <v>60</v>
      </c>
    </row>
    <row r="17" spans="1:41" ht="12.9" customHeight="1" thickBot="1" x14ac:dyDescent="0.35">
      <c r="A17" s="431" t="s">
        <v>201</v>
      </c>
      <c r="B17" s="358"/>
      <c r="C17" s="358"/>
      <c r="D17" s="358"/>
      <c r="E17" s="358"/>
      <c r="F17" s="359"/>
      <c r="G17" s="403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  <c r="Z17" s="404"/>
      <c r="AA17" s="404"/>
      <c r="AB17" s="404"/>
      <c r="AC17" s="404"/>
      <c r="AD17" s="404"/>
      <c r="AE17" s="404"/>
      <c r="AF17" s="404"/>
      <c r="AG17" s="404"/>
      <c r="AH17" s="404"/>
      <c r="AI17" s="404"/>
      <c r="AJ17" s="405"/>
      <c r="AK17" s="460"/>
      <c r="AL17" s="461"/>
    </row>
    <row r="18" spans="1:41" s="1" customFormat="1" ht="12.9" customHeight="1" x14ac:dyDescent="0.3">
      <c r="A18" s="71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12.9" customHeight="1" x14ac:dyDescent="0.3">
      <c r="A19" s="73" t="s">
        <v>63</v>
      </c>
      <c r="B19" s="179" t="s">
        <v>253</v>
      </c>
      <c r="C19" s="38" t="s">
        <v>254</v>
      </c>
      <c r="D19" s="31"/>
      <c r="E19" s="31"/>
      <c r="F19" s="32"/>
      <c r="G19" s="42"/>
      <c r="H19" s="44"/>
      <c r="I19" s="43"/>
      <c r="J19" s="42"/>
      <c r="K19" s="44"/>
      <c r="L19" s="43"/>
      <c r="M19" s="42"/>
      <c r="N19" s="44"/>
      <c r="O19" s="43"/>
      <c r="P19" s="42"/>
      <c r="Q19" s="44"/>
      <c r="R19" s="43"/>
      <c r="S19" s="42"/>
      <c r="T19" s="44"/>
      <c r="U19" s="43"/>
      <c r="V19" s="42"/>
      <c r="W19" s="44"/>
      <c r="X19" s="43"/>
      <c r="Y19" s="42"/>
      <c r="Z19" s="44"/>
      <c r="AA19" s="43"/>
      <c r="AB19" s="42">
        <v>0</v>
      </c>
      <c r="AC19" s="44">
        <v>2</v>
      </c>
      <c r="AD19" s="43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" customHeight="1" x14ac:dyDescent="0.3">
      <c r="A20" s="95" t="s">
        <v>80</v>
      </c>
      <c r="B20" s="179" t="s">
        <v>575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" customHeight="1" x14ac:dyDescent="0.3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" customHeight="1" x14ac:dyDescent="0.3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" customHeight="1" x14ac:dyDescent="0.3">
      <c r="A23" s="95" t="s">
        <v>36</v>
      </c>
      <c r="B23" s="179" t="s">
        <v>576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" customHeight="1" x14ac:dyDescent="0.3">
      <c r="A24" s="73" t="s">
        <v>55</v>
      </c>
      <c r="B24" s="179" t="s">
        <v>257</v>
      </c>
      <c r="C24" s="38" t="s">
        <v>751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" customHeight="1" thickBot="1" x14ac:dyDescent="0.35">
      <c r="A25" s="98" t="s">
        <v>57</v>
      </c>
      <c r="B25" s="188" t="s">
        <v>258</v>
      </c>
      <c r="C25" s="40" t="s">
        <v>752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" customHeight="1" thickBot="1" x14ac:dyDescent="0.35">
      <c r="A26" s="457" t="s">
        <v>202</v>
      </c>
      <c r="B26" s="458"/>
      <c r="C26" s="458"/>
      <c r="D26" s="458"/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9"/>
      <c r="AK26" s="115">
        <f>SUM(AK18:AK25)</f>
        <v>720</v>
      </c>
      <c r="AL26" s="80">
        <f>SUM(AL18:AL25)</f>
        <v>68</v>
      </c>
    </row>
    <row r="27" spans="1:41" ht="12.9" customHeight="1" thickBot="1" x14ac:dyDescent="0.35">
      <c r="A27" s="431" t="s">
        <v>203</v>
      </c>
      <c r="B27" s="358"/>
      <c r="C27" s="358"/>
      <c r="D27" s="358"/>
      <c r="E27" s="358"/>
      <c r="F27" s="359"/>
      <c r="G27" s="403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5"/>
      <c r="AK27" s="460"/>
      <c r="AL27" s="461"/>
    </row>
    <row r="28" spans="1:41" s="1" customFormat="1" ht="12.9" customHeight="1" x14ac:dyDescent="0.3">
      <c r="A28" s="97" t="s">
        <v>58</v>
      </c>
      <c r="B28" s="187" t="s">
        <v>259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" customHeight="1" x14ac:dyDescent="0.3">
      <c r="A29" s="95" t="s">
        <v>69</v>
      </c>
      <c r="B29" s="179" t="s">
        <v>260</v>
      </c>
      <c r="C29" s="38" t="s">
        <v>261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" customHeight="1" x14ac:dyDescent="0.3">
      <c r="A30" s="95" t="s">
        <v>59</v>
      </c>
      <c r="B30" s="179" t="s">
        <v>262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" customHeight="1" x14ac:dyDescent="0.3">
      <c r="A31" s="95" t="s">
        <v>64</v>
      </c>
      <c r="B31" s="179" t="s">
        <v>263</v>
      </c>
      <c r="C31" s="38" t="s">
        <v>264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" customHeight="1" x14ac:dyDescent="0.3">
      <c r="A32" s="95" t="s">
        <v>35</v>
      </c>
      <c r="B32" s="179" t="s">
        <v>265</v>
      </c>
      <c r="C32" s="38" t="s">
        <v>266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" customHeight="1" x14ac:dyDescent="0.3">
      <c r="A33" s="73" t="s">
        <v>65</v>
      </c>
      <c r="B33" s="179" t="s">
        <v>267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" customHeight="1" x14ac:dyDescent="0.3">
      <c r="A34" s="73" t="s">
        <v>66</v>
      </c>
      <c r="B34" s="179" t="s">
        <v>268</v>
      </c>
      <c r="C34" s="38" t="s">
        <v>269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" customHeight="1" x14ac:dyDescent="0.3">
      <c r="A35" s="73" t="s">
        <v>67</v>
      </c>
      <c r="B35" s="179" t="s">
        <v>270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" customHeight="1" x14ac:dyDescent="0.3">
      <c r="A36" s="73" t="s">
        <v>68</v>
      </c>
      <c r="B36" s="179" t="s">
        <v>271</v>
      </c>
      <c r="C36" s="38" t="s">
        <v>272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" customHeight="1" x14ac:dyDescent="0.3">
      <c r="A37" s="95" t="s">
        <v>20</v>
      </c>
      <c r="B37" s="179" t="s">
        <v>273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" customHeight="1" x14ac:dyDescent="0.3">
      <c r="A38" s="95" t="s">
        <v>28</v>
      </c>
      <c r="B38" s="179" t="s">
        <v>274</v>
      </c>
      <c r="C38" s="44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" customHeight="1" x14ac:dyDescent="0.3">
      <c r="A39" s="95" t="s">
        <v>29</v>
      </c>
      <c r="B39" s="179" t="s">
        <v>553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" customHeight="1" x14ac:dyDescent="0.3">
      <c r="A40" s="95" t="s">
        <v>60</v>
      </c>
      <c r="B40" s="179" t="s">
        <v>276</v>
      </c>
      <c r="C40" s="38" t="s">
        <v>753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3">
      <c r="A41" s="95" t="s">
        <v>21</v>
      </c>
      <c r="B41" s="179" t="s">
        <v>592</v>
      </c>
      <c r="C41" s="44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" customHeight="1" thickBot="1" x14ac:dyDescent="0.25">
      <c r="A42" s="99" t="s">
        <v>39</v>
      </c>
      <c r="B42" s="194" t="s">
        <v>277</v>
      </c>
      <c r="C42" s="140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" customHeight="1" thickBot="1" x14ac:dyDescent="0.35">
      <c r="A43" s="457" t="s">
        <v>204</v>
      </c>
      <c r="B43" s="458"/>
      <c r="C43" s="458"/>
      <c r="D43" s="458"/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8"/>
      <c r="W43" s="458"/>
      <c r="X43" s="458"/>
      <c r="Y43" s="458"/>
      <c r="Z43" s="458"/>
      <c r="AA43" s="458"/>
      <c r="AB43" s="458"/>
      <c r="AC43" s="458"/>
      <c r="AD43" s="458"/>
      <c r="AE43" s="458"/>
      <c r="AF43" s="458"/>
      <c r="AG43" s="458"/>
      <c r="AH43" s="458"/>
      <c r="AI43" s="458"/>
      <c r="AJ43" s="459"/>
      <c r="AK43" s="115">
        <f>SUM(AK28:AK42)</f>
        <v>900</v>
      </c>
      <c r="AL43" s="80">
        <f>SUM(AL28:AL42)</f>
        <v>65</v>
      </c>
    </row>
    <row r="44" spans="1:38" ht="12.9" customHeight="1" thickBot="1" x14ac:dyDescent="0.35">
      <c r="A44" s="457" t="s">
        <v>31</v>
      </c>
      <c r="B44" s="458"/>
      <c r="C44" s="458"/>
      <c r="D44" s="458"/>
      <c r="E44" s="458"/>
      <c r="F44" s="459"/>
      <c r="G44" s="462"/>
      <c r="H44" s="463"/>
      <c r="I44" s="463"/>
      <c r="J44" s="463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3"/>
      <c r="V44" s="463"/>
      <c r="W44" s="463"/>
      <c r="X44" s="463"/>
      <c r="Y44" s="463"/>
      <c r="Z44" s="463"/>
      <c r="AA44" s="463"/>
      <c r="AB44" s="463"/>
      <c r="AC44" s="463"/>
      <c r="AD44" s="463"/>
      <c r="AE44" s="463"/>
      <c r="AF44" s="463"/>
      <c r="AG44" s="463"/>
      <c r="AH44" s="463"/>
      <c r="AI44" s="463"/>
      <c r="AJ44" s="464"/>
      <c r="AK44" s="460"/>
      <c r="AL44" s="461"/>
    </row>
    <row r="45" spans="1:38" ht="12.9" customHeight="1" thickBot="1" x14ac:dyDescent="0.35">
      <c r="A45" s="116" t="s">
        <v>573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3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13</v>
      </c>
    </row>
    <row r="46" spans="1:38" ht="12.9" customHeight="1" thickBot="1" x14ac:dyDescent="0.35">
      <c r="A46" s="79" t="s">
        <v>19</v>
      </c>
      <c r="B46" s="184" t="s">
        <v>582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" customHeight="1" thickBot="1" x14ac:dyDescent="0.35">
      <c r="A47" s="457" t="s">
        <v>110</v>
      </c>
      <c r="B47" s="458"/>
      <c r="C47" s="458"/>
      <c r="D47" s="458"/>
      <c r="E47" s="458"/>
      <c r="F47" s="459"/>
      <c r="G47" s="85">
        <f>SUM(G8:G42,G45,G46)</f>
        <v>25</v>
      </c>
      <c r="H47" s="118">
        <f>SUM(H8:H42,H45,H46)</f>
        <v>27</v>
      </c>
      <c r="I47" s="119"/>
      <c r="J47" s="85">
        <f>SUM(J8:J42,J45,J46)</f>
        <v>25</v>
      </c>
      <c r="K47" s="118">
        <f>SUM(K8:K42,K45,K46)</f>
        <v>27</v>
      </c>
      <c r="L47" s="119"/>
      <c r="M47" s="85">
        <f>SUM(M8:M42,M45,M46)</f>
        <v>25</v>
      </c>
      <c r="N47" s="118">
        <f>SUM(N8:N42,N45,N46)</f>
        <v>26</v>
      </c>
      <c r="O47" s="119"/>
      <c r="P47" s="85">
        <f>SUM(P8:P42,P45,P46)</f>
        <v>24</v>
      </c>
      <c r="Q47" s="118">
        <f>SUM(Q8:Q42,Q45,Q46)</f>
        <v>26</v>
      </c>
      <c r="R47" s="119"/>
      <c r="S47" s="85">
        <f>SUM(S8:S42,S45,S46)</f>
        <v>21</v>
      </c>
      <c r="T47" s="118">
        <f>SUM(T8:T42,T45,T46)</f>
        <v>24</v>
      </c>
      <c r="U47" s="119"/>
      <c r="V47" s="85">
        <f>SUM(V8:V42,V45,V46)</f>
        <v>22</v>
      </c>
      <c r="W47" s="118">
        <f>SUM(W8:W42,W45,W46)</f>
        <v>27</v>
      </c>
      <c r="X47" s="119"/>
      <c r="Y47" s="85">
        <f>SUM(Y8:Y42,Y45,Y46)</f>
        <v>16</v>
      </c>
      <c r="Z47" s="118">
        <f>SUM(Z8:Z42,Z45,Z46)</f>
        <v>20</v>
      </c>
      <c r="AA47" s="119"/>
      <c r="AB47" s="85">
        <f>SUM(AB8:AB42,AB45,AB46)</f>
        <v>16</v>
      </c>
      <c r="AC47" s="118">
        <f>SUM(AC8:AC42,AC45,AC46)</f>
        <v>21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2610</v>
      </c>
      <c r="AL47" s="121">
        <f>SUM(AL16,AL26,AL43,AL45,AL46)</f>
        <v>210</v>
      </c>
    </row>
    <row r="48" spans="1:38" ht="12.9" customHeight="1" thickBot="1" x14ac:dyDescent="0.35">
      <c r="A48" s="454" t="s">
        <v>205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5"/>
      <c r="AF48" s="455"/>
      <c r="AG48" s="455"/>
      <c r="AH48" s="455"/>
      <c r="AI48" s="455"/>
      <c r="AJ48" s="455"/>
      <c r="AK48" s="455"/>
      <c r="AL48" s="456"/>
    </row>
    <row r="49" spans="1:38" ht="12.9" customHeight="1" thickBot="1" x14ac:dyDescent="0.35">
      <c r="A49" s="445" t="s">
        <v>86</v>
      </c>
      <c r="B49" s="448" t="s">
        <v>87</v>
      </c>
      <c r="C49" s="452" t="s">
        <v>85</v>
      </c>
      <c r="D49" s="452" t="s">
        <v>82</v>
      </c>
      <c r="E49" s="452" t="s">
        <v>37</v>
      </c>
      <c r="F49" s="440" t="s">
        <v>81</v>
      </c>
      <c r="G49" s="442" t="s">
        <v>0</v>
      </c>
      <c r="H49" s="443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43"/>
      <c r="T49" s="443"/>
      <c r="U49" s="443"/>
      <c r="V49" s="443"/>
      <c r="W49" s="443"/>
      <c r="X49" s="443"/>
      <c r="Y49" s="443"/>
      <c r="Z49" s="443"/>
      <c r="AA49" s="443"/>
      <c r="AB49" s="443"/>
      <c r="AC49" s="443"/>
      <c r="AD49" s="443"/>
      <c r="AE49" s="443"/>
      <c r="AF49" s="443"/>
      <c r="AG49" s="443"/>
      <c r="AH49" s="443"/>
      <c r="AI49" s="443"/>
      <c r="AJ49" s="444"/>
      <c r="AK49" s="442"/>
      <c r="AL49" s="444"/>
    </row>
    <row r="50" spans="1:38" ht="12.9" customHeight="1" x14ac:dyDescent="0.3">
      <c r="A50" s="446"/>
      <c r="B50" s="449"/>
      <c r="C50" s="453"/>
      <c r="D50" s="453"/>
      <c r="E50" s="453"/>
      <c r="F50" s="441"/>
      <c r="G50" s="435" t="s">
        <v>2</v>
      </c>
      <c r="H50" s="436"/>
      <c r="I50" s="437"/>
      <c r="J50" s="435" t="s">
        <v>3</v>
      </c>
      <c r="K50" s="436"/>
      <c r="L50" s="437"/>
      <c r="M50" s="435" t="s">
        <v>4</v>
      </c>
      <c r="N50" s="436"/>
      <c r="O50" s="437"/>
      <c r="P50" s="435" t="s">
        <v>5</v>
      </c>
      <c r="Q50" s="436"/>
      <c r="R50" s="437"/>
      <c r="S50" s="435" t="s">
        <v>6</v>
      </c>
      <c r="T50" s="436"/>
      <c r="U50" s="437"/>
      <c r="V50" s="435" t="s">
        <v>7</v>
      </c>
      <c r="W50" s="436"/>
      <c r="X50" s="437"/>
      <c r="Y50" s="435" t="s">
        <v>8</v>
      </c>
      <c r="Z50" s="436"/>
      <c r="AA50" s="437"/>
      <c r="AB50" s="435" t="s">
        <v>9</v>
      </c>
      <c r="AC50" s="436"/>
      <c r="AD50" s="437"/>
      <c r="AE50" s="435" t="s">
        <v>10</v>
      </c>
      <c r="AF50" s="436"/>
      <c r="AG50" s="437"/>
      <c r="AH50" s="435" t="s">
        <v>11</v>
      </c>
      <c r="AI50" s="436"/>
      <c r="AJ50" s="437"/>
      <c r="AK50" s="438" t="s">
        <v>91</v>
      </c>
      <c r="AL50" s="438" t="s">
        <v>38</v>
      </c>
    </row>
    <row r="51" spans="1:38" ht="12.9" customHeight="1" thickBot="1" x14ac:dyDescent="0.35">
      <c r="A51" s="447"/>
      <c r="B51" s="449"/>
      <c r="C51" s="453"/>
      <c r="D51" s="453"/>
      <c r="E51" s="453"/>
      <c r="F51" s="441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439"/>
      <c r="AL51" s="439"/>
    </row>
    <row r="52" spans="1:38" ht="12.9" customHeight="1" thickBot="1" x14ac:dyDescent="0.35">
      <c r="A52" s="425" t="s">
        <v>111</v>
      </c>
      <c r="B52" s="426"/>
      <c r="C52" s="426"/>
      <c r="D52" s="426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7"/>
    </row>
    <row r="53" spans="1:38" ht="12.9" customHeight="1" x14ac:dyDescent="0.3">
      <c r="A53" s="97" t="s">
        <v>14</v>
      </c>
      <c r="B53" s="185" t="s">
        <v>112</v>
      </c>
      <c r="C53" s="216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" customHeight="1" x14ac:dyDescent="0.3">
      <c r="A54" s="95" t="s">
        <v>15</v>
      </c>
      <c r="B54" s="179" t="s">
        <v>113</v>
      </c>
      <c r="C54" s="335" t="s">
        <v>720</v>
      </c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" customHeight="1" x14ac:dyDescent="0.3">
      <c r="A55" s="95" t="s">
        <v>13</v>
      </c>
      <c r="B55" s="179" t="s">
        <v>551</v>
      </c>
      <c r="C55" s="335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" customHeight="1" x14ac:dyDescent="0.3">
      <c r="A56" s="95" t="s">
        <v>114</v>
      </c>
      <c r="B56" s="179" t="s">
        <v>115</v>
      </c>
      <c r="C56" s="335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" customHeight="1" x14ac:dyDescent="0.3">
      <c r="A57" s="95" t="s">
        <v>16</v>
      </c>
      <c r="B57" s="179" t="s">
        <v>583</v>
      </c>
      <c r="C57" s="335" t="s">
        <v>721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" customHeight="1" x14ac:dyDescent="0.3">
      <c r="A58" s="95" t="s">
        <v>116</v>
      </c>
      <c r="B58" s="179" t="s">
        <v>117</v>
      </c>
      <c r="C58" s="335" t="s">
        <v>720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" customHeight="1" x14ac:dyDescent="0.3">
      <c r="A59" s="95" t="s">
        <v>118</v>
      </c>
      <c r="B59" s="179" t="s">
        <v>119</v>
      </c>
      <c r="C59" s="335" t="s">
        <v>712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" customHeight="1" x14ac:dyDescent="0.3">
      <c r="A60" s="95" t="s">
        <v>62</v>
      </c>
      <c r="B60" s="179" t="s">
        <v>120</v>
      </c>
      <c r="C60" s="335" t="s">
        <v>713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" customHeight="1" x14ac:dyDescent="0.3">
      <c r="A61" s="186" t="s">
        <v>121</v>
      </c>
      <c r="B61" s="179" t="s">
        <v>122</v>
      </c>
      <c r="C61" s="335" t="s">
        <v>722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" customHeight="1" x14ac:dyDescent="0.3">
      <c r="A62" s="145" t="s">
        <v>123</v>
      </c>
      <c r="B62" s="179" t="s">
        <v>124</v>
      </c>
      <c r="C62" s="335" t="s">
        <v>723</v>
      </c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" customHeight="1" thickBot="1" x14ac:dyDescent="0.35">
      <c r="A63" s="98" t="s">
        <v>26</v>
      </c>
      <c r="B63" s="179" t="s">
        <v>584</v>
      </c>
      <c r="C63" s="44" t="s">
        <v>97</v>
      </c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" customHeight="1" thickBot="1" x14ac:dyDescent="0.35">
      <c r="A64" s="431" t="s">
        <v>138</v>
      </c>
      <c r="B64" s="358"/>
      <c r="C64" s="358"/>
      <c r="D64" s="358"/>
      <c r="E64" s="358"/>
      <c r="F64" s="359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" customHeight="1" thickBot="1" x14ac:dyDescent="0.35">
      <c r="A65" s="425" t="s">
        <v>125</v>
      </c>
      <c r="B65" s="426"/>
      <c r="C65" s="426"/>
      <c r="D65" s="426"/>
      <c r="E65" s="426"/>
      <c r="F65" s="426"/>
      <c r="G65" s="426"/>
      <c r="H65" s="426"/>
      <c r="I65" s="426"/>
      <c r="J65" s="426"/>
      <c r="K65" s="426"/>
      <c r="L65" s="426"/>
      <c r="M65" s="426"/>
      <c r="N65" s="426"/>
      <c r="O65" s="426"/>
      <c r="P65" s="426"/>
      <c r="Q65" s="426"/>
      <c r="R65" s="426"/>
      <c r="S65" s="426"/>
      <c r="T65" s="426"/>
      <c r="U65" s="426"/>
      <c r="V65" s="426"/>
      <c r="W65" s="426"/>
      <c r="X65" s="426"/>
      <c r="Y65" s="426"/>
      <c r="Z65" s="426"/>
      <c r="AA65" s="426"/>
      <c r="AB65" s="426"/>
      <c r="AC65" s="426"/>
      <c r="AD65" s="426"/>
      <c r="AE65" s="426"/>
      <c r="AF65" s="426"/>
      <c r="AG65" s="426"/>
      <c r="AH65" s="426"/>
      <c r="AI65" s="426"/>
      <c r="AJ65" s="426"/>
      <c r="AK65" s="426"/>
      <c r="AL65" s="427"/>
    </row>
    <row r="66" spans="1:38" ht="12.9" customHeight="1" x14ac:dyDescent="0.3">
      <c r="A66" s="97" t="s">
        <v>206</v>
      </c>
      <c r="B66" s="178" t="s">
        <v>468</v>
      </c>
      <c r="C66" s="69" t="s">
        <v>725</v>
      </c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" customHeight="1" x14ac:dyDescent="0.3">
      <c r="A67" s="73" t="s">
        <v>170</v>
      </c>
      <c r="B67" s="179" t="s">
        <v>336</v>
      </c>
      <c r="C67" s="38" t="s">
        <v>754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" customHeight="1" x14ac:dyDescent="0.3">
      <c r="A68" s="73" t="s">
        <v>171</v>
      </c>
      <c r="B68" s="197" t="s">
        <v>359</v>
      </c>
      <c r="C68" s="38" t="s">
        <v>404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" customHeight="1" x14ac:dyDescent="0.3">
      <c r="A69" s="73" t="s">
        <v>172</v>
      </c>
      <c r="B69" s="197" t="s">
        <v>337</v>
      </c>
      <c r="C69" s="38" t="s">
        <v>359</v>
      </c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" customHeight="1" x14ac:dyDescent="0.3">
      <c r="A70" s="95" t="s">
        <v>386</v>
      </c>
      <c r="B70" s="197" t="s">
        <v>392</v>
      </c>
      <c r="C70" s="38" t="s">
        <v>756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" customHeight="1" x14ac:dyDescent="0.3">
      <c r="A71" s="95" t="s">
        <v>194</v>
      </c>
      <c r="B71" s="197" t="s">
        <v>281</v>
      </c>
      <c r="C71" s="38" t="s">
        <v>756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20.399999999999999" x14ac:dyDescent="0.3">
      <c r="A72" s="209" t="s">
        <v>388</v>
      </c>
      <c r="B72" s="197" t="s">
        <v>282</v>
      </c>
      <c r="C72" s="38" t="s">
        <v>679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6"/>
        <v>2</v>
      </c>
    </row>
    <row r="73" spans="1:38" x14ac:dyDescent="0.3">
      <c r="A73" s="95" t="s">
        <v>387</v>
      </c>
      <c r="B73" s="197" t="s">
        <v>408</v>
      </c>
      <c r="C73" s="38" t="s">
        <v>756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" customHeight="1" x14ac:dyDescent="0.3">
      <c r="A74" s="95" t="s">
        <v>195</v>
      </c>
      <c r="B74" s="179" t="s">
        <v>283</v>
      </c>
      <c r="C74" s="38" t="s">
        <v>282</v>
      </c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15"/>
      <c r="AD74" s="16"/>
      <c r="AE74" s="14"/>
      <c r="AF74" s="15"/>
      <c r="AG74" s="16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x14ac:dyDescent="0.3">
      <c r="A75" s="95" t="s">
        <v>378</v>
      </c>
      <c r="B75" s="197" t="s">
        <v>379</v>
      </c>
      <c r="C75" s="38" t="s">
        <v>756</v>
      </c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" customHeight="1" thickBot="1" x14ac:dyDescent="0.35">
      <c r="A76" s="98" t="s">
        <v>126</v>
      </c>
      <c r="B76" s="188" t="s">
        <v>127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" customHeight="1" thickBot="1" x14ac:dyDescent="0.35">
      <c r="A77" s="428" t="s">
        <v>139</v>
      </c>
      <c r="B77" s="429"/>
      <c r="C77" s="429"/>
      <c r="D77" s="429"/>
      <c r="E77" s="429"/>
      <c r="F77" s="430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" customHeight="1" thickBot="1" x14ac:dyDescent="0.35">
      <c r="A78" s="425" t="s">
        <v>128</v>
      </c>
      <c r="B78" s="426"/>
      <c r="C78" s="426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6"/>
      <c r="AD78" s="426"/>
      <c r="AE78" s="426"/>
      <c r="AF78" s="426"/>
      <c r="AG78" s="426"/>
      <c r="AH78" s="426"/>
      <c r="AI78" s="426"/>
      <c r="AJ78" s="426"/>
      <c r="AK78" s="426"/>
      <c r="AL78" s="427"/>
    </row>
    <row r="79" spans="1:38" ht="12.9" customHeight="1" x14ac:dyDescent="0.3">
      <c r="A79" s="71" t="s">
        <v>207</v>
      </c>
      <c r="B79" s="187" t="s">
        <v>129</v>
      </c>
      <c r="C79" s="335" t="s">
        <v>593</v>
      </c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" customHeight="1" x14ac:dyDescent="0.3">
      <c r="A80" s="73" t="s">
        <v>23</v>
      </c>
      <c r="B80" s="179" t="s">
        <v>130</v>
      </c>
      <c r="C80" s="335" t="s">
        <v>594</v>
      </c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" customHeight="1" x14ac:dyDescent="0.3">
      <c r="A81" s="73" t="s">
        <v>17</v>
      </c>
      <c r="B81" s="179" t="s">
        <v>131</v>
      </c>
      <c r="C81" s="335" t="s">
        <v>595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" customHeight="1" x14ac:dyDescent="0.3">
      <c r="A82" s="95" t="s">
        <v>25</v>
      </c>
      <c r="B82" s="179" t="s">
        <v>132</v>
      </c>
      <c r="C82" s="335" t="s">
        <v>596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61.2" x14ac:dyDescent="0.3">
      <c r="A83" s="95" t="s">
        <v>133</v>
      </c>
      <c r="B83" s="179" t="s">
        <v>134</v>
      </c>
      <c r="C83" s="336" t="s">
        <v>724</v>
      </c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" customHeight="1" x14ac:dyDescent="0.3">
      <c r="A84" s="95" t="s">
        <v>173</v>
      </c>
      <c r="B84" s="179" t="s">
        <v>338</v>
      </c>
      <c r="C84" s="44" t="s">
        <v>737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" customHeight="1" x14ac:dyDescent="0.3">
      <c r="A85" s="95" t="s">
        <v>174</v>
      </c>
      <c r="B85" s="179" t="s">
        <v>339</v>
      </c>
      <c r="C85" s="38" t="s">
        <v>767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" customHeight="1" x14ac:dyDescent="0.3">
      <c r="A86" s="95" t="s">
        <v>394</v>
      </c>
      <c r="B86" s="180" t="s">
        <v>398</v>
      </c>
      <c r="C86" s="44" t="s">
        <v>757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" customHeight="1" x14ac:dyDescent="0.3">
      <c r="A87" s="95" t="s">
        <v>196</v>
      </c>
      <c r="B87" s="179" t="s">
        <v>312</v>
      </c>
      <c r="C87" s="44" t="s">
        <v>714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" customHeight="1" x14ac:dyDescent="0.3">
      <c r="A88" s="145" t="s">
        <v>395</v>
      </c>
      <c r="B88" s="180" t="s">
        <v>396</v>
      </c>
      <c r="C88" s="44" t="s">
        <v>758</v>
      </c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" customHeight="1" thickBot="1" x14ac:dyDescent="0.35">
      <c r="A89" s="98" t="s">
        <v>197</v>
      </c>
      <c r="B89" s="188" t="s">
        <v>313</v>
      </c>
      <c r="C89" s="38" t="s">
        <v>758</v>
      </c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" customHeight="1" thickBot="1" x14ac:dyDescent="0.35">
      <c r="A90" s="425" t="s">
        <v>135</v>
      </c>
      <c r="B90" s="426"/>
      <c r="C90" s="426"/>
      <c r="D90" s="426"/>
      <c r="E90" s="426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  <c r="Y90" s="426"/>
      <c r="Z90" s="426"/>
      <c r="AA90" s="426"/>
      <c r="AB90" s="426"/>
      <c r="AC90" s="426"/>
      <c r="AD90" s="426"/>
      <c r="AE90" s="426"/>
      <c r="AF90" s="426"/>
      <c r="AG90" s="426"/>
      <c r="AH90" s="426"/>
      <c r="AI90" s="426"/>
      <c r="AJ90" s="426"/>
      <c r="AK90" s="426"/>
      <c r="AL90" s="427"/>
    </row>
    <row r="91" spans="1:38" ht="12.9" customHeight="1" x14ac:dyDescent="0.3">
      <c r="A91" s="71" t="s">
        <v>175</v>
      </c>
      <c r="B91" s="185" t="s">
        <v>340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" customHeight="1" x14ac:dyDescent="0.3">
      <c r="A92" s="95" t="s">
        <v>198</v>
      </c>
      <c r="B92" s="179" t="s">
        <v>245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" customHeight="1" x14ac:dyDescent="0.3">
      <c r="A93" s="95" t="s">
        <v>389</v>
      </c>
      <c r="B93" s="179" t="s">
        <v>397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" customHeight="1" x14ac:dyDescent="0.3">
      <c r="A94" s="95" t="s">
        <v>390</v>
      </c>
      <c r="B94" s="179" t="s">
        <v>399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" customHeight="1" x14ac:dyDescent="0.3">
      <c r="A95" s="95" t="s">
        <v>24</v>
      </c>
      <c r="B95" s="179" t="s">
        <v>208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" customHeight="1" thickBot="1" x14ac:dyDescent="0.35">
      <c r="A96" s="98" t="s">
        <v>18</v>
      </c>
      <c r="B96" s="179" t="s">
        <v>209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" customHeight="1" thickBot="1" x14ac:dyDescent="0.35">
      <c r="A97" s="431" t="s">
        <v>136</v>
      </c>
      <c r="B97" s="358"/>
      <c r="C97" s="358"/>
      <c r="D97" s="358"/>
      <c r="E97" s="358"/>
      <c r="F97" s="359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1" ht="12.9" customHeight="1" thickBot="1" x14ac:dyDescent="0.35">
      <c r="A98" s="432" t="s">
        <v>137</v>
      </c>
      <c r="B98" s="433"/>
      <c r="C98" s="433"/>
      <c r="D98" s="433"/>
      <c r="E98" s="433"/>
      <c r="F98" s="434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" customHeight="1" thickBot="1" x14ac:dyDescent="0.35">
      <c r="A99" s="422" t="s">
        <v>30</v>
      </c>
      <c r="B99" s="423"/>
      <c r="C99" s="423"/>
      <c r="D99" s="423"/>
      <c r="E99" s="423"/>
      <c r="F99" s="424"/>
      <c r="G99" s="85">
        <f>SUM(G47,G98)</f>
        <v>25</v>
      </c>
      <c r="H99" s="81">
        <f>SUM(H47,H98)</f>
        <v>27</v>
      </c>
      <c r="I99" s="82"/>
      <c r="J99" s="85">
        <f>SUM(J47,J98)</f>
        <v>32</v>
      </c>
      <c r="K99" s="81">
        <f>SUM(K47,K98)</f>
        <v>35</v>
      </c>
      <c r="L99" s="82"/>
      <c r="M99" s="85">
        <f>SUM(M47,M98)</f>
        <v>32</v>
      </c>
      <c r="N99" s="81">
        <f>SUM(N47,N98)</f>
        <v>32</v>
      </c>
      <c r="O99" s="82"/>
      <c r="P99" s="85">
        <f>SUM(P47,P98)</f>
        <v>31</v>
      </c>
      <c r="Q99" s="81">
        <f>SUM(Q47,Q98)</f>
        <v>33</v>
      </c>
      <c r="R99" s="82"/>
      <c r="S99" s="85">
        <f>SUM(S47,S98)</f>
        <v>30</v>
      </c>
      <c r="T99" s="81">
        <f>SUM(T47,T98)</f>
        <v>31</v>
      </c>
      <c r="U99" s="82"/>
      <c r="V99" s="85">
        <f>SUM(V47,V98)</f>
        <v>29</v>
      </c>
      <c r="W99" s="81">
        <f>SUM(W47,W98)</f>
        <v>33</v>
      </c>
      <c r="X99" s="82"/>
      <c r="Y99" s="85">
        <f>SUM(Y47,Y98)</f>
        <v>24</v>
      </c>
      <c r="Z99" s="81">
        <f>SUM(Z47,Z98)</f>
        <v>28</v>
      </c>
      <c r="AA99" s="82"/>
      <c r="AB99" s="85">
        <f>SUM(AB47,AB98)</f>
        <v>25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4993</v>
      </c>
      <c r="AL99" s="167">
        <f>SUM(AL47,AL98)</f>
        <v>300</v>
      </c>
    </row>
    <row r="100" spans="1:41" s="1" customFormat="1" ht="12.6" customHeight="1" x14ac:dyDescent="0.3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3">
      <c r="A101" s="133" t="s">
        <v>210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3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3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3">
      <c r="A104" s="135" t="s">
        <v>211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3">
      <c r="A105" s="135" t="s">
        <v>212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3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3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3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3">
      <c r="A109" s="135" t="s">
        <v>214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3">
      <c r="A110" s="133" t="s">
        <v>215</v>
      </c>
      <c r="B110" s="135"/>
      <c r="C110" s="139"/>
      <c r="D110" s="134"/>
      <c r="E110" s="134"/>
      <c r="F110" s="134"/>
      <c r="G110" s="133" t="s">
        <v>216</v>
      </c>
      <c r="H110" s="135"/>
      <c r="I110" s="135"/>
      <c r="J110" s="134"/>
      <c r="K110" s="134"/>
      <c r="L110" s="134"/>
      <c r="M110" s="133" t="s">
        <v>217</v>
      </c>
      <c r="N110" s="135"/>
      <c r="O110" s="135"/>
      <c r="P110" s="135"/>
      <c r="Q110" s="135"/>
      <c r="R110" s="135"/>
      <c r="S110" s="134"/>
      <c r="T110" s="133" t="s">
        <v>218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3">
      <c r="A111" s="133" t="s">
        <v>219</v>
      </c>
      <c r="B111" s="135"/>
      <c r="C111" s="139"/>
      <c r="D111" s="134"/>
      <c r="E111" s="134"/>
      <c r="F111" s="134"/>
      <c r="G111" s="133" t="s">
        <v>220</v>
      </c>
      <c r="H111" s="135"/>
      <c r="I111" s="135"/>
      <c r="J111" s="134"/>
      <c r="K111" s="134"/>
      <c r="L111" s="134"/>
      <c r="M111" s="133" t="s">
        <v>221</v>
      </c>
      <c r="N111" s="135"/>
      <c r="O111" s="135"/>
      <c r="P111" s="135"/>
      <c r="Q111" s="135"/>
      <c r="R111" s="135"/>
      <c r="S111" s="134"/>
      <c r="T111" s="133" t="s">
        <v>222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3">
      <c r="A112" s="133" t="s">
        <v>223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224</v>
      </c>
      <c r="N112" s="135"/>
      <c r="O112" s="135"/>
      <c r="P112" s="135"/>
      <c r="Q112" s="135"/>
      <c r="R112" s="135"/>
      <c r="S112" s="134"/>
      <c r="T112" s="133" t="s">
        <v>225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3">
      <c r="A113" s="133" t="s">
        <v>226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227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3">
      <c r="A114" s="133" t="s">
        <v>228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3">
      <c r="A115" s="133" t="s">
        <v>229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3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3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3">
      <c r="A118" s="133" t="s">
        <v>230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3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3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3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3">
      <c r="A122" s="133" t="s">
        <v>234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3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3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3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3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3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3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3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3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3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3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3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3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3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3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3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3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3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3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3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3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3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3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3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3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3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3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3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3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3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3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3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3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3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3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3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3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3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3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3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3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3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3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3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3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3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3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3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3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3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3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3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3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3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3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3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3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3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3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3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3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3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3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3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3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3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3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3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3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3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3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3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3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3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3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3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3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3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3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3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3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3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3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3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3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3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3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3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3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3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3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3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3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3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3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3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3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3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3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3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3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3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3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3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3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3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3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3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3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3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3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3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3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3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3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3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3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3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3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3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3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3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3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3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3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3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3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3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3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3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3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3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3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3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3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3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3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3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3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3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3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3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3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3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3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3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3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3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3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3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3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3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3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3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3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3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3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3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3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3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3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3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3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3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3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3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3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3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3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3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3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3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3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3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3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3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3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3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3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3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3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3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3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3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3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3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3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3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3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3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3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3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3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3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3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3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3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3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3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3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3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3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3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3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3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3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3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3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3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3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3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3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3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3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3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3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3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3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3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3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3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3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3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3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3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3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3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3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3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3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3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3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3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3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3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3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3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3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3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3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3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3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3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3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3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3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3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3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3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3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3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3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3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3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3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3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3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3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3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3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3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3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3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3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3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3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3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3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3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3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3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3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3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3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3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3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3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3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3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3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3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3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3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3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3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3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3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3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3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3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3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3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3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3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3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3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3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3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3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3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3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3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3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3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3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3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3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3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3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3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3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3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3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3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3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3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3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3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3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3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3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3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3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3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3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3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3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3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3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3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3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3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3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3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3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3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3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3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3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3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3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3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3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3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3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3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3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3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3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3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3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3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3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3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3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3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3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3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3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3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3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3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3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3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3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3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3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3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3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3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3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3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3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3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3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3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3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3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3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3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3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3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3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3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3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3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3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3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3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3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3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3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3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3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3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3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3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3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3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3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3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3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3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3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3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3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3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3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3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3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3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3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3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3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3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3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3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3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3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3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3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3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3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3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3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3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3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3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3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3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3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3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3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3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3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3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3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3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3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3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3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3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3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3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3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3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3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3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3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3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3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3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3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3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3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3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3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3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3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3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3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3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3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3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3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3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3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3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3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3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3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3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3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3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3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3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3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3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3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3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3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3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3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3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3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3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3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3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3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3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3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3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3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3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3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3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3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3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3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3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3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3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3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3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3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3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3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3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3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3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3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3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3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3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3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3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3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3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3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3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3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3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3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3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3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3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3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3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3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3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3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3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3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3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3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3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3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3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3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3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3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3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3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3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3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3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3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3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3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3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3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3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3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3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3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3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3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3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3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3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3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3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3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3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3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3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3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3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3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3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3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3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3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3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3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3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3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3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3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3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3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3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3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3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3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3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3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3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3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3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3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3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3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3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3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3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3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3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3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3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3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3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3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3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3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3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3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3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3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3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3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3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3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3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3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3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3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3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3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3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3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3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3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3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3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3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3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3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3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3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3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3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3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3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3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3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3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3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3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3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3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3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3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3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3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3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3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3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3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3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3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3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3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3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3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3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3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3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3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3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3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3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3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3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3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3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3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3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3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3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3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3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3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3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3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3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3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3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3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3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3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3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3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3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3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3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3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3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3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3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3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3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3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3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3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3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3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3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3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3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3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3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3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3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3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3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3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3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3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3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3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3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3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3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3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3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3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3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3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3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3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3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3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3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3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3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3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3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3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3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3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3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3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3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3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3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3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3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3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3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3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3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3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3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3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3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3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3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3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3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3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3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3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3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3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3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3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3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3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3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3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3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3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3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3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3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3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3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3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3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3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3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3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3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3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3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3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3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3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3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3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3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3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3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3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3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3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3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3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3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3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3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3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3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3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3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3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3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3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3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3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3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3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3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3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3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3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3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3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3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3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3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3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3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3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3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3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3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3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3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3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3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3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3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3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3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3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3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3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3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3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3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3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3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3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3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3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3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3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3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3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3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3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3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3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3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3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3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3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3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3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3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3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3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3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3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3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3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3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3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3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3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3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3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3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3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3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3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3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3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3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3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3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3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3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3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3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3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3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3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3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3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3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3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3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3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3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3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3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3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3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3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3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3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3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3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3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3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3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3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3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3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3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3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3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3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3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3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3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3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3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3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3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3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3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3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3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3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3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3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3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3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3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3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3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3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3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3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3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3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3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3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3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3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3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3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3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3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3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3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AO1061"/>
  <sheetViews>
    <sheetView zoomScaleNormal="100" workbookViewId="0">
      <selection sqref="A1:AL1"/>
    </sheetView>
  </sheetViews>
  <sheetFormatPr defaultColWidth="9.109375" defaultRowHeight="14.4" x14ac:dyDescent="0.3"/>
  <cols>
    <col min="1" max="1" width="43" customWidth="1"/>
    <col min="2" max="2" width="13.33203125" customWidth="1"/>
    <col min="3" max="3" width="17" style="139" customWidth="1"/>
    <col min="4" max="4" width="5.33203125" customWidth="1"/>
    <col min="5" max="5" width="4.44140625" customWidth="1"/>
    <col min="6" max="6" width="4.5546875" customWidth="1"/>
    <col min="7" max="36" width="4" customWidth="1"/>
    <col min="37" max="37" width="7.5546875" bestFit="1" customWidth="1"/>
    <col min="38" max="38" width="7" bestFit="1" customWidth="1"/>
  </cols>
  <sheetData>
    <row r="1" spans="1:41" ht="12.9" customHeight="1" thickBot="1" x14ac:dyDescent="0.35">
      <c r="A1" s="442" t="s">
        <v>241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</row>
    <row r="2" spans="1:41" ht="12.9" customHeight="1" thickBot="1" x14ac:dyDescent="0.35">
      <c r="A2" s="466" t="s">
        <v>577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8"/>
    </row>
    <row r="3" spans="1:41" ht="12.9" customHeight="1" thickBot="1" x14ac:dyDescent="0.35">
      <c r="A3" s="469" t="s">
        <v>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41" ht="12.9" customHeight="1" thickBot="1" x14ac:dyDescent="0.35">
      <c r="A4" s="445" t="s">
        <v>86</v>
      </c>
      <c r="B4" s="448" t="s">
        <v>87</v>
      </c>
      <c r="C4" s="452" t="s">
        <v>85</v>
      </c>
      <c r="D4" s="452" t="s">
        <v>82</v>
      </c>
      <c r="E4" s="452" t="s">
        <v>37</v>
      </c>
      <c r="F4" s="440" t="s">
        <v>105</v>
      </c>
      <c r="G4" s="442" t="s">
        <v>0</v>
      </c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4"/>
      <c r="AK4" s="442"/>
      <c r="AL4" s="444"/>
    </row>
    <row r="5" spans="1:41" ht="12.9" customHeight="1" x14ac:dyDescent="0.3">
      <c r="A5" s="446"/>
      <c r="B5" s="449"/>
      <c r="C5" s="453"/>
      <c r="D5" s="453"/>
      <c r="E5" s="453"/>
      <c r="F5" s="441"/>
      <c r="G5" s="435" t="s">
        <v>2</v>
      </c>
      <c r="H5" s="436"/>
      <c r="I5" s="437"/>
      <c r="J5" s="435" t="s">
        <v>3</v>
      </c>
      <c r="K5" s="436"/>
      <c r="L5" s="437"/>
      <c r="M5" s="435" t="s">
        <v>4</v>
      </c>
      <c r="N5" s="436"/>
      <c r="O5" s="437"/>
      <c r="P5" s="435" t="s">
        <v>5</v>
      </c>
      <c r="Q5" s="436"/>
      <c r="R5" s="437"/>
      <c r="S5" s="435" t="s">
        <v>6</v>
      </c>
      <c r="T5" s="436"/>
      <c r="U5" s="437"/>
      <c r="V5" s="435" t="s">
        <v>7</v>
      </c>
      <c r="W5" s="436"/>
      <c r="X5" s="437"/>
      <c r="Y5" s="435" t="s">
        <v>8</v>
      </c>
      <c r="Z5" s="436"/>
      <c r="AA5" s="437"/>
      <c r="AB5" s="435" t="s">
        <v>9</v>
      </c>
      <c r="AC5" s="436"/>
      <c r="AD5" s="437"/>
      <c r="AE5" s="435" t="s">
        <v>10</v>
      </c>
      <c r="AF5" s="436"/>
      <c r="AG5" s="437"/>
      <c r="AH5" s="435" t="s">
        <v>11</v>
      </c>
      <c r="AI5" s="436"/>
      <c r="AJ5" s="437"/>
      <c r="AK5" s="438" t="s">
        <v>91</v>
      </c>
      <c r="AL5" s="438" t="s">
        <v>38</v>
      </c>
    </row>
    <row r="6" spans="1:41" ht="12.9" customHeight="1" thickBot="1" x14ac:dyDescent="0.35">
      <c r="A6" s="447"/>
      <c r="B6" s="472"/>
      <c r="C6" s="474"/>
      <c r="D6" s="474"/>
      <c r="E6" s="474"/>
      <c r="F6" s="475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65"/>
      <c r="AL6" s="465"/>
    </row>
    <row r="7" spans="1:41" ht="12.9" customHeight="1" thickBot="1" x14ac:dyDescent="0.35">
      <c r="A7" s="431" t="s">
        <v>199</v>
      </c>
      <c r="B7" s="358"/>
      <c r="C7" s="358"/>
      <c r="D7" s="358"/>
      <c r="E7" s="358"/>
      <c r="F7" s="359"/>
      <c r="G7" s="403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5"/>
      <c r="AK7" s="460"/>
      <c r="AL7" s="461"/>
    </row>
    <row r="8" spans="1:41" s="1" customFormat="1" ht="12.9" customHeight="1" x14ac:dyDescent="0.3">
      <c r="A8" s="97" t="s">
        <v>46</v>
      </c>
      <c r="B8" s="187" t="s">
        <v>301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" customHeight="1" x14ac:dyDescent="0.3">
      <c r="A9" s="95" t="s">
        <v>95</v>
      </c>
      <c r="B9" s="179" t="s">
        <v>302</v>
      </c>
      <c r="C9" s="38" t="s">
        <v>303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3">
      <c r="A10" s="95" t="s">
        <v>76</v>
      </c>
      <c r="B10" s="179" t="s">
        <v>304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70">
        <v>1</v>
      </c>
      <c r="I10" s="43" t="s">
        <v>32</v>
      </c>
      <c r="J10" s="42">
        <v>1</v>
      </c>
      <c r="K10" s="170">
        <v>1</v>
      </c>
      <c r="L10" s="43" t="s">
        <v>32</v>
      </c>
      <c r="M10" s="42">
        <v>1</v>
      </c>
      <c r="N10" s="170">
        <v>1</v>
      </c>
      <c r="O10" s="43" t="s">
        <v>32</v>
      </c>
      <c r="P10" s="42">
        <v>1</v>
      </c>
      <c r="Q10" s="170">
        <v>1</v>
      </c>
      <c r="R10" s="43" t="s">
        <v>32</v>
      </c>
      <c r="S10" s="42">
        <v>1</v>
      </c>
      <c r="T10" s="170">
        <v>1</v>
      </c>
      <c r="U10" s="43" t="s">
        <v>32</v>
      </c>
      <c r="V10" s="42">
        <v>1</v>
      </c>
      <c r="W10" s="170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3">
      <c r="A11" s="95" t="s">
        <v>376</v>
      </c>
      <c r="B11" s="179" t="s">
        <v>581</v>
      </c>
      <c r="C11" s="38" t="s">
        <v>768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" customHeight="1" x14ac:dyDescent="0.3">
      <c r="A12" s="202" t="s">
        <v>550</v>
      </c>
      <c r="B12" s="185" t="s">
        <v>571</v>
      </c>
      <c r="C12" s="200" t="s">
        <v>750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" customHeight="1" x14ac:dyDescent="0.3">
      <c r="A13" s="202" t="s">
        <v>51</v>
      </c>
      <c r="B13" s="185" t="s">
        <v>251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" customHeight="1" x14ac:dyDescent="0.3">
      <c r="A14" s="95" t="s">
        <v>53</v>
      </c>
      <c r="B14" s="179" t="s">
        <v>250</v>
      </c>
      <c r="C14" s="31" t="s">
        <v>96</v>
      </c>
      <c r="D14" s="31" t="s">
        <v>84</v>
      </c>
      <c r="E14" s="31" t="s">
        <v>33</v>
      </c>
      <c r="F14" s="32">
        <v>60</v>
      </c>
      <c r="G14" s="14">
        <v>1</v>
      </c>
      <c r="H14" s="15">
        <v>1</v>
      </c>
      <c r="I14" s="16" t="s">
        <v>33</v>
      </c>
      <c r="J14" s="14">
        <v>1</v>
      </c>
      <c r="K14" s="15">
        <v>1</v>
      </c>
      <c r="L14" s="16" t="s">
        <v>33</v>
      </c>
      <c r="M14" s="14">
        <v>1</v>
      </c>
      <c r="N14" s="15">
        <v>1</v>
      </c>
      <c r="O14" s="16" t="s">
        <v>33</v>
      </c>
      <c r="P14" s="14">
        <v>1</v>
      </c>
      <c r="Q14" s="15">
        <v>1</v>
      </c>
      <c r="R14" s="16" t="s">
        <v>33</v>
      </c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120</v>
      </c>
      <c r="AL14" s="74">
        <f>SUM(H14,K14,N14,Q14,T14,W14,Z14,AC14,AF14,AI14)</f>
        <v>8</v>
      </c>
    </row>
    <row r="15" spans="1:41" s="1" customFormat="1" ht="12.9" customHeight="1" thickBot="1" x14ac:dyDescent="0.35">
      <c r="A15" s="95" t="s">
        <v>52</v>
      </c>
      <c r="B15" s="179" t="s">
        <v>578</v>
      </c>
      <c r="C15" s="31" t="s">
        <v>96</v>
      </c>
      <c r="D15" s="31" t="s">
        <v>84</v>
      </c>
      <c r="E15" s="31" t="s">
        <v>33</v>
      </c>
      <c r="F15" s="32">
        <v>60</v>
      </c>
      <c r="G15" s="42">
        <v>2</v>
      </c>
      <c r="H15" s="44">
        <v>1</v>
      </c>
      <c r="I15" s="43" t="s">
        <v>33</v>
      </c>
      <c r="J15" s="42">
        <v>2</v>
      </c>
      <c r="K15" s="44">
        <v>1</v>
      </c>
      <c r="L15" s="43" t="s">
        <v>33</v>
      </c>
      <c r="M15" s="42">
        <v>2</v>
      </c>
      <c r="N15" s="44">
        <v>1</v>
      </c>
      <c r="O15" s="43" t="s">
        <v>33</v>
      </c>
      <c r="P15" s="42">
        <v>2</v>
      </c>
      <c r="Q15" s="44">
        <v>1</v>
      </c>
      <c r="R15" s="43" t="s">
        <v>33</v>
      </c>
      <c r="S15" s="42">
        <v>2</v>
      </c>
      <c r="T15" s="44">
        <v>1</v>
      </c>
      <c r="U15" s="43" t="s">
        <v>33</v>
      </c>
      <c r="V15" s="42">
        <v>2</v>
      </c>
      <c r="W15" s="44">
        <v>1</v>
      </c>
      <c r="X15" s="43" t="s">
        <v>33</v>
      </c>
      <c r="Y15" s="42">
        <v>2</v>
      </c>
      <c r="Z15" s="44">
        <v>1</v>
      </c>
      <c r="AA15" s="43" t="s">
        <v>33</v>
      </c>
      <c r="AB15" s="42">
        <v>2</v>
      </c>
      <c r="AC15" s="44">
        <v>1</v>
      </c>
      <c r="AD15" s="43" t="s">
        <v>33</v>
      </c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240</v>
      </c>
      <c r="AL15" s="74">
        <f t="shared" ref="AL15" si="5">SUM(H15,K15,N15,Q15,T15,W15,Z15,AC15,AF15,AI15)</f>
        <v>8</v>
      </c>
    </row>
    <row r="16" spans="1:41" ht="12.9" customHeight="1" thickBot="1" x14ac:dyDescent="0.35">
      <c r="A16" s="457" t="s">
        <v>200</v>
      </c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9"/>
      <c r="AK16" s="115">
        <f>SUM(AK8:AK15)</f>
        <v>990</v>
      </c>
      <c r="AL16" s="80">
        <f>SUM(AL8:AL15)</f>
        <v>60</v>
      </c>
    </row>
    <row r="17" spans="1:41" ht="12.9" customHeight="1" thickBot="1" x14ac:dyDescent="0.35">
      <c r="A17" s="431" t="s">
        <v>201</v>
      </c>
      <c r="B17" s="358"/>
      <c r="C17" s="358"/>
      <c r="D17" s="358"/>
      <c r="E17" s="358"/>
      <c r="F17" s="359"/>
      <c r="G17" s="403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  <c r="Z17" s="404"/>
      <c r="AA17" s="404"/>
      <c r="AB17" s="404"/>
      <c r="AC17" s="404"/>
      <c r="AD17" s="404"/>
      <c r="AE17" s="404"/>
      <c r="AF17" s="404"/>
      <c r="AG17" s="404"/>
      <c r="AH17" s="404"/>
      <c r="AI17" s="404"/>
      <c r="AJ17" s="405"/>
      <c r="AK17" s="460"/>
      <c r="AL17" s="461"/>
    </row>
    <row r="18" spans="1:41" s="1" customFormat="1" ht="12.9" customHeight="1" x14ac:dyDescent="0.3">
      <c r="A18" s="97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12.9" customHeight="1" x14ac:dyDescent="0.3">
      <c r="A19" s="95" t="s">
        <v>63</v>
      </c>
      <c r="B19" s="179" t="s">
        <v>253</v>
      </c>
      <c r="C19" s="38" t="s">
        <v>254</v>
      </c>
      <c r="D19" s="31"/>
      <c r="E19" s="31"/>
      <c r="F19" s="32"/>
      <c r="G19" s="42"/>
      <c r="H19" s="44"/>
      <c r="I19" s="43"/>
      <c r="J19" s="42"/>
      <c r="K19" s="44"/>
      <c r="L19" s="43"/>
      <c r="M19" s="42"/>
      <c r="N19" s="44"/>
      <c r="O19" s="43"/>
      <c r="P19" s="42"/>
      <c r="Q19" s="44"/>
      <c r="R19" s="43"/>
      <c r="S19" s="42"/>
      <c r="T19" s="44"/>
      <c r="U19" s="43"/>
      <c r="V19" s="42"/>
      <c r="W19" s="44"/>
      <c r="X19" s="43"/>
      <c r="Y19" s="42"/>
      <c r="Z19" s="44"/>
      <c r="AA19" s="43"/>
      <c r="AB19" s="42">
        <v>0</v>
      </c>
      <c r="AC19" s="44">
        <v>2</v>
      </c>
      <c r="AD19" s="43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" customHeight="1" x14ac:dyDescent="0.3">
      <c r="A20" s="95" t="s">
        <v>80</v>
      </c>
      <c r="B20" s="179" t="s">
        <v>575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" customHeight="1" x14ac:dyDescent="0.3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" customHeight="1" x14ac:dyDescent="0.3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" customHeight="1" x14ac:dyDescent="0.3">
      <c r="A23" s="95" t="s">
        <v>36</v>
      </c>
      <c r="B23" s="179" t="s">
        <v>576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" customHeight="1" x14ac:dyDescent="0.3">
      <c r="A24" s="73" t="s">
        <v>55</v>
      </c>
      <c r="B24" s="179" t="s">
        <v>257</v>
      </c>
      <c r="C24" s="38" t="s">
        <v>751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" customHeight="1" thickBot="1" x14ac:dyDescent="0.35">
      <c r="A25" s="98" t="s">
        <v>57</v>
      </c>
      <c r="B25" s="188" t="s">
        <v>258</v>
      </c>
      <c r="C25" s="40" t="s">
        <v>752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" customHeight="1" thickBot="1" x14ac:dyDescent="0.35">
      <c r="A26" s="457" t="s">
        <v>202</v>
      </c>
      <c r="B26" s="458"/>
      <c r="C26" s="458"/>
      <c r="D26" s="458"/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9"/>
      <c r="AK26" s="115">
        <f>SUM(AK18:AK25)</f>
        <v>720</v>
      </c>
      <c r="AL26" s="80">
        <f>SUM(AL18:AL25)</f>
        <v>68</v>
      </c>
    </row>
    <row r="27" spans="1:41" ht="12.9" customHeight="1" thickBot="1" x14ac:dyDescent="0.35">
      <c r="A27" s="431" t="s">
        <v>203</v>
      </c>
      <c r="B27" s="358"/>
      <c r="C27" s="358"/>
      <c r="D27" s="358"/>
      <c r="E27" s="358"/>
      <c r="F27" s="359"/>
      <c r="G27" s="403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5"/>
      <c r="AK27" s="460"/>
      <c r="AL27" s="461"/>
    </row>
    <row r="28" spans="1:41" s="1" customFormat="1" ht="12.9" customHeight="1" x14ac:dyDescent="0.3">
      <c r="A28" s="97" t="s">
        <v>58</v>
      </c>
      <c r="B28" s="187" t="s">
        <v>259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" customHeight="1" x14ac:dyDescent="0.3">
      <c r="A29" s="95" t="s">
        <v>69</v>
      </c>
      <c r="B29" s="179" t="s">
        <v>260</v>
      </c>
      <c r="C29" s="38" t="s">
        <v>261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" customHeight="1" x14ac:dyDescent="0.3">
      <c r="A30" s="95" t="s">
        <v>59</v>
      </c>
      <c r="B30" s="179" t="s">
        <v>262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" customHeight="1" x14ac:dyDescent="0.3">
      <c r="A31" s="95" t="s">
        <v>64</v>
      </c>
      <c r="B31" s="179" t="s">
        <v>263</v>
      </c>
      <c r="C31" s="38" t="s">
        <v>264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" customHeight="1" x14ac:dyDescent="0.3">
      <c r="A32" s="95" t="s">
        <v>35</v>
      </c>
      <c r="B32" s="179" t="s">
        <v>265</v>
      </c>
      <c r="C32" s="38" t="s">
        <v>266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" customHeight="1" x14ac:dyDescent="0.3">
      <c r="A33" s="73" t="s">
        <v>65</v>
      </c>
      <c r="B33" s="179" t="s">
        <v>267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" customHeight="1" x14ac:dyDescent="0.3">
      <c r="A34" s="73" t="s">
        <v>66</v>
      </c>
      <c r="B34" s="179" t="s">
        <v>268</v>
      </c>
      <c r="C34" s="38" t="s">
        <v>269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" customHeight="1" x14ac:dyDescent="0.3">
      <c r="A35" s="73" t="s">
        <v>67</v>
      </c>
      <c r="B35" s="179" t="s">
        <v>270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" customHeight="1" x14ac:dyDescent="0.3">
      <c r="A36" s="73" t="s">
        <v>68</v>
      </c>
      <c r="B36" s="179" t="s">
        <v>271</v>
      </c>
      <c r="C36" s="38" t="s">
        <v>272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" customHeight="1" x14ac:dyDescent="0.3">
      <c r="A37" s="95" t="s">
        <v>20</v>
      </c>
      <c r="B37" s="179" t="s">
        <v>273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" customHeight="1" x14ac:dyDescent="0.3">
      <c r="A38" s="95" t="s">
        <v>28</v>
      </c>
      <c r="B38" s="179" t="s">
        <v>274</v>
      </c>
      <c r="C38" s="44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" customHeight="1" x14ac:dyDescent="0.3">
      <c r="A39" s="95" t="s">
        <v>29</v>
      </c>
      <c r="B39" s="179" t="s">
        <v>553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" customHeight="1" x14ac:dyDescent="0.3">
      <c r="A40" s="95" t="s">
        <v>60</v>
      </c>
      <c r="B40" s="179" t="s">
        <v>276</v>
      </c>
      <c r="C40" s="38" t="s">
        <v>753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3">
      <c r="A41" s="95" t="s">
        <v>21</v>
      </c>
      <c r="B41" s="179" t="s">
        <v>592</v>
      </c>
      <c r="C41" s="44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" customHeight="1" thickBot="1" x14ac:dyDescent="0.25">
      <c r="A42" s="99" t="s">
        <v>39</v>
      </c>
      <c r="B42" s="194" t="s">
        <v>277</v>
      </c>
      <c r="C42" s="140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" customHeight="1" thickBot="1" x14ac:dyDescent="0.35">
      <c r="A43" s="457" t="s">
        <v>204</v>
      </c>
      <c r="B43" s="458"/>
      <c r="C43" s="458"/>
      <c r="D43" s="458"/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8"/>
      <c r="W43" s="458"/>
      <c r="X43" s="458"/>
      <c r="Y43" s="458"/>
      <c r="Z43" s="458"/>
      <c r="AA43" s="458"/>
      <c r="AB43" s="458"/>
      <c r="AC43" s="458"/>
      <c r="AD43" s="458"/>
      <c r="AE43" s="458"/>
      <c r="AF43" s="458"/>
      <c r="AG43" s="458"/>
      <c r="AH43" s="458"/>
      <c r="AI43" s="458"/>
      <c r="AJ43" s="459"/>
      <c r="AK43" s="115">
        <f>SUM(AK28:AK42)</f>
        <v>900</v>
      </c>
      <c r="AL43" s="80">
        <f>SUM(AL28:AL42)</f>
        <v>65</v>
      </c>
    </row>
    <row r="44" spans="1:38" ht="12.9" customHeight="1" thickBot="1" x14ac:dyDescent="0.35">
      <c r="A44" s="457" t="s">
        <v>31</v>
      </c>
      <c r="B44" s="458"/>
      <c r="C44" s="458"/>
      <c r="D44" s="458"/>
      <c r="E44" s="458"/>
      <c r="F44" s="459"/>
      <c r="G44" s="462"/>
      <c r="H44" s="463"/>
      <c r="I44" s="463"/>
      <c r="J44" s="463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3"/>
      <c r="V44" s="463"/>
      <c r="W44" s="463"/>
      <c r="X44" s="463"/>
      <c r="Y44" s="463"/>
      <c r="Z44" s="463"/>
      <c r="AA44" s="463"/>
      <c r="AB44" s="463"/>
      <c r="AC44" s="463"/>
      <c r="AD44" s="463"/>
      <c r="AE44" s="463"/>
      <c r="AF44" s="463"/>
      <c r="AG44" s="463"/>
      <c r="AH44" s="463"/>
      <c r="AI44" s="463"/>
      <c r="AJ44" s="464"/>
      <c r="AK44" s="460"/>
      <c r="AL44" s="461"/>
    </row>
    <row r="45" spans="1:38" ht="12.9" customHeight="1" thickBot="1" x14ac:dyDescent="0.35">
      <c r="A45" s="116" t="s">
        <v>573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3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13</v>
      </c>
    </row>
    <row r="46" spans="1:38" ht="12.9" customHeight="1" thickBot="1" x14ac:dyDescent="0.35">
      <c r="A46" s="79" t="s">
        <v>19</v>
      </c>
      <c r="B46" s="184" t="s">
        <v>582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" customHeight="1" thickBot="1" x14ac:dyDescent="0.35">
      <c r="A47" s="457" t="s">
        <v>110</v>
      </c>
      <c r="B47" s="458"/>
      <c r="C47" s="458"/>
      <c r="D47" s="458"/>
      <c r="E47" s="458"/>
      <c r="F47" s="459"/>
      <c r="G47" s="85">
        <f>SUM(G8:G42,G45,G46)</f>
        <v>25</v>
      </c>
      <c r="H47" s="118">
        <f>SUM(H8:H42,H45,H46)</f>
        <v>27</v>
      </c>
      <c r="I47" s="119"/>
      <c r="J47" s="85">
        <f>SUM(J8:J42,J45,J46)</f>
        <v>25</v>
      </c>
      <c r="K47" s="118">
        <f>SUM(K8:K42,K45,K46)</f>
        <v>27</v>
      </c>
      <c r="L47" s="119"/>
      <c r="M47" s="85">
        <f>SUM(M8:M42,M45,M46)</f>
        <v>25</v>
      </c>
      <c r="N47" s="118">
        <f>SUM(N8:N42,N45,N46)</f>
        <v>26</v>
      </c>
      <c r="O47" s="119"/>
      <c r="P47" s="85">
        <f>SUM(P8:P42,P45,P46)</f>
        <v>24</v>
      </c>
      <c r="Q47" s="118">
        <f>SUM(Q8:Q42,Q45,Q46)</f>
        <v>26</v>
      </c>
      <c r="R47" s="119"/>
      <c r="S47" s="85">
        <f>SUM(S8:S42,S45,S46)</f>
        <v>21</v>
      </c>
      <c r="T47" s="118">
        <f>SUM(T8:T42,T45,T46)</f>
        <v>24</v>
      </c>
      <c r="U47" s="119"/>
      <c r="V47" s="85">
        <f>SUM(V8:V42,V45,V46)</f>
        <v>22</v>
      </c>
      <c r="W47" s="118">
        <f>SUM(W8:W42,W45,W46)</f>
        <v>27</v>
      </c>
      <c r="X47" s="119"/>
      <c r="Y47" s="85">
        <f>SUM(Y8:Y42,Y45,Y46)</f>
        <v>16</v>
      </c>
      <c r="Z47" s="118">
        <f>SUM(Z8:Z42,Z45,Z46)</f>
        <v>20</v>
      </c>
      <c r="AA47" s="119"/>
      <c r="AB47" s="85">
        <f>SUM(AB8:AB42,AB45,AB46)</f>
        <v>16</v>
      </c>
      <c r="AC47" s="118">
        <f>SUM(AC8:AC42,AC45,AC46)</f>
        <v>21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2610</v>
      </c>
      <c r="AL47" s="121">
        <f>SUM(AL16,AL26,AL43,AL45,AL46)</f>
        <v>210</v>
      </c>
    </row>
    <row r="48" spans="1:38" ht="12.9" customHeight="1" thickBot="1" x14ac:dyDescent="0.35">
      <c r="A48" s="454" t="s">
        <v>205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5"/>
      <c r="AF48" s="455"/>
      <c r="AG48" s="455"/>
      <c r="AH48" s="455"/>
      <c r="AI48" s="455"/>
      <c r="AJ48" s="455"/>
      <c r="AK48" s="455"/>
      <c r="AL48" s="456"/>
    </row>
    <row r="49" spans="1:38" ht="12.9" customHeight="1" thickBot="1" x14ac:dyDescent="0.35">
      <c r="A49" s="445" t="s">
        <v>86</v>
      </c>
      <c r="B49" s="448" t="s">
        <v>87</v>
      </c>
      <c r="C49" s="452" t="s">
        <v>85</v>
      </c>
      <c r="D49" s="452" t="s">
        <v>82</v>
      </c>
      <c r="E49" s="452" t="s">
        <v>37</v>
      </c>
      <c r="F49" s="440" t="s">
        <v>81</v>
      </c>
      <c r="G49" s="442" t="s">
        <v>0</v>
      </c>
      <c r="H49" s="443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43"/>
      <c r="T49" s="443"/>
      <c r="U49" s="443"/>
      <c r="V49" s="443"/>
      <c r="W49" s="443"/>
      <c r="X49" s="443"/>
      <c r="Y49" s="443"/>
      <c r="Z49" s="443"/>
      <c r="AA49" s="443"/>
      <c r="AB49" s="443"/>
      <c r="AC49" s="443"/>
      <c r="AD49" s="443"/>
      <c r="AE49" s="443"/>
      <c r="AF49" s="443"/>
      <c r="AG49" s="443"/>
      <c r="AH49" s="443"/>
      <c r="AI49" s="443"/>
      <c r="AJ49" s="444"/>
      <c r="AK49" s="442"/>
      <c r="AL49" s="444"/>
    </row>
    <row r="50" spans="1:38" ht="12.9" customHeight="1" x14ac:dyDescent="0.3">
      <c r="A50" s="446"/>
      <c r="B50" s="449"/>
      <c r="C50" s="453"/>
      <c r="D50" s="453"/>
      <c r="E50" s="453"/>
      <c r="F50" s="441"/>
      <c r="G50" s="435" t="s">
        <v>2</v>
      </c>
      <c r="H50" s="436"/>
      <c r="I50" s="437"/>
      <c r="J50" s="435" t="s">
        <v>3</v>
      </c>
      <c r="K50" s="436"/>
      <c r="L50" s="437"/>
      <c r="M50" s="435" t="s">
        <v>4</v>
      </c>
      <c r="N50" s="436"/>
      <c r="O50" s="437"/>
      <c r="P50" s="435" t="s">
        <v>5</v>
      </c>
      <c r="Q50" s="436"/>
      <c r="R50" s="437"/>
      <c r="S50" s="435" t="s">
        <v>6</v>
      </c>
      <c r="T50" s="436"/>
      <c r="U50" s="437"/>
      <c r="V50" s="435" t="s">
        <v>7</v>
      </c>
      <c r="W50" s="436"/>
      <c r="X50" s="437"/>
      <c r="Y50" s="435" t="s">
        <v>8</v>
      </c>
      <c r="Z50" s="436"/>
      <c r="AA50" s="437"/>
      <c r="AB50" s="435" t="s">
        <v>9</v>
      </c>
      <c r="AC50" s="436"/>
      <c r="AD50" s="437"/>
      <c r="AE50" s="435" t="s">
        <v>10</v>
      </c>
      <c r="AF50" s="436"/>
      <c r="AG50" s="437"/>
      <c r="AH50" s="435" t="s">
        <v>11</v>
      </c>
      <c r="AI50" s="436"/>
      <c r="AJ50" s="437"/>
      <c r="AK50" s="438" t="s">
        <v>91</v>
      </c>
      <c r="AL50" s="438" t="s">
        <v>38</v>
      </c>
    </row>
    <row r="51" spans="1:38" ht="12.9" customHeight="1" thickBot="1" x14ac:dyDescent="0.35">
      <c r="A51" s="447"/>
      <c r="B51" s="449"/>
      <c r="C51" s="453"/>
      <c r="D51" s="453"/>
      <c r="E51" s="453"/>
      <c r="F51" s="441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439"/>
      <c r="AL51" s="439"/>
    </row>
    <row r="52" spans="1:38" ht="12.9" customHeight="1" thickBot="1" x14ac:dyDescent="0.35">
      <c r="A52" s="425" t="s">
        <v>111</v>
      </c>
      <c r="B52" s="426"/>
      <c r="C52" s="426"/>
      <c r="D52" s="426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7"/>
    </row>
    <row r="53" spans="1:38" ht="12.9" customHeight="1" x14ac:dyDescent="0.3">
      <c r="A53" s="97" t="s">
        <v>14</v>
      </c>
      <c r="B53" s="185" t="s">
        <v>112</v>
      </c>
      <c r="C53" s="216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" customHeight="1" x14ac:dyDescent="0.3">
      <c r="A54" s="95" t="s">
        <v>15</v>
      </c>
      <c r="B54" s="179" t="s">
        <v>113</v>
      </c>
      <c r="C54" s="335" t="s">
        <v>720</v>
      </c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" customHeight="1" x14ac:dyDescent="0.3">
      <c r="A55" s="95" t="s">
        <v>13</v>
      </c>
      <c r="B55" s="179" t="s">
        <v>551</v>
      </c>
      <c r="C55" s="335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" customHeight="1" x14ac:dyDescent="0.3">
      <c r="A56" s="95" t="s">
        <v>114</v>
      </c>
      <c r="B56" s="179" t="s">
        <v>115</v>
      </c>
      <c r="C56" s="335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" customHeight="1" x14ac:dyDescent="0.3">
      <c r="A57" s="95" t="s">
        <v>16</v>
      </c>
      <c r="B57" s="179" t="s">
        <v>583</v>
      </c>
      <c r="C57" s="335" t="s">
        <v>721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" customHeight="1" x14ac:dyDescent="0.3">
      <c r="A58" s="95" t="s">
        <v>116</v>
      </c>
      <c r="B58" s="179" t="s">
        <v>117</v>
      </c>
      <c r="C58" s="335" t="s">
        <v>720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" customHeight="1" x14ac:dyDescent="0.3">
      <c r="A59" s="95" t="s">
        <v>118</v>
      </c>
      <c r="B59" s="179" t="s">
        <v>119</v>
      </c>
      <c r="C59" s="335" t="s">
        <v>712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" customHeight="1" x14ac:dyDescent="0.3">
      <c r="A60" s="95" t="s">
        <v>62</v>
      </c>
      <c r="B60" s="179" t="s">
        <v>120</v>
      </c>
      <c r="C60" s="335" t="s">
        <v>713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" customHeight="1" x14ac:dyDescent="0.3">
      <c r="A61" s="186" t="s">
        <v>121</v>
      </c>
      <c r="B61" s="179" t="s">
        <v>122</v>
      </c>
      <c r="C61" s="335" t="s">
        <v>722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" customHeight="1" x14ac:dyDescent="0.3">
      <c r="A62" s="145" t="s">
        <v>123</v>
      </c>
      <c r="B62" s="179" t="s">
        <v>124</v>
      </c>
      <c r="C62" s="335" t="s">
        <v>723</v>
      </c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" customHeight="1" thickBot="1" x14ac:dyDescent="0.35">
      <c r="A63" s="98" t="s">
        <v>26</v>
      </c>
      <c r="B63" s="179" t="s">
        <v>584</v>
      </c>
      <c r="C63" s="44" t="s">
        <v>97</v>
      </c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" customHeight="1" thickBot="1" x14ac:dyDescent="0.35">
      <c r="A64" s="431" t="s">
        <v>138</v>
      </c>
      <c r="B64" s="358"/>
      <c r="C64" s="358"/>
      <c r="D64" s="358"/>
      <c r="E64" s="358"/>
      <c r="F64" s="359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" customHeight="1" thickBot="1" x14ac:dyDescent="0.35">
      <c r="A65" s="425" t="s">
        <v>125</v>
      </c>
      <c r="B65" s="426"/>
      <c r="C65" s="426"/>
      <c r="D65" s="426"/>
      <c r="E65" s="426"/>
      <c r="F65" s="426"/>
      <c r="G65" s="426"/>
      <c r="H65" s="426"/>
      <c r="I65" s="426"/>
      <c r="J65" s="426"/>
      <c r="K65" s="426"/>
      <c r="L65" s="426"/>
      <c r="M65" s="426"/>
      <c r="N65" s="426"/>
      <c r="O65" s="426"/>
      <c r="P65" s="426"/>
      <c r="Q65" s="426"/>
      <c r="R65" s="426"/>
      <c r="S65" s="426"/>
      <c r="T65" s="426"/>
      <c r="U65" s="426"/>
      <c r="V65" s="426"/>
      <c r="W65" s="426"/>
      <c r="X65" s="426"/>
      <c r="Y65" s="426"/>
      <c r="Z65" s="426"/>
      <c r="AA65" s="426"/>
      <c r="AB65" s="426"/>
      <c r="AC65" s="426"/>
      <c r="AD65" s="426"/>
      <c r="AE65" s="426"/>
      <c r="AF65" s="426"/>
      <c r="AG65" s="426"/>
      <c r="AH65" s="426"/>
      <c r="AI65" s="426"/>
      <c r="AJ65" s="426"/>
      <c r="AK65" s="426"/>
      <c r="AL65" s="427"/>
    </row>
    <row r="66" spans="1:38" ht="12.9" customHeight="1" x14ac:dyDescent="0.3">
      <c r="A66" s="97" t="s">
        <v>206</v>
      </c>
      <c r="B66" s="178" t="s">
        <v>468</v>
      </c>
      <c r="C66" s="69" t="s">
        <v>725</v>
      </c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76"/>
      <c r="AD66" s="87"/>
      <c r="AE66" s="86"/>
      <c r="AF66" s="76"/>
      <c r="AG66" s="87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" customHeight="1" x14ac:dyDescent="0.3">
      <c r="A67" s="95" t="s">
        <v>176</v>
      </c>
      <c r="B67" s="179" t="s">
        <v>341</v>
      </c>
      <c r="C67" s="38" t="s">
        <v>754</v>
      </c>
      <c r="D67" s="38" t="s">
        <v>84</v>
      </c>
      <c r="E67" s="38" t="s">
        <v>88</v>
      </c>
      <c r="F67" s="43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43"/>
      <c r="Y67" s="42">
        <v>1</v>
      </c>
      <c r="Z67" s="44">
        <v>2</v>
      </c>
      <c r="AA67" s="43" t="s">
        <v>33</v>
      </c>
      <c r="AB67" s="42">
        <v>1</v>
      </c>
      <c r="AC67" s="44">
        <v>2</v>
      </c>
      <c r="AD67" s="43" t="s">
        <v>33</v>
      </c>
      <c r="AE67" s="42"/>
      <c r="AF67" s="44"/>
      <c r="AG67" s="43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" customHeight="1" x14ac:dyDescent="0.3">
      <c r="A68" s="95" t="s">
        <v>177</v>
      </c>
      <c r="B68" s="197" t="s">
        <v>358</v>
      </c>
      <c r="C68" s="38" t="s">
        <v>405</v>
      </c>
      <c r="D68" s="38"/>
      <c r="E68" s="38"/>
      <c r="F68" s="39"/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/>
      <c r="Z68" s="44"/>
      <c r="AA68" s="43"/>
      <c r="AB68" s="42">
        <v>0</v>
      </c>
      <c r="AC68" s="44">
        <v>2</v>
      </c>
      <c r="AD68" s="43" t="s">
        <v>34</v>
      </c>
      <c r="AE68" s="42"/>
      <c r="AF68" s="44"/>
      <c r="AG68" s="43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" customHeight="1" x14ac:dyDescent="0.3">
      <c r="A69" s="95" t="s">
        <v>178</v>
      </c>
      <c r="B69" s="197" t="s">
        <v>342</v>
      </c>
      <c r="C69" s="38" t="s">
        <v>358</v>
      </c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/>
      <c r="Z69" s="44"/>
      <c r="AA69" s="43"/>
      <c r="AB69" s="42"/>
      <c r="AC69" s="44"/>
      <c r="AD69" s="43"/>
      <c r="AE69" s="42"/>
      <c r="AF69" s="44"/>
      <c r="AG69" s="43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" customHeight="1" x14ac:dyDescent="0.3">
      <c r="A70" s="95" t="s">
        <v>386</v>
      </c>
      <c r="B70" s="197" t="s">
        <v>392</v>
      </c>
      <c r="C70" s="38" t="s">
        <v>756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42"/>
      <c r="AF70" s="44"/>
      <c r="AG70" s="43"/>
      <c r="AH70" s="17"/>
      <c r="AI70" s="18"/>
      <c r="AJ70" s="19"/>
      <c r="AK70" s="64">
        <v>105</v>
      </c>
      <c r="AL70" s="74">
        <f t="shared" si="16"/>
        <v>2</v>
      </c>
    </row>
    <row r="71" spans="1:38" ht="12.9" customHeight="1" x14ac:dyDescent="0.3">
      <c r="A71" s="95" t="s">
        <v>194</v>
      </c>
      <c r="B71" s="197" t="s">
        <v>281</v>
      </c>
      <c r="C71" s="38" t="s">
        <v>756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42"/>
      <c r="AF71" s="44"/>
      <c r="AG71" s="43"/>
      <c r="AH71" s="17"/>
      <c r="AI71" s="18"/>
      <c r="AJ71" s="19"/>
      <c r="AK71" s="64">
        <v>150</v>
      </c>
      <c r="AL71" s="74">
        <f t="shared" si="16"/>
        <v>2</v>
      </c>
    </row>
    <row r="72" spans="1:38" ht="20.399999999999999" x14ac:dyDescent="0.3">
      <c r="A72" s="209" t="s">
        <v>388</v>
      </c>
      <c r="B72" s="197" t="s">
        <v>282</v>
      </c>
      <c r="C72" s="38" t="s">
        <v>409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42"/>
      <c r="AF72" s="44"/>
      <c r="AG72" s="43"/>
      <c r="AH72" s="17"/>
      <c r="AI72" s="18"/>
      <c r="AJ72" s="19"/>
      <c r="AK72" s="64">
        <v>195</v>
      </c>
      <c r="AL72" s="74">
        <f t="shared" si="16"/>
        <v>2</v>
      </c>
    </row>
    <row r="73" spans="1:38" ht="12.9" customHeight="1" x14ac:dyDescent="0.3">
      <c r="A73" s="95" t="s">
        <v>387</v>
      </c>
      <c r="B73" s="197" t="s">
        <v>408</v>
      </c>
      <c r="C73" s="38" t="s">
        <v>756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" customHeight="1" x14ac:dyDescent="0.3">
      <c r="A74" s="95" t="s">
        <v>195</v>
      </c>
      <c r="B74" s="179" t="s">
        <v>283</v>
      </c>
      <c r="C74" s="38" t="s">
        <v>282</v>
      </c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x14ac:dyDescent="0.3">
      <c r="A75" s="95" t="s">
        <v>378</v>
      </c>
      <c r="B75" s="197" t="s">
        <v>379</v>
      </c>
      <c r="C75" s="38" t="s">
        <v>756</v>
      </c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" customHeight="1" thickBot="1" x14ac:dyDescent="0.35">
      <c r="A76" s="98" t="s">
        <v>126</v>
      </c>
      <c r="B76" s="188" t="s">
        <v>127</v>
      </c>
      <c r="C76" s="40"/>
      <c r="D76" s="40" t="s">
        <v>84</v>
      </c>
      <c r="E76" s="40" t="s">
        <v>88</v>
      </c>
      <c r="F76" s="41">
        <v>45</v>
      </c>
      <c r="G76" s="45"/>
      <c r="H76" s="46"/>
      <c r="I76" s="47"/>
      <c r="J76" s="45"/>
      <c r="K76" s="46"/>
      <c r="L76" s="47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46"/>
      <c r="AD76" s="47"/>
      <c r="AE76" s="45"/>
      <c r="AF76" s="46"/>
      <c r="AG76" s="47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" customHeight="1" thickBot="1" x14ac:dyDescent="0.35">
      <c r="A77" s="428" t="s">
        <v>139</v>
      </c>
      <c r="B77" s="429"/>
      <c r="C77" s="429"/>
      <c r="D77" s="429"/>
      <c r="E77" s="429"/>
      <c r="F77" s="430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" customHeight="1" thickBot="1" x14ac:dyDescent="0.35">
      <c r="A78" s="425" t="s">
        <v>128</v>
      </c>
      <c r="B78" s="426"/>
      <c r="C78" s="426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6"/>
      <c r="AD78" s="426"/>
      <c r="AE78" s="426"/>
      <c r="AF78" s="426"/>
      <c r="AG78" s="426"/>
      <c r="AH78" s="426"/>
      <c r="AI78" s="426"/>
      <c r="AJ78" s="426"/>
      <c r="AK78" s="426"/>
      <c r="AL78" s="427"/>
    </row>
    <row r="79" spans="1:38" ht="12.9" customHeight="1" x14ac:dyDescent="0.3">
      <c r="A79" s="71" t="s">
        <v>207</v>
      </c>
      <c r="B79" s="187" t="s">
        <v>129</v>
      </c>
      <c r="C79" s="335" t="s">
        <v>593</v>
      </c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" customHeight="1" x14ac:dyDescent="0.3">
      <c r="A80" s="73" t="s">
        <v>23</v>
      </c>
      <c r="B80" s="179" t="s">
        <v>130</v>
      </c>
      <c r="C80" s="335" t="s">
        <v>594</v>
      </c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" customHeight="1" x14ac:dyDescent="0.3">
      <c r="A81" s="73" t="s">
        <v>17</v>
      </c>
      <c r="B81" s="179" t="s">
        <v>131</v>
      </c>
      <c r="C81" s="335" t="s">
        <v>595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" customHeight="1" x14ac:dyDescent="0.3">
      <c r="A82" s="95" t="s">
        <v>25</v>
      </c>
      <c r="B82" s="179" t="s">
        <v>132</v>
      </c>
      <c r="C82" s="335" t="s">
        <v>596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61.2" x14ac:dyDescent="0.3">
      <c r="A83" s="95" t="s">
        <v>133</v>
      </c>
      <c r="B83" s="179" t="s">
        <v>134</v>
      </c>
      <c r="C83" s="336" t="s">
        <v>724</v>
      </c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" customHeight="1" x14ac:dyDescent="0.3">
      <c r="A84" s="95" t="s">
        <v>179</v>
      </c>
      <c r="B84" s="179" t="s">
        <v>343</v>
      </c>
      <c r="C84" s="44" t="s">
        <v>737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" customHeight="1" x14ac:dyDescent="0.3">
      <c r="A85" s="95" t="s">
        <v>180</v>
      </c>
      <c r="B85" s="179" t="s">
        <v>344</v>
      </c>
      <c r="C85" s="38" t="s">
        <v>769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" customHeight="1" x14ac:dyDescent="0.3">
      <c r="A86" s="95" t="s">
        <v>394</v>
      </c>
      <c r="B86" s="180" t="s">
        <v>398</v>
      </c>
      <c r="C86" s="44" t="s">
        <v>757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" customHeight="1" x14ac:dyDescent="0.3">
      <c r="A87" s="95" t="s">
        <v>196</v>
      </c>
      <c r="B87" s="179" t="s">
        <v>312</v>
      </c>
      <c r="C87" s="44" t="s">
        <v>714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" customHeight="1" x14ac:dyDescent="0.3">
      <c r="A88" s="145" t="s">
        <v>395</v>
      </c>
      <c r="B88" s="180" t="s">
        <v>396</v>
      </c>
      <c r="C88" s="44" t="s">
        <v>758</v>
      </c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" customHeight="1" thickBot="1" x14ac:dyDescent="0.35">
      <c r="A89" s="98" t="s">
        <v>197</v>
      </c>
      <c r="B89" s="188" t="s">
        <v>313</v>
      </c>
      <c r="C89" s="38" t="s">
        <v>758</v>
      </c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" customHeight="1" thickBot="1" x14ac:dyDescent="0.35">
      <c r="A90" s="425" t="s">
        <v>135</v>
      </c>
      <c r="B90" s="426"/>
      <c r="C90" s="426"/>
      <c r="D90" s="426"/>
      <c r="E90" s="426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  <c r="Y90" s="426"/>
      <c r="Z90" s="426"/>
      <c r="AA90" s="426"/>
      <c r="AB90" s="426"/>
      <c r="AC90" s="426"/>
      <c r="AD90" s="426"/>
      <c r="AE90" s="426"/>
      <c r="AF90" s="426"/>
      <c r="AG90" s="426"/>
      <c r="AH90" s="426"/>
      <c r="AI90" s="426"/>
      <c r="AJ90" s="426"/>
      <c r="AK90" s="426"/>
      <c r="AL90" s="427"/>
    </row>
    <row r="91" spans="1:38" ht="12.9" customHeight="1" x14ac:dyDescent="0.3">
      <c r="A91" s="71" t="s">
        <v>181</v>
      </c>
      <c r="B91" s="185" t="s">
        <v>345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" customHeight="1" x14ac:dyDescent="0.3">
      <c r="A92" s="95" t="s">
        <v>198</v>
      </c>
      <c r="B92" s="179" t="s">
        <v>245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" customHeight="1" x14ac:dyDescent="0.3">
      <c r="A93" s="95" t="s">
        <v>389</v>
      </c>
      <c r="B93" s="179" t="s">
        <v>397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" customHeight="1" x14ac:dyDescent="0.3">
      <c r="A94" s="95" t="s">
        <v>390</v>
      </c>
      <c r="B94" s="179" t="s">
        <v>399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" customHeight="1" x14ac:dyDescent="0.3">
      <c r="A95" s="95" t="s">
        <v>24</v>
      </c>
      <c r="B95" s="179" t="s">
        <v>208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" customHeight="1" thickBot="1" x14ac:dyDescent="0.35">
      <c r="A96" s="98" t="s">
        <v>18</v>
      </c>
      <c r="B96" s="179" t="s">
        <v>209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" customHeight="1" thickBot="1" x14ac:dyDescent="0.35">
      <c r="A97" s="431" t="s">
        <v>136</v>
      </c>
      <c r="B97" s="358"/>
      <c r="C97" s="358"/>
      <c r="D97" s="358"/>
      <c r="E97" s="358"/>
      <c r="F97" s="359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1" ht="12.9" customHeight="1" thickBot="1" x14ac:dyDescent="0.35">
      <c r="A98" s="432" t="s">
        <v>137</v>
      </c>
      <c r="B98" s="433"/>
      <c r="C98" s="433"/>
      <c r="D98" s="433"/>
      <c r="E98" s="433"/>
      <c r="F98" s="434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" customHeight="1" thickBot="1" x14ac:dyDescent="0.35">
      <c r="A99" s="422" t="s">
        <v>30</v>
      </c>
      <c r="B99" s="423"/>
      <c r="C99" s="423"/>
      <c r="D99" s="423"/>
      <c r="E99" s="423"/>
      <c r="F99" s="424"/>
      <c r="G99" s="85">
        <f>SUM(G47,G98)</f>
        <v>25</v>
      </c>
      <c r="H99" s="81">
        <f>SUM(H47,H98)</f>
        <v>27</v>
      </c>
      <c r="I99" s="82"/>
      <c r="J99" s="85">
        <f>SUM(J47,J98)</f>
        <v>32</v>
      </c>
      <c r="K99" s="81">
        <f>SUM(K47,K98)</f>
        <v>35</v>
      </c>
      <c r="L99" s="82"/>
      <c r="M99" s="85">
        <f>SUM(M47,M98)</f>
        <v>32</v>
      </c>
      <c r="N99" s="81">
        <f>SUM(N47,N98)</f>
        <v>32</v>
      </c>
      <c r="O99" s="82"/>
      <c r="P99" s="85">
        <f>SUM(P47,P98)</f>
        <v>31</v>
      </c>
      <c r="Q99" s="81">
        <f>SUM(Q47,Q98)</f>
        <v>33</v>
      </c>
      <c r="R99" s="82"/>
      <c r="S99" s="85">
        <f>SUM(S47,S98)</f>
        <v>30</v>
      </c>
      <c r="T99" s="81">
        <f>SUM(T47,T98)</f>
        <v>31</v>
      </c>
      <c r="U99" s="82"/>
      <c r="V99" s="85">
        <f>SUM(V47,V98)</f>
        <v>29</v>
      </c>
      <c r="W99" s="81">
        <f>SUM(W47,W98)</f>
        <v>33</v>
      </c>
      <c r="X99" s="82"/>
      <c r="Y99" s="85">
        <f>SUM(Y47,Y98)</f>
        <v>24</v>
      </c>
      <c r="Z99" s="81">
        <f>SUM(Z47,Z98)</f>
        <v>28</v>
      </c>
      <c r="AA99" s="82"/>
      <c r="AB99" s="85">
        <f>SUM(AB47,AB98)</f>
        <v>25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4993</v>
      </c>
      <c r="AL99" s="167">
        <f>SUM(AL47,AL98)</f>
        <v>300</v>
      </c>
    </row>
    <row r="100" spans="1:41" s="1" customFormat="1" ht="12.6" customHeight="1" x14ac:dyDescent="0.3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3">
      <c r="A101" s="133" t="s">
        <v>210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3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3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3">
      <c r="A104" s="135" t="s">
        <v>211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3">
      <c r="A105" s="135" t="s">
        <v>212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3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3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3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3">
      <c r="A109" s="135" t="s">
        <v>214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3">
      <c r="A110" s="133" t="s">
        <v>215</v>
      </c>
      <c r="B110" s="135"/>
      <c r="C110" s="139"/>
      <c r="D110" s="134"/>
      <c r="E110" s="134"/>
      <c r="F110" s="134"/>
      <c r="G110" s="133" t="s">
        <v>216</v>
      </c>
      <c r="H110" s="135"/>
      <c r="I110" s="135"/>
      <c r="J110" s="134"/>
      <c r="K110" s="134"/>
      <c r="L110" s="134"/>
      <c r="M110" s="133" t="s">
        <v>217</v>
      </c>
      <c r="N110" s="135"/>
      <c r="O110" s="135"/>
      <c r="P110" s="135"/>
      <c r="Q110" s="135"/>
      <c r="R110" s="135"/>
      <c r="S110" s="134"/>
      <c r="T110" s="133" t="s">
        <v>218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3">
      <c r="A111" s="133" t="s">
        <v>219</v>
      </c>
      <c r="B111" s="135"/>
      <c r="C111" s="139"/>
      <c r="D111" s="134"/>
      <c r="E111" s="134"/>
      <c r="F111" s="134"/>
      <c r="G111" s="133" t="s">
        <v>220</v>
      </c>
      <c r="H111" s="135"/>
      <c r="I111" s="135"/>
      <c r="J111" s="134"/>
      <c r="K111" s="134"/>
      <c r="L111" s="134"/>
      <c r="M111" s="133" t="s">
        <v>221</v>
      </c>
      <c r="N111" s="135"/>
      <c r="O111" s="135"/>
      <c r="P111" s="135"/>
      <c r="Q111" s="135"/>
      <c r="R111" s="135"/>
      <c r="S111" s="134"/>
      <c r="T111" s="133" t="s">
        <v>222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3">
      <c r="A112" s="133" t="s">
        <v>223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224</v>
      </c>
      <c r="N112" s="135"/>
      <c r="O112" s="135"/>
      <c r="P112" s="135"/>
      <c r="Q112" s="135"/>
      <c r="R112" s="135"/>
      <c r="S112" s="134"/>
      <c r="T112" s="133" t="s">
        <v>225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3">
      <c r="A113" s="133" t="s">
        <v>226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227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3">
      <c r="A114" s="133" t="s">
        <v>228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3">
      <c r="A115" s="133" t="s">
        <v>229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3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3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3">
      <c r="A118" s="133" t="s">
        <v>230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3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3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3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3">
      <c r="A122" s="133" t="s">
        <v>234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3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3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3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3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3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3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3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3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3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3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3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3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3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3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3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3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3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3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3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3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3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3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3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3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3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3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3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3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3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3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3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3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3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3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3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3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3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3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3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3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3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3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3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3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3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3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3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3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3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3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3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3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3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3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3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3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3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3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3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3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3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3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3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3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3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3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3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3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3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3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3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3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3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3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3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3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3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3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3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3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3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3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3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3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3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3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3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3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3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3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3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3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3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3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3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3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3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3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3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3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3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3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3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3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3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3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3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3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3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3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3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3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3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3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3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3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3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3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3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3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3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3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3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3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3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3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3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3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3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3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3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3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3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3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3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3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3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3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3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3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3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3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3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3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3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3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3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3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3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3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3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3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3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3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3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3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3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3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3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3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3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3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3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3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3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3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3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3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3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3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3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3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3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3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3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3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3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3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3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3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3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3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3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3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3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3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3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3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3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3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3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3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3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3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3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3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3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3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3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3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3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3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3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3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3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3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3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3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3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3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3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3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3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3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3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3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3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3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3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3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3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3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3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3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3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3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3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3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3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3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3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3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3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3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3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3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3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3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3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3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3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3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3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3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3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3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3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3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3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3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3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3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3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3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3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3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3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3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3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3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3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3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3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3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3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3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3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3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3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3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3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3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3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3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3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3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3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3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3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3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3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3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3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3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3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3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3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3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3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3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3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3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3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3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3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3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3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3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3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3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3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3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3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3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3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3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3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3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3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3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3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3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3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3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3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3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3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3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3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3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3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3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3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3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3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3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3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3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3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3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3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3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3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3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3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3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3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3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3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3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3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3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3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3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3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3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3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3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3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3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3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3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3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3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3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3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3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3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3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3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3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3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3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3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3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3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3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3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3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3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3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3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3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3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3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3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3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3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3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3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3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3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3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3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3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3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3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3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3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3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3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3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3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3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3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3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3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3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3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3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3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3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3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3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3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3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3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3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3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3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3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3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3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3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3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3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3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3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3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3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3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3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3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3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3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3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3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3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3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3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3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3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3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3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3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3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3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3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3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3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3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3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3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3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3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3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3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3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3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3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3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3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3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3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3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3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3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3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3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3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3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3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3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3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3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3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3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3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3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3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3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3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3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3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3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3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3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3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3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3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3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3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3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3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3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3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3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3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3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3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3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3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3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3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3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3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3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3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3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3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3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3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3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3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3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3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3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3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3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3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3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3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3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3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3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3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3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3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3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3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3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3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3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3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3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3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3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3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3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3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3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3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3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3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3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3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3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3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3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3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3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3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3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3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3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3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3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3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3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3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3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3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3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3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3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3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3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3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3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3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3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3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3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3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3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3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3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3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3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3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3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3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3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3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3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3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3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3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3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3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3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3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3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3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3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3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3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3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3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3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3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3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3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3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3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3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3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3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3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3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3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3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3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3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3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3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3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3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3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3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3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3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3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3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3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3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3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3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3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3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3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3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3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3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3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3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3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3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3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3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3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3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3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3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3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3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3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3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3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3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3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3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3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3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3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3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3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3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3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3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3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3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3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3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3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3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3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3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3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3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3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3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3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3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3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3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3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3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3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3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3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3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3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3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3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3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3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3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3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3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3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3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3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3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3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3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3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3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3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3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3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3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3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3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3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3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3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3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3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3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3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3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3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3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3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3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3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3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3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3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3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3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3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3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3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3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3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3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3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3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3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3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3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3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3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3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3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3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3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3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3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3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3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3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3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3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3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3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3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3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3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3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3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3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3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3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3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3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3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3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3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3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3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3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3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3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3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3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3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3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3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3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3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3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3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3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3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3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3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3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3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3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3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3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3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3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3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3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3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3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3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3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3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3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3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3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3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3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3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3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3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3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3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3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3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3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3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3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3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3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3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3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3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3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3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3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3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3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3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3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3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3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3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3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3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3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3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3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3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3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3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3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3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3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3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3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3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3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3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3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3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3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3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3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3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3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3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3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3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3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3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3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3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3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3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3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3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3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3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3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3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3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3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3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3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3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3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3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3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3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3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3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3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3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3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3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3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3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3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3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3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3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3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3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3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3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3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3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3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3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3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3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3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3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3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3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3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3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3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3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3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3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3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3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3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3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3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3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3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3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3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3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3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3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3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3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3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3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3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3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3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3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3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3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3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3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3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3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3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3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3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3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3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3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3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3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3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3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3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3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3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3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3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3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3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3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3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3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3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AO1059"/>
  <sheetViews>
    <sheetView zoomScaleNormal="100" workbookViewId="0">
      <selection sqref="A1:AL1"/>
    </sheetView>
  </sheetViews>
  <sheetFormatPr defaultColWidth="9.109375" defaultRowHeight="14.4" x14ac:dyDescent="0.3"/>
  <cols>
    <col min="1" max="1" width="43" customWidth="1"/>
    <col min="2" max="2" width="13.33203125" customWidth="1"/>
    <col min="3" max="3" width="16.109375" style="139" customWidth="1"/>
    <col min="4" max="4" width="5.33203125" customWidth="1"/>
    <col min="5" max="5" width="4.44140625" customWidth="1"/>
    <col min="6" max="6" width="4.5546875" customWidth="1"/>
    <col min="7" max="36" width="4" customWidth="1"/>
    <col min="37" max="37" width="7.5546875" bestFit="1" customWidth="1"/>
    <col min="38" max="38" width="7" bestFit="1" customWidth="1"/>
  </cols>
  <sheetData>
    <row r="1" spans="1:41" ht="12.9" customHeight="1" thickBot="1" x14ac:dyDescent="0.35">
      <c r="A1" s="442" t="s">
        <v>242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</row>
    <row r="2" spans="1:41" ht="12.9" customHeight="1" thickBot="1" x14ac:dyDescent="0.35">
      <c r="A2" s="466" t="s">
        <v>577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8"/>
    </row>
    <row r="3" spans="1:41" ht="12.9" customHeight="1" thickBot="1" x14ac:dyDescent="0.35">
      <c r="A3" s="469" t="s">
        <v>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41" ht="12.9" customHeight="1" thickBot="1" x14ac:dyDescent="0.35">
      <c r="A4" s="445" t="s">
        <v>86</v>
      </c>
      <c r="B4" s="448" t="s">
        <v>87</v>
      </c>
      <c r="C4" s="452" t="s">
        <v>85</v>
      </c>
      <c r="D4" s="452" t="s">
        <v>82</v>
      </c>
      <c r="E4" s="452" t="s">
        <v>37</v>
      </c>
      <c r="F4" s="440" t="s">
        <v>105</v>
      </c>
      <c r="G4" s="442" t="s">
        <v>0</v>
      </c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4"/>
      <c r="AK4" s="442"/>
      <c r="AL4" s="444"/>
    </row>
    <row r="5" spans="1:41" ht="12.9" customHeight="1" x14ac:dyDescent="0.3">
      <c r="A5" s="446"/>
      <c r="B5" s="449"/>
      <c r="C5" s="453"/>
      <c r="D5" s="453"/>
      <c r="E5" s="453"/>
      <c r="F5" s="441"/>
      <c r="G5" s="435" t="s">
        <v>2</v>
      </c>
      <c r="H5" s="436"/>
      <c r="I5" s="437"/>
      <c r="J5" s="435" t="s">
        <v>3</v>
      </c>
      <c r="K5" s="436"/>
      <c r="L5" s="437"/>
      <c r="M5" s="435" t="s">
        <v>4</v>
      </c>
      <c r="N5" s="436"/>
      <c r="O5" s="437"/>
      <c r="P5" s="435" t="s">
        <v>5</v>
      </c>
      <c r="Q5" s="436"/>
      <c r="R5" s="437"/>
      <c r="S5" s="435" t="s">
        <v>6</v>
      </c>
      <c r="T5" s="436"/>
      <c r="U5" s="437"/>
      <c r="V5" s="435" t="s">
        <v>7</v>
      </c>
      <c r="W5" s="436"/>
      <c r="X5" s="437"/>
      <c r="Y5" s="435" t="s">
        <v>8</v>
      </c>
      <c r="Z5" s="436"/>
      <c r="AA5" s="437"/>
      <c r="AB5" s="435" t="s">
        <v>9</v>
      </c>
      <c r="AC5" s="436"/>
      <c r="AD5" s="437"/>
      <c r="AE5" s="435" t="s">
        <v>10</v>
      </c>
      <c r="AF5" s="436"/>
      <c r="AG5" s="437"/>
      <c r="AH5" s="435" t="s">
        <v>11</v>
      </c>
      <c r="AI5" s="436"/>
      <c r="AJ5" s="437"/>
      <c r="AK5" s="438" t="s">
        <v>91</v>
      </c>
      <c r="AL5" s="438" t="s">
        <v>38</v>
      </c>
    </row>
    <row r="6" spans="1:41" ht="12.9" customHeight="1" thickBot="1" x14ac:dyDescent="0.35">
      <c r="A6" s="447"/>
      <c r="B6" s="472"/>
      <c r="C6" s="474"/>
      <c r="D6" s="474"/>
      <c r="E6" s="474"/>
      <c r="F6" s="475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65"/>
      <c r="AL6" s="465"/>
    </row>
    <row r="7" spans="1:41" ht="12.9" customHeight="1" thickBot="1" x14ac:dyDescent="0.35">
      <c r="A7" s="431" t="s">
        <v>199</v>
      </c>
      <c r="B7" s="358"/>
      <c r="C7" s="358"/>
      <c r="D7" s="358"/>
      <c r="E7" s="358"/>
      <c r="F7" s="359"/>
      <c r="G7" s="403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5"/>
      <c r="AK7" s="460"/>
      <c r="AL7" s="461"/>
    </row>
    <row r="8" spans="1:41" s="1" customFormat="1" ht="12.9" customHeight="1" x14ac:dyDescent="0.3">
      <c r="A8" s="97" t="s">
        <v>43</v>
      </c>
      <c r="B8" s="187" t="s">
        <v>305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6"/>
      <c r="AF8" s="9"/>
      <c r="AG8" s="10"/>
      <c r="AH8" s="11"/>
      <c r="AI8" s="12"/>
      <c r="AJ8" s="13"/>
      <c r="AK8" s="63">
        <f t="shared" ref="AK8:AK11" si="0">SUM(G8,J8,M8,P8,S8,V8,Y8,AB8,AE8,AH8)*15</f>
        <v>240</v>
      </c>
      <c r="AL8" s="72">
        <f t="shared" ref="AL8:AL11" si="1">SUM(H8,K8,N8,Q8,T8,W8,Z8,AC8,AF8,AI8)</f>
        <v>24</v>
      </c>
      <c r="AM8" s="4"/>
      <c r="AN8" s="4"/>
      <c r="AO8" s="4"/>
    </row>
    <row r="9" spans="1:41" s="1" customFormat="1" ht="12.9" customHeight="1" x14ac:dyDescent="0.3">
      <c r="A9" s="95" t="s">
        <v>77</v>
      </c>
      <c r="B9" s="179" t="s">
        <v>306</v>
      </c>
      <c r="C9" s="38" t="s">
        <v>307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3">
      <c r="A10" s="95" t="s">
        <v>109</v>
      </c>
      <c r="B10" s="179" t="s">
        <v>308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>
        <v>1</v>
      </c>
      <c r="Z10" s="44">
        <v>1</v>
      </c>
      <c r="AA10" s="43" t="s">
        <v>32</v>
      </c>
      <c r="AB10" s="42">
        <v>1</v>
      </c>
      <c r="AC10" s="44">
        <v>1</v>
      </c>
      <c r="AD10" s="43" t="s">
        <v>32</v>
      </c>
      <c r="AE10" s="42"/>
      <c r="AF10" s="15"/>
      <c r="AG10" s="16"/>
      <c r="AH10" s="17"/>
      <c r="AI10" s="18"/>
      <c r="AJ10" s="19"/>
      <c r="AK10" s="64">
        <f t="shared" si="0"/>
        <v>120</v>
      </c>
      <c r="AL10" s="74">
        <f t="shared" si="1"/>
        <v>14</v>
      </c>
    </row>
    <row r="11" spans="1:41" s="1" customFormat="1" ht="12.9" customHeight="1" x14ac:dyDescent="0.3">
      <c r="A11" s="202" t="s">
        <v>51</v>
      </c>
      <c r="B11" s="185" t="s">
        <v>251</v>
      </c>
      <c r="C11" s="200" t="s">
        <v>96</v>
      </c>
      <c r="D11" s="200" t="s">
        <v>84</v>
      </c>
      <c r="E11" s="200" t="s">
        <v>33</v>
      </c>
      <c r="F11" s="201">
        <v>60</v>
      </c>
      <c r="G11" s="169">
        <v>2</v>
      </c>
      <c r="H11" s="170">
        <v>1</v>
      </c>
      <c r="I11" s="171" t="s">
        <v>33</v>
      </c>
      <c r="J11" s="169">
        <v>2</v>
      </c>
      <c r="K11" s="170">
        <v>1</v>
      </c>
      <c r="L11" s="171" t="s">
        <v>33</v>
      </c>
      <c r="M11" s="169">
        <v>2</v>
      </c>
      <c r="N11" s="170">
        <v>1</v>
      </c>
      <c r="O11" s="171" t="s">
        <v>33</v>
      </c>
      <c r="P11" s="169">
        <v>2</v>
      </c>
      <c r="Q11" s="170">
        <v>1</v>
      </c>
      <c r="R11" s="171" t="s">
        <v>33</v>
      </c>
      <c r="S11" s="169">
        <v>2</v>
      </c>
      <c r="T11" s="170">
        <v>1</v>
      </c>
      <c r="U11" s="171" t="s">
        <v>33</v>
      </c>
      <c r="V11" s="169">
        <v>2</v>
      </c>
      <c r="W11" s="170">
        <v>1</v>
      </c>
      <c r="X11" s="171" t="s">
        <v>33</v>
      </c>
      <c r="Y11" s="169">
        <v>2</v>
      </c>
      <c r="Z11" s="170">
        <v>1</v>
      </c>
      <c r="AA11" s="171" t="s">
        <v>33</v>
      </c>
      <c r="AB11" s="169">
        <v>2</v>
      </c>
      <c r="AC11" s="170">
        <v>1</v>
      </c>
      <c r="AD11" s="171" t="s">
        <v>33</v>
      </c>
      <c r="AE11" s="42"/>
      <c r="AF11" s="15"/>
      <c r="AG11" s="16"/>
      <c r="AH11" s="17"/>
      <c r="AI11" s="18"/>
      <c r="AJ11" s="19"/>
      <c r="AK11" s="91">
        <f t="shared" si="0"/>
        <v>240</v>
      </c>
      <c r="AL11" s="93">
        <f t="shared" si="1"/>
        <v>8</v>
      </c>
    </row>
    <row r="12" spans="1:41" s="1" customFormat="1" ht="12.9" customHeight="1" x14ac:dyDescent="0.3">
      <c r="A12" s="95" t="s">
        <v>53</v>
      </c>
      <c r="B12" s="179" t="s">
        <v>590</v>
      </c>
      <c r="C12" s="31" t="s">
        <v>96</v>
      </c>
      <c r="D12" s="31" t="s">
        <v>84</v>
      </c>
      <c r="E12" s="31" t="s">
        <v>33</v>
      </c>
      <c r="F12" s="32">
        <v>60</v>
      </c>
      <c r="G12" s="42">
        <v>1</v>
      </c>
      <c r="H12" s="44">
        <v>1</v>
      </c>
      <c r="I12" s="43" t="s">
        <v>33</v>
      </c>
      <c r="J12" s="42">
        <v>1</v>
      </c>
      <c r="K12" s="44">
        <v>1</v>
      </c>
      <c r="L12" s="43" t="s">
        <v>33</v>
      </c>
      <c r="M12" s="42">
        <v>1</v>
      </c>
      <c r="N12" s="44">
        <v>1</v>
      </c>
      <c r="O12" s="43" t="s">
        <v>33</v>
      </c>
      <c r="P12" s="42">
        <v>1</v>
      </c>
      <c r="Q12" s="44">
        <v>1</v>
      </c>
      <c r="R12" s="43" t="s">
        <v>33</v>
      </c>
      <c r="S12" s="14"/>
      <c r="T12" s="15"/>
      <c r="U12" s="16"/>
      <c r="V12" s="14"/>
      <c r="W12" s="15"/>
      <c r="X12" s="16"/>
      <c r="Y12" s="14"/>
      <c r="Z12" s="15"/>
      <c r="AA12" s="16"/>
      <c r="AB12" s="14"/>
      <c r="AC12" s="15"/>
      <c r="AD12" s="16"/>
      <c r="AE12" s="57"/>
      <c r="AF12" s="58"/>
      <c r="AG12" s="59"/>
      <c r="AH12" s="52"/>
      <c r="AI12" s="53"/>
      <c r="AJ12" s="54"/>
      <c r="AK12" s="64">
        <f>SUM(G12,J12,M12,P12,S12,V12,Y12,AB12,AE12,AH12)*15</f>
        <v>60</v>
      </c>
      <c r="AL12" s="74">
        <f>SUM(H12,K12,N12,Q12,T12,W12,Z12,AC12,AF12,AI12)</f>
        <v>4</v>
      </c>
    </row>
    <row r="13" spans="1:41" s="1" customFormat="1" ht="12.9" customHeight="1" thickBot="1" x14ac:dyDescent="0.35">
      <c r="A13" s="95" t="s">
        <v>52</v>
      </c>
      <c r="B13" s="179" t="s">
        <v>578</v>
      </c>
      <c r="C13" s="31" t="s">
        <v>96</v>
      </c>
      <c r="D13" s="31" t="s">
        <v>84</v>
      </c>
      <c r="E13" s="31" t="s">
        <v>33</v>
      </c>
      <c r="F13" s="32">
        <v>60</v>
      </c>
      <c r="G13" s="42">
        <v>2</v>
      </c>
      <c r="H13" s="44">
        <v>1</v>
      </c>
      <c r="I13" s="43" t="s">
        <v>33</v>
      </c>
      <c r="J13" s="42">
        <v>2</v>
      </c>
      <c r="K13" s="44">
        <v>1</v>
      </c>
      <c r="L13" s="43" t="s">
        <v>33</v>
      </c>
      <c r="M13" s="42">
        <v>2</v>
      </c>
      <c r="N13" s="44">
        <v>1</v>
      </c>
      <c r="O13" s="43" t="s">
        <v>33</v>
      </c>
      <c r="P13" s="42">
        <v>2</v>
      </c>
      <c r="Q13" s="44">
        <v>1</v>
      </c>
      <c r="R13" s="43" t="s">
        <v>33</v>
      </c>
      <c r="S13" s="14"/>
      <c r="T13" s="15"/>
      <c r="U13" s="16"/>
      <c r="V13" s="14"/>
      <c r="W13" s="15"/>
      <c r="X13" s="16"/>
      <c r="Y13" s="14"/>
      <c r="Z13" s="15"/>
      <c r="AA13" s="16"/>
      <c r="AB13" s="14"/>
      <c r="AC13" s="15"/>
      <c r="AD13" s="16"/>
      <c r="AE13" s="14"/>
      <c r="AF13" s="15"/>
      <c r="AG13" s="16"/>
      <c r="AH13" s="17"/>
      <c r="AI13" s="18"/>
      <c r="AJ13" s="19"/>
      <c r="AK13" s="64">
        <f t="shared" ref="AK13" si="2">SUM(G13,J13,M13,P13,S13,V13,Y13,AB13,AE13,AH13)*15</f>
        <v>120</v>
      </c>
      <c r="AL13" s="74">
        <f t="shared" ref="AL13" si="3">SUM(H13,K13,N13,Q13,T13,W13,Z13,AC13,AF13,AI13)</f>
        <v>4</v>
      </c>
    </row>
    <row r="14" spans="1:41" ht="12.9" customHeight="1" thickBot="1" x14ac:dyDescent="0.35">
      <c r="A14" s="457" t="s">
        <v>200</v>
      </c>
      <c r="B14" s="458"/>
      <c r="C14" s="458"/>
      <c r="D14" s="458"/>
      <c r="E14" s="458"/>
      <c r="F14" s="458"/>
      <c r="G14" s="458"/>
      <c r="H14" s="458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9"/>
      <c r="AK14" s="115">
        <f>SUM(AK8:AK13)</f>
        <v>780</v>
      </c>
      <c r="AL14" s="80">
        <f>SUM(AL8:AL13)</f>
        <v>56</v>
      </c>
    </row>
    <row r="15" spans="1:41" ht="12.9" customHeight="1" thickBot="1" x14ac:dyDescent="0.35">
      <c r="A15" s="431" t="s">
        <v>201</v>
      </c>
      <c r="B15" s="358"/>
      <c r="C15" s="358"/>
      <c r="D15" s="358"/>
      <c r="E15" s="358"/>
      <c r="F15" s="359"/>
      <c r="G15" s="403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  <c r="Z15" s="404"/>
      <c r="AA15" s="404"/>
      <c r="AB15" s="404"/>
      <c r="AC15" s="404"/>
      <c r="AD15" s="404"/>
      <c r="AE15" s="404"/>
      <c r="AF15" s="404"/>
      <c r="AG15" s="404"/>
      <c r="AH15" s="404"/>
      <c r="AI15" s="404"/>
      <c r="AJ15" s="405"/>
      <c r="AK15" s="460"/>
      <c r="AL15" s="461"/>
    </row>
    <row r="16" spans="1:41" s="1" customFormat="1" ht="12.9" customHeight="1" x14ac:dyDescent="0.3">
      <c r="A16" s="71" t="s">
        <v>48</v>
      </c>
      <c r="B16" s="187" t="s">
        <v>252</v>
      </c>
      <c r="C16" s="69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4</v>
      </c>
      <c r="I16" s="87" t="s">
        <v>32</v>
      </c>
      <c r="J16" s="86">
        <v>2</v>
      </c>
      <c r="K16" s="76">
        <v>4</v>
      </c>
      <c r="L16" s="87" t="s">
        <v>32</v>
      </c>
      <c r="M16" s="86">
        <v>2</v>
      </c>
      <c r="N16" s="76">
        <v>4</v>
      </c>
      <c r="O16" s="87" t="s">
        <v>32</v>
      </c>
      <c r="P16" s="86">
        <v>2</v>
      </c>
      <c r="Q16" s="76">
        <v>4</v>
      </c>
      <c r="R16" s="87" t="s">
        <v>32</v>
      </c>
      <c r="S16" s="86">
        <v>2</v>
      </c>
      <c r="T16" s="76">
        <v>4</v>
      </c>
      <c r="U16" s="87" t="s">
        <v>32</v>
      </c>
      <c r="V16" s="86">
        <v>2</v>
      </c>
      <c r="W16" s="76">
        <v>4</v>
      </c>
      <c r="X16" s="87" t="s">
        <v>32</v>
      </c>
      <c r="Y16" s="86">
        <v>2</v>
      </c>
      <c r="Z16" s="76">
        <v>4</v>
      </c>
      <c r="AA16" s="87" t="s">
        <v>32</v>
      </c>
      <c r="AB16" s="86">
        <v>2</v>
      </c>
      <c r="AC16" s="76">
        <v>4</v>
      </c>
      <c r="AD16" s="87" t="s">
        <v>32</v>
      </c>
      <c r="AE16" s="8"/>
      <c r="AF16" s="9"/>
      <c r="AG16" s="10"/>
      <c r="AH16" s="11"/>
      <c r="AI16" s="12"/>
      <c r="AJ16" s="13"/>
      <c r="AK16" s="63">
        <f t="shared" ref="AK16" si="4">SUM(G16,J16,M16,P16,S16,V16,Y16,AB16,AE16,AH16)*15</f>
        <v>240</v>
      </c>
      <c r="AL16" s="72">
        <f t="shared" ref="AL16" si="5">SUM(H16,K16,N16,Q16,T16,W16,Z16,AC16,AF16,AI16)</f>
        <v>32</v>
      </c>
      <c r="AM16" s="4"/>
      <c r="AN16" s="4"/>
      <c r="AO16" s="4"/>
    </row>
    <row r="17" spans="1:38" s="1" customFormat="1" ht="12.9" customHeight="1" x14ac:dyDescent="0.3">
      <c r="A17" s="95" t="s">
        <v>63</v>
      </c>
      <c r="B17" s="179" t="s">
        <v>253</v>
      </c>
      <c r="C17" s="38" t="s">
        <v>254</v>
      </c>
      <c r="D17" s="31"/>
      <c r="E17" s="31"/>
      <c r="F17" s="32"/>
      <c r="G17" s="42"/>
      <c r="H17" s="44"/>
      <c r="I17" s="43"/>
      <c r="J17" s="42"/>
      <c r="K17" s="44"/>
      <c r="L17" s="43"/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18" si="6">SUM(G17,J17,M17,P17,S17,V17,Y17,AB17,AE17,AH17)*15</f>
        <v>0</v>
      </c>
      <c r="AL17" s="74">
        <f t="shared" ref="AL17:AL18" si="7">SUM(H17,K17,N17,Q17,T17,W17,Z17,AC17,AF17,AI17)</f>
        <v>2</v>
      </c>
    </row>
    <row r="18" spans="1:38" s="1" customFormat="1" ht="12.9" customHeight="1" x14ac:dyDescent="0.3">
      <c r="A18" s="95" t="s">
        <v>80</v>
      </c>
      <c r="B18" s="179" t="s">
        <v>575</v>
      </c>
      <c r="C18" s="38" t="s">
        <v>96</v>
      </c>
      <c r="D18" s="38" t="s">
        <v>83</v>
      </c>
      <c r="E18" s="38" t="s">
        <v>33</v>
      </c>
      <c r="F18" s="39">
        <v>60</v>
      </c>
      <c r="G18" s="42">
        <v>1</v>
      </c>
      <c r="H18" s="44">
        <v>2</v>
      </c>
      <c r="I18" s="43" t="s">
        <v>32</v>
      </c>
      <c r="J18" s="42">
        <v>1</v>
      </c>
      <c r="K18" s="44">
        <v>2</v>
      </c>
      <c r="L18" s="43" t="s">
        <v>32</v>
      </c>
      <c r="M18" s="42">
        <v>1</v>
      </c>
      <c r="N18" s="44">
        <v>2</v>
      </c>
      <c r="O18" s="43" t="s">
        <v>32</v>
      </c>
      <c r="P18" s="42">
        <v>1</v>
      </c>
      <c r="Q18" s="44">
        <v>2</v>
      </c>
      <c r="R18" s="43" t="s">
        <v>32</v>
      </c>
      <c r="S18" s="42">
        <v>1</v>
      </c>
      <c r="T18" s="44">
        <v>2</v>
      </c>
      <c r="U18" s="43" t="s">
        <v>32</v>
      </c>
      <c r="V18" s="42">
        <v>1</v>
      </c>
      <c r="W18" s="44">
        <v>2</v>
      </c>
      <c r="X18" s="43" t="s">
        <v>32</v>
      </c>
      <c r="Y18" s="42">
        <v>1</v>
      </c>
      <c r="Z18" s="44">
        <v>2</v>
      </c>
      <c r="AA18" s="43" t="s">
        <v>32</v>
      </c>
      <c r="AB18" s="42">
        <v>1</v>
      </c>
      <c r="AC18" s="44">
        <v>2</v>
      </c>
      <c r="AD18" s="43" t="s">
        <v>32</v>
      </c>
      <c r="AE18" s="14"/>
      <c r="AF18" s="15"/>
      <c r="AG18" s="16"/>
      <c r="AH18" s="17"/>
      <c r="AI18" s="18"/>
      <c r="AJ18" s="19"/>
      <c r="AK18" s="64">
        <f t="shared" si="6"/>
        <v>120</v>
      </c>
      <c r="AL18" s="74">
        <f t="shared" si="7"/>
        <v>16</v>
      </c>
    </row>
    <row r="19" spans="1:38" s="1" customFormat="1" ht="12.9" customHeight="1" x14ac:dyDescent="0.3">
      <c r="A19" s="95" t="s">
        <v>56</v>
      </c>
      <c r="B19" s="179" t="s">
        <v>255</v>
      </c>
      <c r="C19" s="38" t="s">
        <v>96</v>
      </c>
      <c r="D19" s="38" t="s">
        <v>84</v>
      </c>
      <c r="E19" s="38" t="s">
        <v>88</v>
      </c>
      <c r="F19" s="39">
        <v>60</v>
      </c>
      <c r="G19" s="42">
        <v>1</v>
      </c>
      <c r="H19" s="44">
        <v>1</v>
      </c>
      <c r="I19" s="43" t="s">
        <v>33</v>
      </c>
      <c r="J19" s="42">
        <v>1</v>
      </c>
      <c r="K19" s="44">
        <v>1</v>
      </c>
      <c r="L19" s="43" t="s">
        <v>33</v>
      </c>
      <c r="M19" s="42">
        <v>1</v>
      </c>
      <c r="N19" s="44">
        <v>1</v>
      </c>
      <c r="O19" s="43" t="s">
        <v>33</v>
      </c>
      <c r="P19" s="42">
        <v>1</v>
      </c>
      <c r="Q19" s="44">
        <v>1</v>
      </c>
      <c r="R19" s="43" t="s">
        <v>33</v>
      </c>
      <c r="S19" s="42">
        <v>1</v>
      </c>
      <c r="T19" s="44">
        <v>1</v>
      </c>
      <c r="U19" s="43" t="s">
        <v>33</v>
      </c>
      <c r="V19" s="42">
        <v>1</v>
      </c>
      <c r="W19" s="44">
        <v>1</v>
      </c>
      <c r="X19" s="43" t="s">
        <v>33</v>
      </c>
      <c r="Y19" s="42"/>
      <c r="Z19" s="44"/>
      <c r="AA19" s="43"/>
      <c r="AB19" s="42"/>
      <c r="AC19" s="44"/>
      <c r="AD19" s="43"/>
      <c r="AE19" s="14"/>
      <c r="AF19" s="15"/>
      <c r="AG19" s="16"/>
      <c r="AH19" s="17"/>
      <c r="AI19" s="18"/>
      <c r="AJ19" s="19"/>
      <c r="AK19" s="64">
        <f>SUM(G19,J19,M19,P19,S19,V19,Y19,AB19,AE19,AH19)*15</f>
        <v>90</v>
      </c>
      <c r="AL19" s="74">
        <f>SUM(H19,K19,N19,Q19,T19,W19,Z19,AC19,AF19,AI19)</f>
        <v>6</v>
      </c>
    </row>
    <row r="20" spans="1:38" s="1" customFormat="1" ht="12.9" customHeight="1" x14ac:dyDescent="0.3">
      <c r="A20" s="95" t="s">
        <v>54</v>
      </c>
      <c r="B20" s="179" t="s">
        <v>256</v>
      </c>
      <c r="C20" s="38" t="s">
        <v>96</v>
      </c>
      <c r="D20" s="38" t="s">
        <v>84</v>
      </c>
      <c r="E20" s="38" t="s">
        <v>33</v>
      </c>
      <c r="F20" s="39">
        <v>60</v>
      </c>
      <c r="G20" s="42">
        <v>2</v>
      </c>
      <c r="H20" s="44">
        <v>1</v>
      </c>
      <c r="I20" s="43" t="s">
        <v>33</v>
      </c>
      <c r="J20" s="42">
        <v>2</v>
      </c>
      <c r="K20" s="44">
        <v>1</v>
      </c>
      <c r="L20" s="43" t="s">
        <v>33</v>
      </c>
      <c r="M20" s="42">
        <v>2</v>
      </c>
      <c r="N20" s="44">
        <v>1</v>
      </c>
      <c r="O20" s="43" t="s">
        <v>33</v>
      </c>
      <c r="P20" s="42">
        <v>2</v>
      </c>
      <c r="Q20" s="44">
        <v>1</v>
      </c>
      <c r="R20" s="43" t="s">
        <v>33</v>
      </c>
      <c r="S20" s="42"/>
      <c r="T20" s="44"/>
      <c r="U20" s="43"/>
      <c r="V20" s="42"/>
      <c r="W20" s="44"/>
      <c r="X20" s="43"/>
      <c r="Y20" s="42"/>
      <c r="Z20" s="44"/>
      <c r="AA20" s="43"/>
      <c r="AB20" s="42"/>
      <c r="AC20" s="44"/>
      <c r="AD20" s="43"/>
      <c r="AE20" s="14"/>
      <c r="AF20" s="15"/>
      <c r="AG20" s="16"/>
      <c r="AH20" s="17"/>
      <c r="AI20" s="18"/>
      <c r="AJ20" s="19"/>
      <c r="AK20" s="64">
        <f>SUM(G20,J20,M20,P20,S20,V20,Y20,AB20,AE20,AH20)*15</f>
        <v>120</v>
      </c>
      <c r="AL20" s="74">
        <f>SUM(H20,K20,N20,Q20,T20,W20,Z20,AC20,AF20,AI20)</f>
        <v>4</v>
      </c>
    </row>
    <row r="21" spans="1:38" s="1" customFormat="1" ht="12.9" customHeight="1" x14ac:dyDescent="0.3">
      <c r="A21" s="95" t="s">
        <v>36</v>
      </c>
      <c r="B21" s="179" t="s">
        <v>576</v>
      </c>
      <c r="C21" s="38" t="s">
        <v>96</v>
      </c>
      <c r="D21" s="38" t="s">
        <v>83</v>
      </c>
      <c r="E21" s="38" t="s">
        <v>33</v>
      </c>
      <c r="F21" s="39">
        <v>60</v>
      </c>
      <c r="G21" s="42">
        <v>1</v>
      </c>
      <c r="H21" s="44">
        <v>2</v>
      </c>
      <c r="I21" s="43" t="s">
        <v>33</v>
      </c>
      <c r="J21" s="42">
        <v>1</v>
      </c>
      <c r="K21" s="44">
        <v>2</v>
      </c>
      <c r="L21" s="43" t="s">
        <v>32</v>
      </c>
      <c r="M21" s="42"/>
      <c r="N21" s="44"/>
      <c r="O21" s="43"/>
      <c r="P21" s="42"/>
      <c r="Q21" s="44"/>
      <c r="R21" s="43"/>
      <c r="S21" s="42"/>
      <c r="T21" s="44"/>
      <c r="U21" s="43"/>
      <c r="V21" s="42"/>
      <c r="W21" s="44"/>
      <c r="X21" s="43"/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30</v>
      </c>
      <c r="AL21" s="74">
        <f>SUM(H21,K21,N21,Q21,T21,W21,Z21,AC21,AF21,AI21)</f>
        <v>4</v>
      </c>
    </row>
    <row r="22" spans="1:38" s="1" customFormat="1" ht="12.9" customHeight="1" x14ac:dyDescent="0.3">
      <c r="A22" s="95" t="s">
        <v>55</v>
      </c>
      <c r="B22" s="179" t="s">
        <v>257</v>
      </c>
      <c r="C22" s="38" t="s">
        <v>751</v>
      </c>
      <c r="D22" s="38" t="s">
        <v>84</v>
      </c>
      <c r="E22" s="38" t="s">
        <v>33</v>
      </c>
      <c r="F22" s="39">
        <v>60</v>
      </c>
      <c r="G22" s="42"/>
      <c r="H22" s="44"/>
      <c r="I22" s="43"/>
      <c r="J22" s="42"/>
      <c r="K22" s="44"/>
      <c r="L22" s="43"/>
      <c r="M22" s="42"/>
      <c r="N22" s="44"/>
      <c r="O22" s="43"/>
      <c r="P22" s="42"/>
      <c r="Q22" s="44"/>
      <c r="R22" s="43"/>
      <c r="S22" s="42">
        <v>2</v>
      </c>
      <c r="T22" s="44">
        <v>1</v>
      </c>
      <c r="U22" s="43" t="s">
        <v>33</v>
      </c>
      <c r="V22" s="42">
        <v>2</v>
      </c>
      <c r="W22" s="44">
        <v>1</v>
      </c>
      <c r="X22" s="43" t="s">
        <v>33</v>
      </c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60</v>
      </c>
      <c r="AL22" s="74">
        <f>SUM(H22,K22,N22,Q22,T22,W22,Z22,AC22,AF22,AI22)</f>
        <v>2</v>
      </c>
    </row>
    <row r="23" spans="1:38" s="1" customFormat="1" ht="12.9" customHeight="1" thickBot="1" x14ac:dyDescent="0.35">
      <c r="A23" s="98" t="s">
        <v>57</v>
      </c>
      <c r="B23" s="188" t="s">
        <v>258</v>
      </c>
      <c r="C23" s="40" t="s">
        <v>752</v>
      </c>
      <c r="D23" s="40" t="s">
        <v>84</v>
      </c>
      <c r="E23" s="40" t="s">
        <v>88</v>
      </c>
      <c r="F23" s="41">
        <v>45</v>
      </c>
      <c r="G23" s="45"/>
      <c r="H23" s="46"/>
      <c r="I23" s="47"/>
      <c r="J23" s="45"/>
      <c r="K23" s="46"/>
      <c r="L23" s="47"/>
      <c r="M23" s="45"/>
      <c r="N23" s="46"/>
      <c r="O23" s="47"/>
      <c r="P23" s="45"/>
      <c r="Q23" s="46"/>
      <c r="R23" s="47"/>
      <c r="S23" s="45"/>
      <c r="T23" s="46"/>
      <c r="U23" s="47"/>
      <c r="V23" s="45"/>
      <c r="W23" s="46"/>
      <c r="X23" s="47"/>
      <c r="Y23" s="45">
        <v>2</v>
      </c>
      <c r="Z23" s="46">
        <v>1</v>
      </c>
      <c r="AA23" s="47" t="s">
        <v>33</v>
      </c>
      <c r="AB23" s="45">
        <v>2</v>
      </c>
      <c r="AC23" s="46">
        <v>1</v>
      </c>
      <c r="AD23" s="47" t="s">
        <v>33</v>
      </c>
      <c r="AE23" s="20"/>
      <c r="AF23" s="21"/>
      <c r="AG23" s="22"/>
      <c r="AH23" s="23"/>
      <c r="AI23" s="24"/>
      <c r="AJ23" s="25"/>
      <c r="AK23" s="65">
        <f t="shared" ref="AK23" si="8">SUM(G23,J23,M23,P23,S23,V23,Y23,AB23,AE23,AH23)*15</f>
        <v>60</v>
      </c>
      <c r="AL23" s="75">
        <f t="shared" ref="AL23" si="9">SUM(H23,K23,N23,Q23,T23,W23,Z23,AC23,AF23,AI23)</f>
        <v>2</v>
      </c>
    </row>
    <row r="24" spans="1:38" ht="12.9" customHeight="1" thickBot="1" x14ac:dyDescent="0.35">
      <c r="A24" s="457" t="s">
        <v>202</v>
      </c>
      <c r="B24" s="458"/>
      <c r="C24" s="458"/>
      <c r="D24" s="458"/>
      <c r="E24" s="458"/>
      <c r="F24" s="458"/>
      <c r="G24" s="458"/>
      <c r="H24" s="458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9"/>
      <c r="AK24" s="115">
        <f>SUM(AK16:AK23)</f>
        <v>720</v>
      </c>
      <c r="AL24" s="80">
        <f>SUM(AL16:AL23)</f>
        <v>68</v>
      </c>
    </row>
    <row r="25" spans="1:38" ht="12.9" customHeight="1" thickBot="1" x14ac:dyDescent="0.35">
      <c r="A25" s="431" t="s">
        <v>203</v>
      </c>
      <c r="B25" s="358"/>
      <c r="C25" s="358"/>
      <c r="D25" s="358"/>
      <c r="E25" s="358"/>
      <c r="F25" s="359"/>
      <c r="G25" s="403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5"/>
      <c r="AK25" s="460"/>
      <c r="AL25" s="461"/>
    </row>
    <row r="26" spans="1:38" s="1" customFormat="1" ht="12.9" customHeight="1" x14ac:dyDescent="0.3">
      <c r="A26" s="97" t="s">
        <v>58</v>
      </c>
      <c r="B26" s="187" t="s">
        <v>259</v>
      </c>
      <c r="C26" s="69" t="s">
        <v>96</v>
      </c>
      <c r="D26" s="69" t="s">
        <v>84</v>
      </c>
      <c r="E26" s="69" t="s">
        <v>88</v>
      </c>
      <c r="F26" s="70">
        <v>45</v>
      </c>
      <c r="G26" s="86">
        <v>1</v>
      </c>
      <c r="H26" s="76">
        <v>1</v>
      </c>
      <c r="I26" s="87" t="s">
        <v>32</v>
      </c>
      <c r="J26" s="86">
        <v>1</v>
      </c>
      <c r="K26" s="76">
        <v>1</v>
      </c>
      <c r="L26" s="87" t="s">
        <v>32</v>
      </c>
      <c r="M26" s="86">
        <v>1</v>
      </c>
      <c r="N26" s="76">
        <v>1</v>
      </c>
      <c r="O26" s="87" t="s">
        <v>32</v>
      </c>
      <c r="P26" s="86">
        <v>1</v>
      </c>
      <c r="Q26" s="76">
        <v>1</v>
      </c>
      <c r="R26" s="87" t="s">
        <v>32</v>
      </c>
      <c r="S26" s="86">
        <v>1</v>
      </c>
      <c r="T26" s="76">
        <v>1</v>
      </c>
      <c r="U26" s="87" t="s">
        <v>32</v>
      </c>
      <c r="V26" s="86">
        <v>1</v>
      </c>
      <c r="W26" s="76">
        <v>1</v>
      </c>
      <c r="X26" s="87" t="s">
        <v>33</v>
      </c>
      <c r="Y26" s="86"/>
      <c r="Z26" s="76"/>
      <c r="AA26" s="87"/>
      <c r="AB26" s="86"/>
      <c r="AC26" s="76"/>
      <c r="AD26" s="87"/>
      <c r="AE26" s="86"/>
      <c r="AF26" s="76"/>
      <c r="AG26" s="87"/>
      <c r="AH26" s="11"/>
      <c r="AI26" s="12"/>
      <c r="AJ26" s="13"/>
      <c r="AK26" s="63">
        <f t="shared" ref="AK26:AK39" si="10">SUM(G26,J26,M26,P26,S26,V26,Y26,AB26,AE26,AH26)*15</f>
        <v>90</v>
      </c>
      <c r="AL26" s="72">
        <f t="shared" ref="AL26:AL38" si="11">SUM(H26,K26,N26,Q26,T26,W26,Z26,AC26,AF26,AI26)</f>
        <v>6</v>
      </c>
    </row>
    <row r="27" spans="1:38" s="1" customFormat="1" ht="12.9" customHeight="1" x14ac:dyDescent="0.3">
      <c r="A27" s="95" t="s">
        <v>69</v>
      </c>
      <c r="B27" s="179" t="s">
        <v>260</v>
      </c>
      <c r="C27" s="38" t="s">
        <v>261</v>
      </c>
      <c r="D27" s="38"/>
      <c r="E27" s="38"/>
      <c r="F27" s="39"/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0</v>
      </c>
      <c r="W27" s="44">
        <v>1</v>
      </c>
      <c r="X27" s="43" t="s">
        <v>34</v>
      </c>
      <c r="Y27" s="42"/>
      <c r="Z27" s="44"/>
      <c r="AA27" s="43"/>
      <c r="AB27" s="42"/>
      <c r="AC27" s="44"/>
      <c r="AD27" s="43"/>
      <c r="AE27" s="42"/>
      <c r="AF27" s="44"/>
      <c r="AG27" s="43"/>
      <c r="AH27" s="17"/>
      <c r="AI27" s="18"/>
      <c r="AJ27" s="19"/>
      <c r="AK27" s="64">
        <f t="shared" si="10"/>
        <v>0</v>
      </c>
      <c r="AL27" s="74">
        <f t="shared" si="11"/>
        <v>1</v>
      </c>
    </row>
    <row r="28" spans="1:38" s="1" customFormat="1" ht="12.9" customHeight="1" x14ac:dyDescent="0.3">
      <c r="A28" s="95" t="s">
        <v>59</v>
      </c>
      <c r="B28" s="179" t="s">
        <v>262</v>
      </c>
      <c r="C28" s="38" t="s">
        <v>96</v>
      </c>
      <c r="D28" s="38" t="s">
        <v>84</v>
      </c>
      <c r="E28" s="38" t="s">
        <v>88</v>
      </c>
      <c r="F28" s="39">
        <v>45</v>
      </c>
      <c r="G28" s="42">
        <v>2</v>
      </c>
      <c r="H28" s="44">
        <v>2</v>
      </c>
      <c r="I28" s="43" t="s">
        <v>32</v>
      </c>
      <c r="J28" s="42">
        <v>2</v>
      </c>
      <c r="K28" s="44">
        <v>2</v>
      </c>
      <c r="L28" s="43" t="s">
        <v>32</v>
      </c>
      <c r="M28" s="42">
        <v>2</v>
      </c>
      <c r="N28" s="44">
        <v>2</v>
      </c>
      <c r="O28" s="43" t="s">
        <v>32</v>
      </c>
      <c r="P28" s="42">
        <v>2</v>
      </c>
      <c r="Q28" s="44">
        <v>2</v>
      </c>
      <c r="R28" s="43" t="s">
        <v>32</v>
      </c>
      <c r="S28" s="42">
        <v>2</v>
      </c>
      <c r="T28" s="44">
        <v>2</v>
      </c>
      <c r="U28" s="43" t="s">
        <v>32</v>
      </c>
      <c r="V28" s="42">
        <v>2</v>
      </c>
      <c r="W28" s="44">
        <v>2</v>
      </c>
      <c r="X28" s="43" t="s">
        <v>33</v>
      </c>
      <c r="Y28" s="42"/>
      <c r="Z28" s="44"/>
      <c r="AA28" s="43"/>
      <c r="AB28" s="42"/>
      <c r="AC28" s="44"/>
      <c r="AD28" s="43"/>
      <c r="AE28" s="42"/>
      <c r="AF28" s="44"/>
      <c r="AG28" s="43"/>
      <c r="AH28" s="17"/>
      <c r="AI28" s="18"/>
      <c r="AJ28" s="19"/>
      <c r="AK28" s="64">
        <f t="shared" si="10"/>
        <v>180</v>
      </c>
      <c r="AL28" s="74">
        <f t="shared" si="11"/>
        <v>12</v>
      </c>
    </row>
    <row r="29" spans="1:38" s="1" customFormat="1" ht="12.9" customHeight="1" x14ac:dyDescent="0.3">
      <c r="A29" s="95" t="s">
        <v>64</v>
      </c>
      <c r="B29" s="179" t="s">
        <v>263</v>
      </c>
      <c r="C29" s="38" t="s">
        <v>264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0"/>
        <v>0</v>
      </c>
      <c r="AL29" s="74">
        <f t="shared" si="11"/>
        <v>1</v>
      </c>
    </row>
    <row r="30" spans="1:38" s="1" customFormat="1" ht="12.9" customHeight="1" x14ac:dyDescent="0.3">
      <c r="A30" s="95" t="s">
        <v>35</v>
      </c>
      <c r="B30" s="179" t="s">
        <v>265</v>
      </c>
      <c r="C30" s="38" t="s">
        <v>266</v>
      </c>
      <c r="D30" s="38" t="s">
        <v>84</v>
      </c>
      <c r="E30" s="38" t="s">
        <v>88</v>
      </c>
      <c r="F30" s="39">
        <v>45</v>
      </c>
      <c r="G30" s="42"/>
      <c r="H30" s="44"/>
      <c r="I30" s="43"/>
      <c r="J30" s="42"/>
      <c r="K30" s="44"/>
      <c r="L30" s="43"/>
      <c r="M30" s="42"/>
      <c r="N30" s="44"/>
      <c r="O30" s="43"/>
      <c r="P30" s="42"/>
      <c r="Q30" s="44"/>
      <c r="R30" s="43"/>
      <c r="S30" s="42"/>
      <c r="T30" s="44"/>
      <c r="U30" s="43"/>
      <c r="V30" s="42"/>
      <c r="W30" s="44"/>
      <c r="X30" s="43"/>
      <c r="Y30" s="42">
        <v>2</v>
      </c>
      <c r="Z30" s="44">
        <v>2</v>
      </c>
      <c r="AA30" s="43" t="s">
        <v>33</v>
      </c>
      <c r="AB30" s="42">
        <v>2</v>
      </c>
      <c r="AC30" s="44">
        <v>2</v>
      </c>
      <c r="AD30" s="43" t="s">
        <v>33</v>
      </c>
      <c r="AE30" s="42"/>
      <c r="AF30" s="44"/>
      <c r="AG30" s="43"/>
      <c r="AH30" s="17"/>
      <c r="AI30" s="18"/>
      <c r="AJ30" s="19"/>
      <c r="AK30" s="64">
        <f t="shared" si="10"/>
        <v>60</v>
      </c>
      <c r="AL30" s="74">
        <f t="shared" si="11"/>
        <v>4</v>
      </c>
    </row>
    <row r="31" spans="1:38" s="1" customFormat="1" ht="12.9" customHeight="1" x14ac:dyDescent="0.3">
      <c r="A31" s="73" t="s">
        <v>65</v>
      </c>
      <c r="B31" s="179" t="s">
        <v>267</v>
      </c>
      <c r="C31" s="38" t="s">
        <v>96</v>
      </c>
      <c r="D31" s="31" t="s">
        <v>84</v>
      </c>
      <c r="E31" s="31" t="s">
        <v>88</v>
      </c>
      <c r="F31" s="32">
        <v>45</v>
      </c>
      <c r="G31" s="14">
        <v>2</v>
      </c>
      <c r="H31" s="44">
        <v>2</v>
      </c>
      <c r="I31" s="43" t="s">
        <v>32</v>
      </c>
      <c r="J31" s="42">
        <v>2</v>
      </c>
      <c r="K31" s="44">
        <v>2</v>
      </c>
      <c r="L31" s="43" t="s">
        <v>32</v>
      </c>
      <c r="M31" s="14">
        <v>2</v>
      </c>
      <c r="N31" s="15">
        <v>2</v>
      </c>
      <c r="O31" s="16" t="s">
        <v>32</v>
      </c>
      <c r="P31" s="14">
        <v>2</v>
      </c>
      <c r="Q31" s="15">
        <v>2</v>
      </c>
      <c r="R31" s="16" t="s">
        <v>33</v>
      </c>
      <c r="S31" s="14"/>
      <c r="T31" s="15"/>
      <c r="U31" s="16"/>
      <c r="V31" s="14"/>
      <c r="W31" s="15"/>
      <c r="X31" s="16"/>
      <c r="Y31" s="14"/>
      <c r="Z31" s="15"/>
      <c r="AA31" s="16"/>
      <c r="AB31" s="14"/>
      <c r="AC31" s="15"/>
      <c r="AD31" s="16"/>
      <c r="AE31" s="14"/>
      <c r="AF31" s="15"/>
      <c r="AG31" s="16"/>
      <c r="AH31" s="17"/>
      <c r="AI31" s="18"/>
      <c r="AJ31" s="19"/>
      <c r="AK31" s="64">
        <f t="shared" si="10"/>
        <v>120</v>
      </c>
      <c r="AL31" s="74">
        <f t="shared" si="11"/>
        <v>8</v>
      </c>
    </row>
    <row r="32" spans="1:38" s="1" customFormat="1" ht="12.9" customHeight="1" x14ac:dyDescent="0.3">
      <c r="A32" s="73" t="s">
        <v>66</v>
      </c>
      <c r="B32" s="179" t="s">
        <v>268</v>
      </c>
      <c r="C32" s="38" t="s">
        <v>269</v>
      </c>
      <c r="D32" s="31"/>
      <c r="E32" s="31"/>
      <c r="F32" s="32"/>
      <c r="G32" s="14"/>
      <c r="H32" s="15"/>
      <c r="I32" s="16"/>
      <c r="J32" s="14"/>
      <c r="K32" s="15"/>
      <c r="L32" s="16"/>
      <c r="M32" s="14"/>
      <c r="N32" s="15"/>
      <c r="O32" s="16"/>
      <c r="P32" s="42">
        <v>0</v>
      </c>
      <c r="Q32" s="44">
        <v>1</v>
      </c>
      <c r="R32" s="43" t="s">
        <v>34</v>
      </c>
      <c r="S32" s="14"/>
      <c r="T32" s="15"/>
      <c r="U32" s="16"/>
      <c r="V32" s="14"/>
      <c r="W32" s="15"/>
      <c r="X32" s="16"/>
      <c r="Y32" s="14"/>
      <c r="Z32" s="15"/>
      <c r="AA32" s="16"/>
      <c r="AB32" s="14"/>
      <c r="AC32" s="15"/>
      <c r="AD32" s="16"/>
      <c r="AE32" s="14"/>
      <c r="AF32" s="15"/>
      <c r="AG32" s="16"/>
      <c r="AH32" s="17"/>
      <c r="AI32" s="18"/>
      <c r="AJ32" s="19"/>
      <c r="AK32" s="64">
        <f t="shared" si="10"/>
        <v>0</v>
      </c>
      <c r="AL32" s="74">
        <f t="shared" si="11"/>
        <v>1</v>
      </c>
    </row>
    <row r="33" spans="1:38" s="1" customFormat="1" ht="12.9" customHeight="1" x14ac:dyDescent="0.3">
      <c r="A33" s="73" t="s">
        <v>67</v>
      </c>
      <c r="B33" s="179" t="s">
        <v>270</v>
      </c>
      <c r="C33" s="38" t="s">
        <v>96</v>
      </c>
      <c r="D33" s="38" t="s">
        <v>84</v>
      </c>
      <c r="E33" s="38" t="s">
        <v>89</v>
      </c>
      <c r="F33" s="39">
        <v>45</v>
      </c>
      <c r="G33" s="42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42">
        <v>2</v>
      </c>
      <c r="N33" s="44">
        <v>2</v>
      </c>
      <c r="O33" s="43" t="s">
        <v>32</v>
      </c>
      <c r="P33" s="42">
        <v>2</v>
      </c>
      <c r="Q33" s="44">
        <v>2</v>
      </c>
      <c r="R33" s="43" t="s">
        <v>32</v>
      </c>
      <c r="S33" s="42">
        <v>1</v>
      </c>
      <c r="T33" s="44">
        <v>1</v>
      </c>
      <c r="U33" s="43" t="s">
        <v>32</v>
      </c>
      <c r="V33" s="42">
        <v>1</v>
      </c>
      <c r="W33" s="44">
        <v>1</v>
      </c>
      <c r="X33" s="43" t="s">
        <v>33</v>
      </c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0"/>
        <v>150</v>
      </c>
      <c r="AL33" s="74">
        <f t="shared" si="11"/>
        <v>10</v>
      </c>
    </row>
    <row r="34" spans="1:38" s="1" customFormat="1" ht="12.9" customHeight="1" x14ac:dyDescent="0.3">
      <c r="A34" s="73" t="s">
        <v>68</v>
      </c>
      <c r="B34" s="179" t="s">
        <v>271</v>
      </c>
      <c r="C34" s="38" t="s">
        <v>272</v>
      </c>
      <c r="D34" s="38"/>
      <c r="E34" s="38"/>
      <c r="F34" s="39"/>
      <c r="G34" s="42"/>
      <c r="H34" s="44"/>
      <c r="I34" s="43"/>
      <c r="J34" s="42"/>
      <c r="K34" s="44"/>
      <c r="L34" s="43"/>
      <c r="M34" s="42"/>
      <c r="N34" s="44"/>
      <c r="O34" s="43"/>
      <c r="P34" s="42"/>
      <c r="Q34" s="44"/>
      <c r="R34" s="43"/>
      <c r="S34" s="42"/>
      <c r="T34" s="44"/>
      <c r="U34" s="43"/>
      <c r="V34" s="42">
        <v>0</v>
      </c>
      <c r="W34" s="44">
        <v>1</v>
      </c>
      <c r="X34" s="43" t="s">
        <v>34</v>
      </c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0"/>
        <v>0</v>
      </c>
      <c r="AL34" s="74">
        <f t="shared" si="11"/>
        <v>1</v>
      </c>
    </row>
    <row r="35" spans="1:38" s="1" customFormat="1" ht="12.9" customHeight="1" x14ac:dyDescent="0.3">
      <c r="A35" s="95" t="s">
        <v>20</v>
      </c>
      <c r="B35" s="179" t="s">
        <v>273</v>
      </c>
      <c r="C35" s="38"/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2</v>
      </c>
      <c r="T35" s="44">
        <v>2</v>
      </c>
      <c r="U35" s="43" t="s">
        <v>32</v>
      </c>
      <c r="V35" s="42">
        <v>2</v>
      </c>
      <c r="W35" s="44">
        <v>2</v>
      </c>
      <c r="X35" s="43" t="s">
        <v>32</v>
      </c>
      <c r="Y35" s="42"/>
      <c r="Z35" s="44"/>
      <c r="AA35" s="43"/>
      <c r="AB35" s="42"/>
      <c r="AC35" s="44"/>
      <c r="AD35" s="43"/>
      <c r="AE35" s="42"/>
      <c r="AF35" s="44"/>
      <c r="AG35" s="43"/>
      <c r="AH35" s="17"/>
      <c r="AI35" s="18"/>
      <c r="AJ35" s="19"/>
      <c r="AK35" s="64">
        <f t="shared" si="10"/>
        <v>180</v>
      </c>
      <c r="AL35" s="74">
        <f t="shared" si="11"/>
        <v>12</v>
      </c>
    </row>
    <row r="36" spans="1:38" s="1" customFormat="1" ht="12.9" customHeight="1" x14ac:dyDescent="0.3">
      <c r="A36" s="95" t="s">
        <v>28</v>
      </c>
      <c r="B36" s="179" t="s">
        <v>274</v>
      </c>
      <c r="C36" s="44"/>
      <c r="D36" s="38" t="s">
        <v>84</v>
      </c>
      <c r="E36" s="38" t="s">
        <v>89</v>
      </c>
      <c r="F36" s="39">
        <v>45</v>
      </c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1</v>
      </c>
      <c r="W36" s="44">
        <v>2</v>
      </c>
      <c r="X36" s="43" t="s">
        <v>32</v>
      </c>
      <c r="Y36" s="42"/>
      <c r="Z36" s="44"/>
      <c r="AA36" s="43"/>
      <c r="AB36" s="42"/>
      <c r="AC36" s="44"/>
      <c r="AD36" s="43"/>
      <c r="AE36" s="42"/>
      <c r="AF36" s="44"/>
      <c r="AG36" s="43"/>
      <c r="AH36" s="17"/>
      <c r="AI36" s="18"/>
      <c r="AJ36" s="19"/>
      <c r="AK36" s="64">
        <f t="shared" si="10"/>
        <v>15</v>
      </c>
      <c r="AL36" s="74">
        <f t="shared" si="11"/>
        <v>2</v>
      </c>
    </row>
    <row r="37" spans="1:38" s="1" customFormat="1" ht="12.9" customHeight="1" x14ac:dyDescent="0.3">
      <c r="A37" s="95" t="s">
        <v>29</v>
      </c>
      <c r="B37" s="179" t="s">
        <v>553</v>
      </c>
      <c r="C37" s="38" t="s">
        <v>96</v>
      </c>
      <c r="D37" s="38" t="s">
        <v>84</v>
      </c>
      <c r="E37" s="38" t="s">
        <v>89</v>
      </c>
      <c r="F37" s="39">
        <v>45</v>
      </c>
      <c r="G37" s="42">
        <v>1</v>
      </c>
      <c r="H37" s="44">
        <v>1</v>
      </c>
      <c r="I37" s="43" t="s">
        <v>33</v>
      </c>
      <c r="J37" s="42">
        <v>1</v>
      </c>
      <c r="K37" s="44">
        <v>1</v>
      </c>
      <c r="L37" s="43" t="s">
        <v>33</v>
      </c>
      <c r="M37" s="14"/>
      <c r="N37" s="15"/>
      <c r="O37" s="16"/>
      <c r="P37" s="14"/>
      <c r="Q37" s="15"/>
      <c r="R37" s="16"/>
      <c r="S37" s="14"/>
      <c r="T37" s="15"/>
      <c r="U37" s="16"/>
      <c r="V37" s="14"/>
      <c r="W37" s="15"/>
      <c r="X37" s="16"/>
      <c r="Y37" s="14"/>
      <c r="Z37" s="15"/>
      <c r="AA37" s="16"/>
      <c r="AB37" s="14"/>
      <c r="AC37" s="15"/>
      <c r="AD37" s="16"/>
      <c r="AE37" s="14"/>
      <c r="AF37" s="15"/>
      <c r="AG37" s="16"/>
      <c r="AH37" s="17"/>
      <c r="AI37" s="18"/>
      <c r="AJ37" s="19"/>
      <c r="AK37" s="64">
        <f t="shared" si="10"/>
        <v>30</v>
      </c>
      <c r="AL37" s="74">
        <f t="shared" si="11"/>
        <v>2</v>
      </c>
    </row>
    <row r="38" spans="1:38" s="1" customFormat="1" ht="12.9" customHeight="1" x14ac:dyDescent="0.3">
      <c r="A38" s="95" t="s">
        <v>60</v>
      </c>
      <c r="B38" s="179" t="s">
        <v>276</v>
      </c>
      <c r="C38" s="38" t="s">
        <v>753</v>
      </c>
      <c r="D38" s="38" t="s">
        <v>84</v>
      </c>
      <c r="E38" s="38" t="s">
        <v>89</v>
      </c>
      <c r="F38" s="39">
        <v>45</v>
      </c>
      <c r="G38" s="14"/>
      <c r="H38" s="15"/>
      <c r="I38" s="16"/>
      <c r="J38" s="14"/>
      <c r="K38" s="15"/>
      <c r="L38" s="16"/>
      <c r="M38" s="14">
        <v>1</v>
      </c>
      <c r="N38" s="15">
        <v>1</v>
      </c>
      <c r="O38" s="16" t="s">
        <v>32</v>
      </c>
      <c r="P38" s="14">
        <v>1</v>
      </c>
      <c r="Q38" s="15">
        <v>1</v>
      </c>
      <c r="R38" s="16" t="s">
        <v>32</v>
      </c>
      <c r="S38" s="14"/>
      <c r="T38" s="15"/>
      <c r="U38" s="16"/>
      <c r="V38" s="14"/>
      <c r="W38" s="15"/>
      <c r="X38" s="16"/>
      <c r="Y38" s="14"/>
      <c r="Z38" s="15"/>
      <c r="AA38" s="16"/>
      <c r="AB38" s="14"/>
      <c r="AC38" s="15"/>
      <c r="AD38" s="16"/>
      <c r="AE38" s="14"/>
      <c r="AF38" s="15"/>
      <c r="AG38" s="16"/>
      <c r="AH38" s="17"/>
      <c r="AI38" s="18"/>
      <c r="AJ38" s="19"/>
      <c r="AK38" s="64">
        <f t="shared" si="10"/>
        <v>30</v>
      </c>
      <c r="AL38" s="74">
        <f t="shared" si="11"/>
        <v>2</v>
      </c>
    </row>
    <row r="39" spans="1:38" ht="15" customHeight="1" x14ac:dyDescent="0.3">
      <c r="A39" s="95" t="s">
        <v>21</v>
      </c>
      <c r="B39" s="179" t="s">
        <v>592</v>
      </c>
      <c r="C39" s="44"/>
      <c r="D39" s="38" t="s">
        <v>84</v>
      </c>
      <c r="E39" s="38" t="s">
        <v>89</v>
      </c>
      <c r="F39" s="39">
        <v>45</v>
      </c>
      <c r="G39" s="14"/>
      <c r="H39" s="15"/>
      <c r="I39" s="16"/>
      <c r="J39" s="14"/>
      <c r="K39" s="15"/>
      <c r="L39" s="16"/>
      <c r="M39" s="14">
        <v>1</v>
      </c>
      <c r="N39" s="15">
        <v>1</v>
      </c>
      <c r="O39" s="16" t="s">
        <v>32</v>
      </c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0"/>
        <v>15</v>
      </c>
      <c r="AL39" s="74">
        <f>SUM(H39,K39,N39,Q39,T39,W39,Z39,AC39,AF39,AI39)</f>
        <v>1</v>
      </c>
    </row>
    <row r="40" spans="1:38" s="1" customFormat="1" ht="12.9" customHeight="1" thickBot="1" x14ac:dyDescent="0.25">
      <c r="A40" s="99" t="s">
        <v>39</v>
      </c>
      <c r="B40" s="194" t="s">
        <v>277</v>
      </c>
      <c r="C40" s="140" t="s">
        <v>96</v>
      </c>
      <c r="D40" s="62" t="s">
        <v>84</v>
      </c>
      <c r="E40" s="62" t="s">
        <v>89</v>
      </c>
      <c r="F40" s="100">
        <v>45</v>
      </c>
      <c r="G40" s="101"/>
      <c r="H40" s="60"/>
      <c r="I40" s="102"/>
      <c r="J40" s="101"/>
      <c r="K40" s="60"/>
      <c r="L40" s="102"/>
      <c r="M40" s="101"/>
      <c r="N40" s="60"/>
      <c r="O40" s="102"/>
      <c r="P40" s="101"/>
      <c r="Q40" s="60"/>
      <c r="R40" s="102"/>
      <c r="S40" s="101">
        <v>1</v>
      </c>
      <c r="T40" s="60">
        <v>1</v>
      </c>
      <c r="U40" s="102" t="s">
        <v>33</v>
      </c>
      <c r="V40" s="101">
        <v>1</v>
      </c>
      <c r="W40" s="60">
        <v>1</v>
      </c>
      <c r="X40" s="102" t="s">
        <v>33</v>
      </c>
      <c r="Y40" s="101"/>
      <c r="Z40" s="60"/>
      <c r="AA40" s="102"/>
      <c r="AB40" s="101"/>
      <c r="AC40" s="60"/>
      <c r="AD40" s="102"/>
      <c r="AE40" s="101"/>
      <c r="AF40" s="60"/>
      <c r="AG40" s="102"/>
      <c r="AH40" s="103"/>
      <c r="AI40" s="104"/>
      <c r="AJ40" s="105"/>
      <c r="AK40" s="106">
        <f>SUM(G40,J40,M40,P40,S40,V40,Y40,AB40,AE40,AH40)*15</f>
        <v>30</v>
      </c>
      <c r="AL40" s="168">
        <f>SUM(H40,K40,N40,Q40,T40,W40,Z40,AC40,AF40,AI40)</f>
        <v>2</v>
      </c>
    </row>
    <row r="41" spans="1:38" ht="12.9" customHeight="1" thickBot="1" x14ac:dyDescent="0.35">
      <c r="A41" s="457" t="s">
        <v>204</v>
      </c>
      <c r="B41" s="458"/>
      <c r="C41" s="458"/>
      <c r="D41" s="458"/>
      <c r="E41" s="458"/>
      <c r="F41" s="458"/>
      <c r="G41" s="458"/>
      <c r="H41" s="458"/>
      <c r="I41" s="458"/>
      <c r="J41" s="458"/>
      <c r="K41" s="458"/>
      <c r="L41" s="458"/>
      <c r="M41" s="458"/>
      <c r="N41" s="458"/>
      <c r="O41" s="458"/>
      <c r="P41" s="458"/>
      <c r="Q41" s="458"/>
      <c r="R41" s="458"/>
      <c r="S41" s="458"/>
      <c r="T41" s="458"/>
      <c r="U41" s="458"/>
      <c r="V41" s="458"/>
      <c r="W41" s="458"/>
      <c r="X41" s="458"/>
      <c r="Y41" s="458"/>
      <c r="Z41" s="458"/>
      <c r="AA41" s="458"/>
      <c r="AB41" s="458"/>
      <c r="AC41" s="458"/>
      <c r="AD41" s="458"/>
      <c r="AE41" s="458"/>
      <c r="AF41" s="458"/>
      <c r="AG41" s="458"/>
      <c r="AH41" s="458"/>
      <c r="AI41" s="458"/>
      <c r="AJ41" s="459"/>
      <c r="AK41" s="115">
        <f>SUM(AK26:AK40)</f>
        <v>900</v>
      </c>
      <c r="AL41" s="80">
        <f>SUM(AL26:AL40)</f>
        <v>65</v>
      </c>
    </row>
    <row r="42" spans="1:38" ht="12.9" customHeight="1" thickBot="1" x14ac:dyDescent="0.35">
      <c r="A42" s="457" t="s">
        <v>31</v>
      </c>
      <c r="B42" s="458"/>
      <c r="C42" s="458"/>
      <c r="D42" s="458"/>
      <c r="E42" s="458"/>
      <c r="F42" s="459"/>
      <c r="G42" s="462"/>
      <c r="H42" s="463"/>
      <c r="I42" s="463"/>
      <c r="J42" s="463"/>
      <c r="K42" s="463"/>
      <c r="L42" s="463"/>
      <c r="M42" s="463"/>
      <c r="N42" s="463"/>
      <c r="O42" s="463"/>
      <c r="P42" s="463"/>
      <c r="Q42" s="463"/>
      <c r="R42" s="463"/>
      <c r="S42" s="463"/>
      <c r="T42" s="463"/>
      <c r="U42" s="463"/>
      <c r="V42" s="463"/>
      <c r="W42" s="463"/>
      <c r="X42" s="463"/>
      <c r="Y42" s="463"/>
      <c r="Z42" s="463"/>
      <c r="AA42" s="463"/>
      <c r="AB42" s="463"/>
      <c r="AC42" s="463"/>
      <c r="AD42" s="463"/>
      <c r="AE42" s="463"/>
      <c r="AF42" s="463"/>
      <c r="AG42" s="463"/>
      <c r="AH42" s="463"/>
      <c r="AI42" s="463"/>
      <c r="AJ42" s="464"/>
      <c r="AK42" s="460"/>
      <c r="AL42" s="461"/>
    </row>
    <row r="43" spans="1:38" ht="12.9" customHeight="1" thickBot="1" x14ac:dyDescent="0.35">
      <c r="A43" s="116" t="s">
        <v>573</v>
      </c>
      <c r="B43" s="61" t="s">
        <v>107</v>
      </c>
      <c r="C43" s="164"/>
      <c r="D43" s="164"/>
      <c r="E43" s="164"/>
      <c r="F43" s="159"/>
      <c r="G43" s="7"/>
      <c r="H43" s="162"/>
      <c r="I43" s="6"/>
      <c r="J43" s="7"/>
      <c r="K43" s="162"/>
      <c r="L43" s="6"/>
      <c r="M43" s="7"/>
      <c r="N43" s="162">
        <v>2</v>
      </c>
      <c r="O43" s="6"/>
      <c r="P43" s="7"/>
      <c r="Q43" s="162">
        <v>0</v>
      </c>
      <c r="R43" s="6"/>
      <c r="S43" s="7"/>
      <c r="T43" s="162">
        <v>2</v>
      </c>
      <c r="U43" s="6"/>
      <c r="V43" s="7"/>
      <c r="W43" s="162"/>
      <c r="X43" s="6"/>
      <c r="Y43" s="7"/>
      <c r="Z43" s="162">
        <v>3</v>
      </c>
      <c r="AA43" s="6"/>
      <c r="AB43" s="7"/>
      <c r="AC43" s="162"/>
      <c r="AD43" s="6"/>
      <c r="AE43" s="7"/>
      <c r="AF43" s="162">
        <v>10</v>
      </c>
      <c r="AG43" s="6"/>
      <c r="AH43" s="56"/>
      <c r="AI43" s="55"/>
      <c r="AJ43" s="5"/>
      <c r="AK43" s="66"/>
      <c r="AL43" s="117">
        <f>SUM(H43,K43,N43,Q43,T43,W43,Z43,AC43,AF43,AI43)</f>
        <v>17</v>
      </c>
    </row>
    <row r="44" spans="1:38" ht="12.9" customHeight="1" thickBot="1" x14ac:dyDescent="0.35">
      <c r="A44" s="79" t="s">
        <v>19</v>
      </c>
      <c r="B44" s="184" t="s">
        <v>582</v>
      </c>
      <c r="C44" s="36"/>
      <c r="D44" s="35"/>
      <c r="E44" s="36" t="s">
        <v>90</v>
      </c>
      <c r="F44" s="37"/>
      <c r="G44" s="48"/>
      <c r="H44" s="49"/>
      <c r="I44" s="50"/>
      <c r="J44" s="48"/>
      <c r="K44" s="49"/>
      <c r="L44" s="50"/>
      <c r="M44" s="48"/>
      <c r="N44" s="49"/>
      <c r="O44" s="50"/>
      <c r="P44" s="48"/>
      <c r="Q44" s="49"/>
      <c r="R44" s="50"/>
      <c r="S44" s="48"/>
      <c r="T44" s="49"/>
      <c r="U44" s="50"/>
      <c r="V44" s="48"/>
      <c r="W44" s="49"/>
      <c r="X44" s="50"/>
      <c r="Y44" s="48"/>
      <c r="Z44" s="49"/>
      <c r="AA44" s="50"/>
      <c r="AB44" s="48"/>
      <c r="AC44" s="2"/>
      <c r="AD44" s="26"/>
      <c r="AE44" s="3">
        <v>0</v>
      </c>
      <c r="AF44" s="2">
        <v>2</v>
      </c>
      <c r="AG44" s="26" t="s">
        <v>33</v>
      </c>
      <c r="AH44" s="27">
        <v>0</v>
      </c>
      <c r="AI44" s="28">
        <v>2</v>
      </c>
      <c r="AJ44" s="29" t="s">
        <v>33</v>
      </c>
      <c r="AK44" s="68">
        <f>SUM(G44,J44,M44,P44,S44,V44,Y44,AB44,AE44,AH44)*15</f>
        <v>0</v>
      </c>
      <c r="AL44" s="80">
        <f>SUM(H44,K44,N44,Q44,T44,W44,Z44,AC44,AF44,AI44)</f>
        <v>4</v>
      </c>
    </row>
    <row r="45" spans="1:38" ht="12.9" customHeight="1" thickBot="1" x14ac:dyDescent="0.35">
      <c r="A45" s="457" t="s">
        <v>110</v>
      </c>
      <c r="B45" s="458"/>
      <c r="C45" s="458"/>
      <c r="D45" s="458"/>
      <c r="E45" s="458"/>
      <c r="F45" s="459"/>
      <c r="G45" s="85">
        <f>SUM(G8:G40,G43,G44)</f>
        <v>25</v>
      </c>
      <c r="H45" s="118">
        <f>SUM(H8:H40,H43,H44)</f>
        <v>28</v>
      </c>
      <c r="I45" s="119"/>
      <c r="J45" s="85">
        <f>SUM(J8:J40,J43,J44)</f>
        <v>25</v>
      </c>
      <c r="K45" s="118">
        <f>SUM(K8:K40,K43,K44)</f>
        <v>28</v>
      </c>
      <c r="L45" s="119"/>
      <c r="M45" s="85">
        <f>SUM(M8:M40,M43,M44)</f>
        <v>25</v>
      </c>
      <c r="N45" s="118">
        <f>SUM(N8:N40,N43,N44)</f>
        <v>29</v>
      </c>
      <c r="O45" s="119"/>
      <c r="P45" s="85">
        <f>SUM(P8:P40,P43,P44)</f>
        <v>24</v>
      </c>
      <c r="Q45" s="118">
        <f>SUM(Q8:Q40,Q43,Q44)</f>
        <v>27</v>
      </c>
      <c r="R45" s="119"/>
      <c r="S45" s="85">
        <f>SUM(S8:S40,S43,S44)</f>
        <v>18</v>
      </c>
      <c r="T45" s="118">
        <f>SUM(T8:T40,T43,T44)</f>
        <v>23</v>
      </c>
      <c r="U45" s="119"/>
      <c r="V45" s="85">
        <f>SUM(V8:V40,V43,V44)</f>
        <v>19</v>
      </c>
      <c r="W45" s="118">
        <f>SUM(W8:W40,W43,W44)</f>
        <v>26</v>
      </c>
      <c r="X45" s="119"/>
      <c r="Y45" s="85">
        <f>SUM(Y8:Y40,Y43,Y44)</f>
        <v>12</v>
      </c>
      <c r="Z45" s="118">
        <f>SUM(Z8:Z40,Z43,Z44)</f>
        <v>17</v>
      </c>
      <c r="AA45" s="119"/>
      <c r="AB45" s="85">
        <f>SUM(AB8:AB40,AB43,AB44)</f>
        <v>12</v>
      </c>
      <c r="AC45" s="118">
        <f>SUM(AC8:AC40,AC43,AC44)</f>
        <v>18</v>
      </c>
      <c r="AD45" s="119"/>
      <c r="AE45" s="85">
        <f>SUM(AE8:AE40,AE43,AE44)</f>
        <v>0</v>
      </c>
      <c r="AF45" s="118">
        <f>SUM(AF8:AF40,AF43,AF44)</f>
        <v>12</v>
      </c>
      <c r="AG45" s="119"/>
      <c r="AH45" s="85">
        <f>SUM(AH8:AH40,AH43,AH44)</f>
        <v>0</v>
      </c>
      <c r="AI45" s="118">
        <f>SUM(AI8:AI40,AI43,AI44)</f>
        <v>2</v>
      </c>
      <c r="AJ45" s="119"/>
      <c r="AK45" s="120">
        <f>SUM(AK14,AK24,AK41,AK43,AK44)</f>
        <v>2400</v>
      </c>
      <c r="AL45" s="121">
        <f>SUM(AL14,AL24,AL41,AL43,AL44)</f>
        <v>210</v>
      </c>
    </row>
    <row r="46" spans="1:38" ht="12.9" customHeight="1" thickBot="1" x14ac:dyDescent="0.35">
      <c r="A46" s="454" t="s">
        <v>205</v>
      </c>
      <c r="B46" s="455"/>
      <c r="C46" s="455"/>
      <c r="D46" s="455"/>
      <c r="E46" s="455"/>
      <c r="F46" s="455"/>
      <c r="G46" s="455"/>
      <c r="H46" s="455"/>
      <c r="I46" s="455"/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  <c r="Y46" s="455"/>
      <c r="Z46" s="455"/>
      <c r="AA46" s="455"/>
      <c r="AB46" s="455"/>
      <c r="AC46" s="455"/>
      <c r="AD46" s="455"/>
      <c r="AE46" s="455"/>
      <c r="AF46" s="455"/>
      <c r="AG46" s="455"/>
      <c r="AH46" s="455"/>
      <c r="AI46" s="455"/>
      <c r="AJ46" s="455"/>
      <c r="AK46" s="455"/>
      <c r="AL46" s="456"/>
    </row>
    <row r="47" spans="1:38" ht="12.9" customHeight="1" thickBot="1" x14ac:dyDescent="0.35">
      <c r="A47" s="445" t="s">
        <v>86</v>
      </c>
      <c r="B47" s="448" t="s">
        <v>87</v>
      </c>
      <c r="C47" s="452" t="s">
        <v>85</v>
      </c>
      <c r="D47" s="452" t="s">
        <v>82</v>
      </c>
      <c r="E47" s="452" t="s">
        <v>37</v>
      </c>
      <c r="F47" s="440" t="s">
        <v>81</v>
      </c>
      <c r="G47" s="442" t="s">
        <v>0</v>
      </c>
      <c r="H47" s="443"/>
      <c r="I47" s="443"/>
      <c r="J47" s="443"/>
      <c r="K47" s="443"/>
      <c r="L47" s="443"/>
      <c r="M47" s="443"/>
      <c r="N47" s="443"/>
      <c r="O47" s="443"/>
      <c r="P47" s="443"/>
      <c r="Q47" s="443"/>
      <c r="R47" s="443"/>
      <c r="S47" s="443"/>
      <c r="T47" s="443"/>
      <c r="U47" s="443"/>
      <c r="V47" s="443"/>
      <c r="W47" s="443"/>
      <c r="X47" s="443"/>
      <c r="Y47" s="443"/>
      <c r="Z47" s="443"/>
      <c r="AA47" s="443"/>
      <c r="AB47" s="443"/>
      <c r="AC47" s="443"/>
      <c r="AD47" s="443"/>
      <c r="AE47" s="443"/>
      <c r="AF47" s="443"/>
      <c r="AG47" s="443"/>
      <c r="AH47" s="443"/>
      <c r="AI47" s="443"/>
      <c r="AJ47" s="444"/>
      <c r="AK47" s="442"/>
      <c r="AL47" s="444"/>
    </row>
    <row r="48" spans="1:38" ht="12.9" customHeight="1" x14ac:dyDescent="0.3">
      <c r="A48" s="446"/>
      <c r="B48" s="449"/>
      <c r="C48" s="453"/>
      <c r="D48" s="453"/>
      <c r="E48" s="453"/>
      <c r="F48" s="441"/>
      <c r="G48" s="435" t="s">
        <v>2</v>
      </c>
      <c r="H48" s="436"/>
      <c r="I48" s="437"/>
      <c r="J48" s="435" t="s">
        <v>3</v>
      </c>
      <c r="K48" s="436"/>
      <c r="L48" s="437"/>
      <c r="M48" s="435" t="s">
        <v>4</v>
      </c>
      <c r="N48" s="436"/>
      <c r="O48" s="437"/>
      <c r="P48" s="435" t="s">
        <v>5</v>
      </c>
      <c r="Q48" s="436"/>
      <c r="R48" s="437"/>
      <c r="S48" s="435" t="s">
        <v>6</v>
      </c>
      <c r="T48" s="436"/>
      <c r="U48" s="437"/>
      <c r="V48" s="435" t="s">
        <v>7</v>
      </c>
      <c r="W48" s="436"/>
      <c r="X48" s="437"/>
      <c r="Y48" s="435" t="s">
        <v>8</v>
      </c>
      <c r="Z48" s="436"/>
      <c r="AA48" s="437"/>
      <c r="AB48" s="435" t="s">
        <v>9</v>
      </c>
      <c r="AC48" s="436"/>
      <c r="AD48" s="437"/>
      <c r="AE48" s="435" t="s">
        <v>10</v>
      </c>
      <c r="AF48" s="436"/>
      <c r="AG48" s="437"/>
      <c r="AH48" s="435" t="s">
        <v>11</v>
      </c>
      <c r="AI48" s="436"/>
      <c r="AJ48" s="437"/>
      <c r="AK48" s="438" t="s">
        <v>91</v>
      </c>
      <c r="AL48" s="438" t="s">
        <v>38</v>
      </c>
    </row>
    <row r="49" spans="1:38" ht="12.9" customHeight="1" thickBot="1" x14ac:dyDescent="0.35">
      <c r="A49" s="447"/>
      <c r="B49" s="449"/>
      <c r="C49" s="453"/>
      <c r="D49" s="453"/>
      <c r="E49" s="453"/>
      <c r="F49" s="441"/>
      <c r="G49" s="161" t="s">
        <v>1</v>
      </c>
      <c r="H49" s="163" t="s">
        <v>12</v>
      </c>
      <c r="I49" s="122" t="s">
        <v>22</v>
      </c>
      <c r="J49" s="161" t="s">
        <v>1</v>
      </c>
      <c r="K49" s="163" t="s">
        <v>12</v>
      </c>
      <c r="L49" s="122" t="s">
        <v>22</v>
      </c>
      <c r="M49" s="161" t="s">
        <v>1</v>
      </c>
      <c r="N49" s="163" t="s">
        <v>12</v>
      </c>
      <c r="O49" s="122" t="s">
        <v>22</v>
      </c>
      <c r="P49" s="161" t="s">
        <v>1</v>
      </c>
      <c r="Q49" s="163" t="s">
        <v>12</v>
      </c>
      <c r="R49" s="122" t="s">
        <v>22</v>
      </c>
      <c r="S49" s="161" t="s">
        <v>1</v>
      </c>
      <c r="T49" s="163" t="s">
        <v>12</v>
      </c>
      <c r="U49" s="122" t="s">
        <v>22</v>
      </c>
      <c r="V49" s="161" t="s">
        <v>1</v>
      </c>
      <c r="W49" s="163" t="s">
        <v>12</v>
      </c>
      <c r="X49" s="122" t="s">
        <v>22</v>
      </c>
      <c r="Y49" s="161" t="s">
        <v>1</v>
      </c>
      <c r="Z49" s="163" t="s">
        <v>12</v>
      </c>
      <c r="AA49" s="122" t="s">
        <v>22</v>
      </c>
      <c r="AB49" s="161" t="s">
        <v>1</v>
      </c>
      <c r="AC49" s="163" t="s">
        <v>12</v>
      </c>
      <c r="AD49" s="122" t="s">
        <v>22</v>
      </c>
      <c r="AE49" s="161" t="s">
        <v>1</v>
      </c>
      <c r="AF49" s="163" t="s">
        <v>12</v>
      </c>
      <c r="AG49" s="122" t="s">
        <v>22</v>
      </c>
      <c r="AH49" s="161" t="s">
        <v>1</v>
      </c>
      <c r="AI49" s="163" t="s">
        <v>12</v>
      </c>
      <c r="AJ49" s="122" t="s">
        <v>22</v>
      </c>
      <c r="AK49" s="439"/>
      <c r="AL49" s="439"/>
    </row>
    <row r="50" spans="1:38" ht="12.9" customHeight="1" thickBot="1" x14ac:dyDescent="0.35">
      <c r="A50" s="425" t="s">
        <v>111</v>
      </c>
      <c r="B50" s="426"/>
      <c r="C50" s="426"/>
      <c r="D50" s="426"/>
      <c r="E50" s="426"/>
      <c r="F50" s="426"/>
      <c r="G50" s="426"/>
      <c r="H50" s="426"/>
      <c r="I50" s="426"/>
      <c r="J50" s="426"/>
      <c r="K50" s="426"/>
      <c r="L50" s="426"/>
      <c r="M50" s="426"/>
      <c r="N50" s="426"/>
      <c r="O50" s="426"/>
      <c r="P50" s="426"/>
      <c r="Q50" s="426"/>
      <c r="R50" s="426"/>
      <c r="S50" s="426"/>
      <c r="T50" s="426"/>
      <c r="U50" s="426"/>
      <c r="V50" s="426"/>
      <c r="W50" s="426"/>
      <c r="X50" s="426"/>
      <c r="Y50" s="426"/>
      <c r="Z50" s="426"/>
      <c r="AA50" s="426"/>
      <c r="AB50" s="426"/>
      <c r="AC50" s="426"/>
      <c r="AD50" s="426"/>
      <c r="AE50" s="426"/>
      <c r="AF50" s="426"/>
      <c r="AG50" s="426"/>
      <c r="AH50" s="426"/>
      <c r="AI50" s="426"/>
      <c r="AJ50" s="426"/>
      <c r="AK50" s="426"/>
      <c r="AL50" s="427"/>
    </row>
    <row r="51" spans="1:38" ht="12.9" customHeight="1" x14ac:dyDescent="0.3">
      <c r="A51" s="97" t="s">
        <v>14</v>
      </c>
      <c r="B51" s="185" t="s">
        <v>112</v>
      </c>
      <c r="C51" s="216"/>
      <c r="D51" s="108" t="s">
        <v>84</v>
      </c>
      <c r="E51" s="108" t="s">
        <v>88</v>
      </c>
      <c r="F51" s="110">
        <v>45</v>
      </c>
      <c r="G51" s="109"/>
      <c r="H51" s="107"/>
      <c r="I51" s="110"/>
      <c r="J51" s="109">
        <v>2</v>
      </c>
      <c r="K51" s="107">
        <v>3</v>
      </c>
      <c r="L51" s="110" t="s">
        <v>32</v>
      </c>
      <c r="M51" s="109"/>
      <c r="N51" s="107"/>
      <c r="O51" s="110"/>
      <c r="P51" s="109"/>
      <c r="Q51" s="107"/>
      <c r="R51" s="110"/>
      <c r="S51" s="109"/>
      <c r="T51" s="107"/>
      <c r="U51" s="110"/>
      <c r="V51" s="109"/>
      <c r="W51" s="107"/>
      <c r="X51" s="110"/>
      <c r="Y51" s="109"/>
      <c r="Z51" s="107"/>
      <c r="AA51" s="110"/>
      <c r="AB51" s="109"/>
      <c r="AC51" s="107"/>
      <c r="AD51" s="110"/>
      <c r="AE51" s="109"/>
      <c r="AF51" s="107"/>
      <c r="AG51" s="110"/>
      <c r="AH51" s="111"/>
      <c r="AI51" s="112"/>
      <c r="AJ51" s="113"/>
      <c r="AK51" s="63">
        <v>30</v>
      </c>
      <c r="AL51" s="72">
        <f>SUM(H51,K51,N51,Q51,T51,W51,Z51,AC51,AF51,AI51)</f>
        <v>3</v>
      </c>
    </row>
    <row r="52" spans="1:38" ht="12.9" customHeight="1" x14ac:dyDescent="0.3">
      <c r="A52" s="95" t="s">
        <v>15</v>
      </c>
      <c r="B52" s="179" t="s">
        <v>113</v>
      </c>
      <c r="C52" s="335" t="s">
        <v>720</v>
      </c>
      <c r="D52" s="31" t="s">
        <v>84</v>
      </c>
      <c r="E52" s="31" t="s">
        <v>88</v>
      </c>
      <c r="F52" s="32">
        <v>45</v>
      </c>
      <c r="G52" s="14"/>
      <c r="H52" s="15"/>
      <c r="I52" s="16"/>
      <c r="J52" s="14"/>
      <c r="K52" s="15"/>
      <c r="L52" s="16"/>
      <c r="M52" s="14"/>
      <c r="N52" s="15"/>
      <c r="O52" s="16"/>
      <c r="P52" s="14">
        <v>2</v>
      </c>
      <c r="Q52" s="15">
        <v>3</v>
      </c>
      <c r="R52" s="16" t="s">
        <v>32</v>
      </c>
      <c r="S52" s="14"/>
      <c r="T52" s="15"/>
      <c r="U52" s="16"/>
      <c r="V52" s="14"/>
      <c r="W52" s="15"/>
      <c r="X52" s="16"/>
      <c r="Y52" s="14"/>
      <c r="Z52" s="15"/>
      <c r="AA52" s="16"/>
      <c r="AB52" s="14"/>
      <c r="AC52" s="15"/>
      <c r="AD52" s="16"/>
      <c r="AE52" s="14"/>
      <c r="AF52" s="15"/>
      <c r="AG52" s="16"/>
      <c r="AH52" s="17"/>
      <c r="AI52" s="18"/>
      <c r="AJ52" s="19"/>
      <c r="AK52" s="64">
        <v>30</v>
      </c>
      <c r="AL52" s="74">
        <f>SUM(H52,K52,N52,Q52,T52,W52,Z52,AC52,AF52,AI52)</f>
        <v>3</v>
      </c>
    </row>
    <row r="53" spans="1:38" ht="12.9" customHeight="1" x14ac:dyDescent="0.3">
      <c r="A53" s="95" t="s">
        <v>13</v>
      </c>
      <c r="B53" s="179" t="s">
        <v>551</v>
      </c>
      <c r="C53" s="335"/>
      <c r="D53" s="31" t="s">
        <v>84</v>
      </c>
      <c r="E53" s="31" t="s">
        <v>88</v>
      </c>
      <c r="F53" s="32">
        <v>45</v>
      </c>
      <c r="G53" s="14"/>
      <c r="H53" s="15"/>
      <c r="I53" s="16"/>
      <c r="J53" s="14">
        <v>2</v>
      </c>
      <c r="K53" s="15">
        <v>3</v>
      </c>
      <c r="L53" s="16" t="s">
        <v>32</v>
      </c>
      <c r="M53" s="14"/>
      <c r="N53" s="15"/>
      <c r="O53" s="16"/>
      <c r="P53" s="14"/>
      <c r="Q53" s="15"/>
      <c r="R53" s="16"/>
      <c r="S53" s="14"/>
      <c r="T53" s="15"/>
      <c r="U53" s="16"/>
      <c r="V53" s="14"/>
      <c r="W53" s="15"/>
      <c r="X53" s="16"/>
      <c r="Y53" s="14"/>
      <c r="Z53" s="15"/>
      <c r="AA53" s="16"/>
      <c r="AB53" s="14"/>
      <c r="AC53" s="15"/>
      <c r="AD53" s="16"/>
      <c r="AE53" s="14"/>
      <c r="AF53" s="15"/>
      <c r="AG53" s="16"/>
      <c r="AH53" s="17"/>
      <c r="AI53" s="18"/>
      <c r="AJ53" s="19"/>
      <c r="AK53" s="64">
        <v>30</v>
      </c>
      <c r="AL53" s="74">
        <f t="shared" ref="AL53:AL61" si="12">SUM(H53,K53,N53,Q53,T53,W53,Z53,AC53,AF53,AI53)</f>
        <v>3</v>
      </c>
    </row>
    <row r="54" spans="1:38" ht="12.9" customHeight="1" x14ac:dyDescent="0.3">
      <c r="A54" s="95" t="s">
        <v>114</v>
      </c>
      <c r="B54" s="179" t="s">
        <v>115</v>
      </c>
      <c r="C54" s="335"/>
      <c r="D54" s="38" t="s">
        <v>84</v>
      </c>
      <c r="E54" s="38" t="s">
        <v>88</v>
      </c>
      <c r="F54" s="39">
        <v>45</v>
      </c>
      <c r="G54" s="42"/>
      <c r="H54" s="44"/>
      <c r="I54" s="43"/>
      <c r="J54" s="42"/>
      <c r="K54" s="44"/>
      <c r="L54" s="43"/>
      <c r="M54" s="42"/>
      <c r="N54" s="44"/>
      <c r="O54" s="43"/>
      <c r="P54" s="42">
        <v>2</v>
      </c>
      <c r="Q54" s="44">
        <v>2</v>
      </c>
      <c r="R54" s="43" t="s">
        <v>33</v>
      </c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2</v>
      </c>
    </row>
    <row r="55" spans="1:38" ht="12.9" customHeight="1" x14ac:dyDescent="0.3">
      <c r="A55" s="95" t="s">
        <v>16</v>
      </c>
      <c r="B55" s="179" t="s">
        <v>583</v>
      </c>
      <c r="C55" s="335" t="s">
        <v>721</v>
      </c>
      <c r="D55" s="38" t="s">
        <v>84</v>
      </c>
      <c r="E55" s="38" t="s">
        <v>88</v>
      </c>
      <c r="F55" s="39">
        <v>45</v>
      </c>
      <c r="G55" s="42"/>
      <c r="H55" s="44"/>
      <c r="I55" s="43"/>
      <c r="J55" s="42"/>
      <c r="K55" s="44"/>
      <c r="L55" s="43"/>
      <c r="M55" s="42"/>
      <c r="N55" s="44"/>
      <c r="O55" s="43"/>
      <c r="P55" s="42"/>
      <c r="Q55" s="44"/>
      <c r="R55" s="43"/>
      <c r="S55" s="42">
        <v>2</v>
      </c>
      <c r="T55" s="44">
        <v>3</v>
      </c>
      <c r="U55" s="43" t="s">
        <v>32</v>
      </c>
      <c r="V55" s="42"/>
      <c r="W55" s="44"/>
      <c r="X55" s="43"/>
      <c r="Y55" s="42"/>
      <c r="Z55" s="44"/>
      <c r="AA55" s="43"/>
      <c r="AB55" s="42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si="12"/>
        <v>3</v>
      </c>
    </row>
    <row r="56" spans="1:38" ht="12.9" customHeight="1" x14ac:dyDescent="0.3">
      <c r="A56" s="95" t="s">
        <v>116</v>
      </c>
      <c r="B56" s="179" t="s">
        <v>117</v>
      </c>
      <c r="C56" s="335" t="s">
        <v>720</v>
      </c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>
        <v>2</v>
      </c>
      <c r="N56" s="44">
        <v>2</v>
      </c>
      <c r="O56" s="43" t="s">
        <v>33</v>
      </c>
      <c r="P56" s="42"/>
      <c r="Q56" s="44"/>
      <c r="R56" s="43"/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 t="shared" si="12"/>
        <v>2</v>
      </c>
    </row>
    <row r="57" spans="1:38" ht="12.9" customHeight="1" x14ac:dyDescent="0.3">
      <c r="A57" s="95" t="s">
        <v>118</v>
      </c>
      <c r="B57" s="179" t="s">
        <v>119</v>
      </c>
      <c r="C57" s="335" t="s">
        <v>712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/>
      <c r="T57" s="44"/>
      <c r="U57" s="43"/>
      <c r="V57" s="42">
        <v>2</v>
      </c>
      <c r="W57" s="44">
        <v>2</v>
      </c>
      <c r="X57" s="43" t="s">
        <v>33</v>
      </c>
      <c r="Y57" s="42">
        <v>2</v>
      </c>
      <c r="Z57" s="44">
        <v>2</v>
      </c>
      <c r="AA57" s="43" t="s">
        <v>32</v>
      </c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60</v>
      </c>
      <c r="AL57" s="74">
        <f t="shared" si="12"/>
        <v>4</v>
      </c>
    </row>
    <row r="58" spans="1:38" ht="12.9" customHeight="1" x14ac:dyDescent="0.3">
      <c r="A58" s="95" t="s">
        <v>62</v>
      </c>
      <c r="B58" s="179" t="s">
        <v>120</v>
      </c>
      <c r="C58" s="335" t="s">
        <v>713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>
        <v>2</v>
      </c>
      <c r="AC58" s="15">
        <v>2</v>
      </c>
      <c r="AD58" s="16" t="s">
        <v>33</v>
      </c>
      <c r="AE58" s="14">
        <v>2</v>
      </c>
      <c r="AF58" s="15">
        <v>2</v>
      </c>
      <c r="AG58" s="16" t="s">
        <v>32</v>
      </c>
      <c r="AH58" s="17"/>
      <c r="AI58" s="18"/>
      <c r="AJ58" s="19"/>
      <c r="AK58" s="64">
        <v>60</v>
      </c>
      <c r="AL58" s="74">
        <f>SUM(H58,K58,N58,Q58,T58,W58,Z58,AC58,AF58,AI58)</f>
        <v>4</v>
      </c>
    </row>
    <row r="59" spans="1:38" ht="12.9" customHeight="1" x14ac:dyDescent="0.3">
      <c r="A59" s="186" t="s">
        <v>121</v>
      </c>
      <c r="B59" s="179" t="s">
        <v>122</v>
      </c>
      <c r="C59" s="335" t="s">
        <v>722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>
        <v>1</v>
      </c>
      <c r="AC59" s="15">
        <v>1</v>
      </c>
      <c r="AD59" s="16" t="s">
        <v>33</v>
      </c>
      <c r="AE59" s="14"/>
      <c r="AF59" s="15"/>
      <c r="AG59" s="16"/>
      <c r="AH59" s="17"/>
      <c r="AI59" s="18"/>
      <c r="AJ59" s="19"/>
      <c r="AK59" s="64">
        <v>30</v>
      </c>
      <c r="AL59" s="74">
        <f t="shared" si="12"/>
        <v>1</v>
      </c>
    </row>
    <row r="60" spans="1:38" ht="12.9" customHeight="1" x14ac:dyDescent="0.3">
      <c r="A60" s="145" t="s">
        <v>123</v>
      </c>
      <c r="B60" s="179" t="s">
        <v>124</v>
      </c>
      <c r="C60" s="335" t="s">
        <v>723</v>
      </c>
      <c r="D60" s="38" t="s">
        <v>84</v>
      </c>
      <c r="E60" s="38" t="s">
        <v>88</v>
      </c>
      <c r="F60" s="39">
        <v>46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/>
      <c r="AC60" s="15"/>
      <c r="AD60" s="16"/>
      <c r="AE60" s="14">
        <v>1</v>
      </c>
      <c r="AF60" s="15">
        <v>1</v>
      </c>
      <c r="AG60" s="16" t="s">
        <v>33</v>
      </c>
      <c r="AH60" s="17"/>
      <c r="AI60" s="18"/>
      <c r="AJ60" s="19"/>
      <c r="AK60" s="64">
        <v>30</v>
      </c>
      <c r="AL60" s="74">
        <f t="shared" si="12"/>
        <v>1</v>
      </c>
    </row>
    <row r="61" spans="1:38" ht="12.9" customHeight="1" thickBot="1" x14ac:dyDescent="0.35">
      <c r="A61" s="98" t="s">
        <v>26</v>
      </c>
      <c r="B61" s="179" t="s">
        <v>584</v>
      </c>
      <c r="C61" s="44" t="s">
        <v>97</v>
      </c>
      <c r="D61" s="38" t="s">
        <v>84</v>
      </c>
      <c r="E61" s="38" t="s">
        <v>88</v>
      </c>
      <c r="F61" s="39">
        <v>45</v>
      </c>
      <c r="G61" s="14"/>
      <c r="H61" s="15"/>
      <c r="I61" s="16"/>
      <c r="J61" s="14"/>
      <c r="K61" s="15"/>
      <c r="L61" s="16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/>
      <c r="AC61" s="15"/>
      <c r="AD61" s="16"/>
      <c r="AE61" s="14"/>
      <c r="AF61" s="15"/>
      <c r="AG61" s="16"/>
      <c r="AH61" s="17">
        <v>2</v>
      </c>
      <c r="AI61" s="18">
        <v>2</v>
      </c>
      <c r="AJ61" s="19" t="s">
        <v>33</v>
      </c>
      <c r="AK61" s="64">
        <v>30</v>
      </c>
      <c r="AL61" s="74">
        <f t="shared" si="12"/>
        <v>2</v>
      </c>
    </row>
    <row r="62" spans="1:38" ht="12.9" customHeight="1" thickBot="1" x14ac:dyDescent="0.35">
      <c r="A62" s="431" t="s">
        <v>138</v>
      </c>
      <c r="B62" s="358"/>
      <c r="C62" s="358"/>
      <c r="D62" s="358"/>
      <c r="E62" s="358"/>
      <c r="F62" s="359"/>
      <c r="G62" s="85">
        <f>SUM(G51:G61)</f>
        <v>0</v>
      </c>
      <c r="H62" s="81">
        <f>SUM(H51:H61)</f>
        <v>0</v>
      </c>
      <c r="I62" s="82"/>
      <c r="J62" s="85">
        <f>SUM(J51:J61)</f>
        <v>4</v>
      </c>
      <c r="K62" s="81">
        <f>SUM(K51:K61)</f>
        <v>6</v>
      </c>
      <c r="L62" s="82"/>
      <c r="M62" s="85">
        <f>SUM(M51:M61)</f>
        <v>2</v>
      </c>
      <c r="N62" s="81">
        <f>SUM(N51:N61)</f>
        <v>2</v>
      </c>
      <c r="O62" s="82"/>
      <c r="P62" s="85">
        <f>SUM(P51:P61)</f>
        <v>4</v>
      </c>
      <c r="Q62" s="81">
        <f>SUM(Q51:Q61)</f>
        <v>5</v>
      </c>
      <c r="R62" s="82"/>
      <c r="S62" s="85">
        <f>SUM(S51:S61)</f>
        <v>2</v>
      </c>
      <c r="T62" s="81">
        <f>SUM(T51:T61)</f>
        <v>3</v>
      </c>
      <c r="U62" s="82"/>
      <c r="V62" s="85">
        <f>SUM(V51:V61)</f>
        <v>2</v>
      </c>
      <c r="W62" s="81">
        <f>SUM(W51:W61)</f>
        <v>2</v>
      </c>
      <c r="X62" s="82"/>
      <c r="Y62" s="85">
        <f>SUM(Y51:Y61)</f>
        <v>2</v>
      </c>
      <c r="Z62" s="81">
        <f>SUM(Z51:Z61)</f>
        <v>2</v>
      </c>
      <c r="AA62" s="82"/>
      <c r="AB62" s="85">
        <f>SUM(AB51:AB61)</f>
        <v>3</v>
      </c>
      <c r="AC62" s="81">
        <f>SUM(AC51:AC61)</f>
        <v>3</v>
      </c>
      <c r="AD62" s="82"/>
      <c r="AE62" s="85">
        <f>SUM(AE51:AE61)</f>
        <v>3</v>
      </c>
      <c r="AF62" s="81">
        <f>SUM(AF51:AF61)</f>
        <v>3</v>
      </c>
      <c r="AG62" s="160"/>
      <c r="AH62" s="83">
        <f>SUM(AH51:AH61)</f>
        <v>2</v>
      </c>
      <c r="AI62" s="84">
        <f>SUM(AI51:AI61)</f>
        <v>2</v>
      </c>
      <c r="AJ62" s="123"/>
      <c r="AK62" s="120">
        <f>SUM(AK51:AK61)</f>
        <v>390</v>
      </c>
      <c r="AL62" s="121">
        <f>SUM(AL51:AL61)</f>
        <v>28</v>
      </c>
    </row>
    <row r="63" spans="1:38" ht="12.9" customHeight="1" thickBot="1" x14ac:dyDescent="0.35">
      <c r="A63" s="425" t="s">
        <v>125</v>
      </c>
      <c r="B63" s="426"/>
      <c r="C63" s="426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6"/>
      <c r="O63" s="426"/>
      <c r="P63" s="426"/>
      <c r="Q63" s="426"/>
      <c r="R63" s="426"/>
      <c r="S63" s="426"/>
      <c r="T63" s="426"/>
      <c r="U63" s="426"/>
      <c r="V63" s="426"/>
      <c r="W63" s="426"/>
      <c r="X63" s="426"/>
      <c r="Y63" s="426"/>
      <c r="Z63" s="426"/>
      <c r="AA63" s="426"/>
      <c r="AB63" s="426"/>
      <c r="AC63" s="426"/>
      <c r="AD63" s="426"/>
      <c r="AE63" s="426"/>
      <c r="AF63" s="426"/>
      <c r="AG63" s="426"/>
      <c r="AH63" s="426"/>
      <c r="AI63" s="426"/>
      <c r="AJ63" s="426"/>
      <c r="AK63" s="426"/>
      <c r="AL63" s="427"/>
    </row>
    <row r="64" spans="1:38" ht="12.9" customHeight="1" x14ac:dyDescent="0.3">
      <c r="A64" s="97" t="s">
        <v>206</v>
      </c>
      <c r="B64" s="178" t="s">
        <v>468</v>
      </c>
      <c r="C64" s="69" t="s">
        <v>725</v>
      </c>
      <c r="D64" s="69" t="s">
        <v>84</v>
      </c>
      <c r="E64" s="69" t="s">
        <v>88</v>
      </c>
      <c r="F64" s="70">
        <v>45</v>
      </c>
      <c r="G64" s="86"/>
      <c r="H64" s="76"/>
      <c r="I64" s="87"/>
      <c r="J64" s="86"/>
      <c r="K64" s="76"/>
      <c r="L64" s="87"/>
      <c r="M64" s="86"/>
      <c r="N64" s="76"/>
      <c r="O64" s="87"/>
      <c r="P64" s="86"/>
      <c r="Q64" s="76"/>
      <c r="R64" s="87"/>
      <c r="S64" s="86"/>
      <c r="T64" s="76"/>
      <c r="U64" s="87"/>
      <c r="V64" s="86">
        <v>1</v>
      </c>
      <c r="W64" s="76">
        <v>2</v>
      </c>
      <c r="X64" s="87" t="s">
        <v>33</v>
      </c>
      <c r="Y64" s="86"/>
      <c r="Z64" s="76"/>
      <c r="AA64" s="87"/>
      <c r="AB64" s="86"/>
      <c r="AC64" s="76"/>
      <c r="AD64" s="87"/>
      <c r="AE64" s="86"/>
      <c r="AF64" s="76"/>
      <c r="AG64" s="87"/>
      <c r="AH64" s="11"/>
      <c r="AI64" s="12"/>
      <c r="AJ64" s="13"/>
      <c r="AK64" s="63">
        <v>0</v>
      </c>
      <c r="AL64" s="72">
        <f t="shared" ref="AL64" si="13">SUM(H64,K64,N64,Q64,T64,W64,Z64,AC64,AF64,AI64)</f>
        <v>2</v>
      </c>
    </row>
    <row r="65" spans="1:38" ht="12.9" customHeight="1" x14ac:dyDescent="0.3">
      <c r="A65" s="95" t="s">
        <v>182</v>
      </c>
      <c r="B65" s="179" t="s">
        <v>346</v>
      </c>
      <c r="C65" s="38" t="s">
        <v>754</v>
      </c>
      <c r="D65" s="38" t="s">
        <v>84</v>
      </c>
      <c r="E65" s="38" t="s">
        <v>88</v>
      </c>
      <c r="F65" s="43">
        <v>45</v>
      </c>
      <c r="G65" s="42"/>
      <c r="H65" s="44"/>
      <c r="I65" s="43"/>
      <c r="J65" s="42"/>
      <c r="K65" s="44"/>
      <c r="L65" s="43"/>
      <c r="M65" s="42"/>
      <c r="N65" s="44"/>
      <c r="O65" s="43"/>
      <c r="P65" s="42"/>
      <c r="Q65" s="44"/>
      <c r="R65" s="43"/>
      <c r="S65" s="42"/>
      <c r="T65" s="44"/>
      <c r="U65" s="43"/>
      <c r="V65" s="42"/>
      <c r="W65" s="44"/>
      <c r="X65" s="43"/>
      <c r="Y65" s="42">
        <v>1</v>
      </c>
      <c r="Z65" s="44">
        <v>2</v>
      </c>
      <c r="AA65" s="43" t="s">
        <v>33</v>
      </c>
      <c r="AB65" s="42">
        <v>1</v>
      </c>
      <c r="AC65" s="44">
        <v>2</v>
      </c>
      <c r="AD65" s="43" t="s">
        <v>33</v>
      </c>
      <c r="AE65" s="42"/>
      <c r="AF65" s="44"/>
      <c r="AG65" s="43"/>
      <c r="AH65" s="17"/>
      <c r="AI65" s="18"/>
      <c r="AJ65" s="19"/>
      <c r="AK65" s="64">
        <v>60</v>
      </c>
      <c r="AL65" s="74">
        <f>SUM(H65,K65,N65,Q65,T65,W65,Z65,AC65,AF65,AI65)</f>
        <v>4</v>
      </c>
    </row>
    <row r="66" spans="1:38" ht="12.9" customHeight="1" x14ac:dyDescent="0.3">
      <c r="A66" s="95" t="s">
        <v>183</v>
      </c>
      <c r="B66" s="197" t="s">
        <v>357</v>
      </c>
      <c r="C66" s="38" t="s">
        <v>406</v>
      </c>
      <c r="D66" s="38"/>
      <c r="E66" s="38"/>
      <c r="F66" s="39"/>
      <c r="G66" s="42"/>
      <c r="H66" s="44"/>
      <c r="I66" s="43"/>
      <c r="J66" s="42"/>
      <c r="K66" s="44"/>
      <c r="L66" s="43"/>
      <c r="M66" s="42"/>
      <c r="N66" s="44"/>
      <c r="O66" s="43"/>
      <c r="P66" s="42"/>
      <c r="Q66" s="44"/>
      <c r="R66" s="43"/>
      <c r="S66" s="42"/>
      <c r="T66" s="44"/>
      <c r="U66" s="43"/>
      <c r="V66" s="42"/>
      <c r="W66" s="44"/>
      <c r="X66" s="43"/>
      <c r="Y66" s="42"/>
      <c r="Z66" s="44"/>
      <c r="AA66" s="43"/>
      <c r="AB66" s="42">
        <v>0</v>
      </c>
      <c r="AC66" s="44">
        <v>2</v>
      </c>
      <c r="AD66" s="43" t="s">
        <v>34</v>
      </c>
      <c r="AE66" s="42"/>
      <c r="AF66" s="44"/>
      <c r="AG66" s="43"/>
      <c r="AH66" s="17"/>
      <c r="AI66" s="18"/>
      <c r="AJ66" s="19"/>
      <c r="AK66" s="64">
        <v>0</v>
      </c>
      <c r="AL66" s="74">
        <f>SUM(H66,K66,N66,Q66,T66,W66,Z66,AC66,AF66,AI66)</f>
        <v>2</v>
      </c>
    </row>
    <row r="67" spans="1:38" ht="12.9" customHeight="1" x14ac:dyDescent="0.3">
      <c r="A67" s="95" t="s">
        <v>184</v>
      </c>
      <c r="B67" s="197" t="s">
        <v>347</v>
      </c>
      <c r="C67" s="38" t="s">
        <v>357</v>
      </c>
      <c r="D67" s="38" t="s">
        <v>84</v>
      </c>
      <c r="E67" s="38" t="s">
        <v>88</v>
      </c>
      <c r="F67" s="39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43"/>
      <c r="Y67" s="42"/>
      <c r="Z67" s="44"/>
      <c r="AA67" s="43"/>
      <c r="AB67" s="42"/>
      <c r="AC67" s="44"/>
      <c r="AD67" s="43"/>
      <c r="AE67" s="42"/>
      <c r="AF67" s="44"/>
      <c r="AG67" s="43"/>
      <c r="AH67" s="17">
        <v>1</v>
      </c>
      <c r="AI67" s="18">
        <v>2</v>
      </c>
      <c r="AJ67" s="19" t="s">
        <v>33</v>
      </c>
      <c r="AK67" s="64">
        <v>15</v>
      </c>
      <c r="AL67" s="74">
        <f t="shared" ref="AL67" si="14">SUM(H67,K67,N67,Q67,T67,W67,Z67,AC67,AF67,AI67)</f>
        <v>2</v>
      </c>
    </row>
    <row r="68" spans="1:38" ht="13.5" customHeight="1" x14ac:dyDescent="0.3">
      <c r="A68" s="95" t="s">
        <v>382</v>
      </c>
      <c r="B68" s="197" t="s">
        <v>383</v>
      </c>
      <c r="C68" s="38" t="s">
        <v>756</v>
      </c>
      <c r="D68" s="38" t="s">
        <v>84</v>
      </c>
      <c r="E68" s="38" t="s">
        <v>88</v>
      </c>
      <c r="F68" s="39">
        <v>45</v>
      </c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/>
      <c r="Z68" s="44"/>
      <c r="AA68" s="43"/>
      <c r="AB68" s="42"/>
      <c r="AC68" s="44"/>
      <c r="AD68" s="43"/>
      <c r="AE68" s="42">
        <v>1</v>
      </c>
      <c r="AF68" s="44">
        <v>2</v>
      </c>
      <c r="AG68" s="43" t="s">
        <v>33</v>
      </c>
      <c r="AH68" s="17"/>
      <c r="AI68" s="18"/>
      <c r="AJ68" s="19"/>
      <c r="AK68" s="64">
        <v>60</v>
      </c>
      <c r="AL68" s="74">
        <f>SUM(H68,K68,N68,Q68,T68,W68,Z68,AC68,AF68,AI68)</f>
        <v>2</v>
      </c>
    </row>
    <row r="69" spans="1:38" ht="12.9" customHeight="1" x14ac:dyDescent="0.3">
      <c r="A69" s="95" t="s">
        <v>386</v>
      </c>
      <c r="B69" s="197" t="s">
        <v>392</v>
      </c>
      <c r="C69" s="38" t="s">
        <v>756</v>
      </c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>
        <v>1</v>
      </c>
      <c r="Z69" s="44">
        <v>2</v>
      </c>
      <c r="AA69" s="43" t="s">
        <v>33</v>
      </c>
      <c r="AB69" s="42"/>
      <c r="AC69" s="44"/>
      <c r="AD69" s="43"/>
      <c r="AE69" s="42"/>
      <c r="AF69" s="44"/>
      <c r="AG69" s="43"/>
      <c r="AH69" s="17"/>
      <c r="AI69" s="18"/>
      <c r="AJ69" s="19"/>
      <c r="AK69" s="64">
        <v>105</v>
      </c>
      <c r="AL69" s="74">
        <f t="shared" ref="AL69:AL73" si="15">SUM(H69,K69,N69,Q69,T69,W69,Z69,AC69,AF69,AI69)</f>
        <v>2</v>
      </c>
    </row>
    <row r="70" spans="1:38" ht="12.9" customHeight="1" x14ac:dyDescent="0.3">
      <c r="A70" s="95" t="s">
        <v>194</v>
      </c>
      <c r="B70" s="197" t="s">
        <v>281</v>
      </c>
      <c r="C70" s="38" t="s">
        <v>756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/>
      <c r="Z70" s="44"/>
      <c r="AA70" s="43"/>
      <c r="AB70" s="42">
        <v>1</v>
      </c>
      <c r="AC70" s="44">
        <v>2</v>
      </c>
      <c r="AD70" s="43" t="s">
        <v>33</v>
      </c>
      <c r="AE70" s="42"/>
      <c r="AF70" s="44"/>
      <c r="AG70" s="43"/>
      <c r="AH70" s="17"/>
      <c r="AI70" s="18"/>
      <c r="AJ70" s="19"/>
      <c r="AK70" s="64">
        <v>150</v>
      </c>
      <c r="AL70" s="74">
        <f t="shared" si="15"/>
        <v>2</v>
      </c>
    </row>
    <row r="71" spans="1:38" ht="20.399999999999999" x14ac:dyDescent="0.3">
      <c r="A71" s="209" t="s">
        <v>388</v>
      </c>
      <c r="B71" s="197" t="s">
        <v>282</v>
      </c>
      <c r="C71" s="38" t="s">
        <v>409</v>
      </c>
      <c r="D71" s="38"/>
      <c r="E71" s="38"/>
      <c r="F71" s="39"/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0</v>
      </c>
      <c r="AC71" s="44">
        <v>2</v>
      </c>
      <c r="AD71" s="43" t="s">
        <v>34</v>
      </c>
      <c r="AE71" s="42"/>
      <c r="AF71" s="44"/>
      <c r="AG71" s="43"/>
      <c r="AH71" s="17"/>
      <c r="AI71" s="18"/>
      <c r="AJ71" s="19"/>
      <c r="AK71" s="64">
        <v>195</v>
      </c>
      <c r="AL71" s="74">
        <f t="shared" si="15"/>
        <v>2</v>
      </c>
    </row>
    <row r="72" spans="1:38" ht="12.9" customHeight="1" x14ac:dyDescent="0.3">
      <c r="A72" s="95" t="s">
        <v>387</v>
      </c>
      <c r="B72" s="197" t="s">
        <v>408</v>
      </c>
      <c r="C72" s="38" t="s">
        <v>756</v>
      </c>
      <c r="D72" s="38" t="s">
        <v>84</v>
      </c>
      <c r="E72" s="38" t="s">
        <v>88</v>
      </c>
      <c r="F72" s="39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/>
      <c r="AC72" s="44"/>
      <c r="AD72" s="43"/>
      <c r="AE72" s="42">
        <v>1</v>
      </c>
      <c r="AF72" s="44">
        <v>2</v>
      </c>
      <c r="AG72" s="43" t="s">
        <v>32</v>
      </c>
      <c r="AH72" s="17"/>
      <c r="AI72" s="18"/>
      <c r="AJ72" s="19"/>
      <c r="AK72" s="64">
        <v>240</v>
      </c>
      <c r="AL72" s="74">
        <f t="shared" si="15"/>
        <v>2</v>
      </c>
    </row>
    <row r="73" spans="1:38" ht="12.9" customHeight="1" x14ac:dyDescent="0.3">
      <c r="A73" s="95" t="s">
        <v>195</v>
      </c>
      <c r="B73" s="179" t="s">
        <v>283</v>
      </c>
      <c r="C73" s="38" t="s">
        <v>282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15"/>
      <c r="AD73" s="16"/>
      <c r="AE73" s="14"/>
      <c r="AF73" s="15"/>
      <c r="AG73" s="16"/>
      <c r="AH73" s="17">
        <v>1</v>
      </c>
      <c r="AI73" s="18">
        <v>2</v>
      </c>
      <c r="AJ73" s="19" t="s">
        <v>33</v>
      </c>
      <c r="AK73" s="64">
        <v>285</v>
      </c>
      <c r="AL73" s="74">
        <f t="shared" si="15"/>
        <v>2</v>
      </c>
    </row>
    <row r="74" spans="1:38" ht="12.9" customHeight="1" thickBot="1" x14ac:dyDescent="0.35">
      <c r="A74" s="98" t="s">
        <v>126</v>
      </c>
      <c r="B74" s="188" t="s">
        <v>127</v>
      </c>
      <c r="C74" s="40"/>
      <c r="D74" s="40" t="s">
        <v>84</v>
      </c>
      <c r="E74" s="40" t="s">
        <v>88</v>
      </c>
      <c r="F74" s="41">
        <v>45</v>
      </c>
      <c r="G74" s="20"/>
      <c r="H74" s="21"/>
      <c r="I74" s="22"/>
      <c r="J74" s="20"/>
      <c r="K74" s="21"/>
      <c r="L74" s="22"/>
      <c r="M74" s="45">
        <v>2</v>
      </c>
      <c r="N74" s="46">
        <v>2</v>
      </c>
      <c r="O74" s="47" t="s">
        <v>33</v>
      </c>
      <c r="P74" s="45"/>
      <c r="Q74" s="46"/>
      <c r="R74" s="47"/>
      <c r="S74" s="45"/>
      <c r="T74" s="46"/>
      <c r="U74" s="47"/>
      <c r="V74" s="42"/>
      <c r="W74" s="44"/>
      <c r="X74" s="43"/>
      <c r="Y74" s="42"/>
      <c r="Z74" s="44"/>
      <c r="AA74" s="43"/>
      <c r="AB74" s="42"/>
      <c r="AC74" s="15"/>
      <c r="AD74" s="16"/>
      <c r="AE74" s="42"/>
      <c r="AF74" s="15"/>
      <c r="AG74" s="16"/>
      <c r="AH74" s="23"/>
      <c r="AI74" s="24"/>
      <c r="AJ74" s="25"/>
      <c r="AK74" s="65">
        <v>30</v>
      </c>
      <c r="AL74" s="75">
        <f t="shared" ref="AL74" si="16">SUM(H74,K74,N74,Q74,T74,W74,Z74,AC74,AF74,AI74)</f>
        <v>2</v>
      </c>
    </row>
    <row r="75" spans="1:38" ht="12.9" customHeight="1" thickBot="1" x14ac:dyDescent="0.35">
      <c r="A75" s="428" t="s">
        <v>139</v>
      </c>
      <c r="B75" s="429"/>
      <c r="C75" s="429"/>
      <c r="D75" s="429"/>
      <c r="E75" s="429"/>
      <c r="F75" s="430"/>
      <c r="G75" s="85">
        <f>SUM(G64:G74)</f>
        <v>0</v>
      </c>
      <c r="H75" s="81">
        <f>SUM(H64:H74)</f>
        <v>0</v>
      </c>
      <c r="I75" s="82"/>
      <c r="J75" s="85">
        <f>SUM(J64:J74)</f>
        <v>0</v>
      </c>
      <c r="K75" s="81">
        <f>SUM(K64:K74)</f>
        <v>0</v>
      </c>
      <c r="L75" s="82"/>
      <c r="M75" s="85">
        <f>SUM(M64:M74)</f>
        <v>2</v>
      </c>
      <c r="N75" s="81">
        <f>SUM(N64:N74)</f>
        <v>2</v>
      </c>
      <c r="O75" s="82"/>
      <c r="P75" s="85">
        <f>SUM(P64:P74)</f>
        <v>0</v>
      </c>
      <c r="Q75" s="81">
        <f>SUM(Q64:Q74)</f>
        <v>0</v>
      </c>
      <c r="R75" s="82"/>
      <c r="S75" s="85">
        <f>SUM(S64:S74)</f>
        <v>0</v>
      </c>
      <c r="T75" s="81">
        <f>SUM(T64:T74)</f>
        <v>0</v>
      </c>
      <c r="U75" s="82"/>
      <c r="V75" s="85">
        <f>SUM(V64:V74)</f>
        <v>1</v>
      </c>
      <c r="W75" s="81">
        <f>SUM(W64:W74)</f>
        <v>2</v>
      </c>
      <c r="X75" s="82"/>
      <c r="Y75" s="85">
        <f>SUM(Y64:Y74)</f>
        <v>2</v>
      </c>
      <c r="Z75" s="81">
        <f>SUM(Z64:Z74)</f>
        <v>4</v>
      </c>
      <c r="AA75" s="82"/>
      <c r="AB75" s="85">
        <f>SUM(AB64:AB74)</f>
        <v>2</v>
      </c>
      <c r="AC75" s="81">
        <f>SUM(AC64:AC74)</f>
        <v>8</v>
      </c>
      <c r="AD75" s="82"/>
      <c r="AE75" s="125">
        <f>SUM(AE64:AE74)</f>
        <v>2</v>
      </c>
      <c r="AF75" s="88">
        <f>SUM(AF64:AF74)</f>
        <v>4</v>
      </c>
      <c r="AG75" s="126"/>
      <c r="AH75" s="127">
        <f>SUM(AH64:AH74)</f>
        <v>2</v>
      </c>
      <c r="AI75" s="128">
        <f>SUM(AI64:AI74)</f>
        <v>4</v>
      </c>
      <c r="AJ75" s="129"/>
      <c r="AK75" s="89">
        <f>SUM(AK64:AK74)</f>
        <v>1140</v>
      </c>
      <c r="AL75" s="90">
        <f>SUM(AL64:AL74)</f>
        <v>24</v>
      </c>
    </row>
    <row r="76" spans="1:38" ht="12.9" customHeight="1" thickBot="1" x14ac:dyDescent="0.35">
      <c r="A76" s="425" t="s">
        <v>128</v>
      </c>
      <c r="B76" s="426"/>
      <c r="C76" s="426"/>
      <c r="D76" s="426"/>
      <c r="E76" s="426"/>
      <c r="F76" s="426"/>
      <c r="G76" s="426"/>
      <c r="H76" s="426"/>
      <c r="I76" s="426"/>
      <c r="J76" s="426"/>
      <c r="K76" s="426"/>
      <c r="L76" s="426"/>
      <c r="M76" s="426"/>
      <c r="N76" s="426"/>
      <c r="O76" s="426"/>
      <c r="P76" s="426"/>
      <c r="Q76" s="426"/>
      <c r="R76" s="426"/>
      <c r="S76" s="426"/>
      <c r="T76" s="426"/>
      <c r="U76" s="426"/>
      <c r="V76" s="426"/>
      <c r="W76" s="426"/>
      <c r="X76" s="426"/>
      <c r="Y76" s="426"/>
      <c r="Z76" s="426"/>
      <c r="AA76" s="426"/>
      <c r="AB76" s="426"/>
      <c r="AC76" s="426"/>
      <c r="AD76" s="426"/>
      <c r="AE76" s="426"/>
      <c r="AF76" s="426"/>
      <c r="AG76" s="426"/>
      <c r="AH76" s="426"/>
      <c r="AI76" s="426"/>
      <c r="AJ76" s="426"/>
      <c r="AK76" s="426"/>
      <c r="AL76" s="427"/>
    </row>
    <row r="77" spans="1:38" ht="12.9" customHeight="1" x14ac:dyDescent="0.3">
      <c r="A77" s="71" t="s">
        <v>207</v>
      </c>
      <c r="B77" s="187" t="s">
        <v>129</v>
      </c>
      <c r="C77" s="335" t="s">
        <v>593</v>
      </c>
      <c r="D77" s="30" t="s">
        <v>84</v>
      </c>
      <c r="E77" s="30" t="s">
        <v>33</v>
      </c>
      <c r="F77" s="10" t="s">
        <v>98</v>
      </c>
      <c r="G77" s="8"/>
      <c r="H77" s="9"/>
      <c r="I77" s="10"/>
      <c r="J77" s="8">
        <v>2</v>
      </c>
      <c r="K77" s="9">
        <v>1</v>
      </c>
      <c r="L77" s="10" t="s">
        <v>33</v>
      </c>
      <c r="M77" s="8"/>
      <c r="N77" s="9"/>
      <c r="O77" s="10"/>
      <c r="P77" s="8"/>
      <c r="Q77" s="9"/>
      <c r="R77" s="10"/>
      <c r="S77" s="8"/>
      <c r="T77" s="9"/>
      <c r="U77" s="10"/>
      <c r="V77" s="8"/>
      <c r="W77" s="9"/>
      <c r="X77" s="10"/>
      <c r="Y77" s="8"/>
      <c r="Z77" s="9"/>
      <c r="AA77" s="10"/>
      <c r="AB77" s="8"/>
      <c r="AC77" s="9"/>
      <c r="AD77" s="10"/>
      <c r="AE77" s="8"/>
      <c r="AF77" s="9"/>
      <c r="AG77" s="10"/>
      <c r="AH77" s="11"/>
      <c r="AI77" s="12"/>
      <c r="AJ77" s="13"/>
      <c r="AK77" s="63">
        <v>30</v>
      </c>
      <c r="AL77" s="72">
        <f>SUM(H77,K77,N77,Q77,T77,W77,Z77,AC77,AF77,AI77)</f>
        <v>1</v>
      </c>
    </row>
    <row r="78" spans="1:38" ht="12.9" customHeight="1" x14ac:dyDescent="0.3">
      <c r="A78" s="73" t="s">
        <v>23</v>
      </c>
      <c r="B78" s="179" t="s">
        <v>130</v>
      </c>
      <c r="C78" s="335" t="s">
        <v>594</v>
      </c>
      <c r="D78" s="31" t="s">
        <v>84</v>
      </c>
      <c r="E78" s="31" t="s">
        <v>33</v>
      </c>
      <c r="F78" s="32" t="s">
        <v>98</v>
      </c>
      <c r="G78" s="14"/>
      <c r="H78" s="15"/>
      <c r="I78" s="16"/>
      <c r="J78" s="14"/>
      <c r="K78" s="15"/>
      <c r="L78" s="16"/>
      <c r="M78" s="14">
        <v>2</v>
      </c>
      <c r="N78" s="15">
        <v>1</v>
      </c>
      <c r="O78" s="16" t="s">
        <v>33</v>
      </c>
      <c r="P78" s="14"/>
      <c r="Q78" s="15"/>
      <c r="R78" s="16"/>
      <c r="S78" s="14"/>
      <c r="T78" s="15"/>
      <c r="U78" s="16"/>
      <c r="V78" s="14"/>
      <c r="W78" s="15"/>
      <c r="X78" s="16"/>
      <c r="Y78" s="14"/>
      <c r="Z78" s="15"/>
      <c r="AA78" s="16"/>
      <c r="AB78" s="14"/>
      <c r="AC78" s="15"/>
      <c r="AD78" s="16"/>
      <c r="AE78" s="14"/>
      <c r="AF78" s="15"/>
      <c r="AG78" s="16"/>
      <c r="AH78" s="17"/>
      <c r="AI78" s="18"/>
      <c r="AJ78" s="19"/>
      <c r="AK78" s="64">
        <v>30</v>
      </c>
      <c r="AL78" s="74">
        <f>SUM(H78,K78,N78,Q78,T78,W78,Z78,AC78,AF78,AI78)</f>
        <v>1</v>
      </c>
    </row>
    <row r="79" spans="1:38" ht="12.9" customHeight="1" x14ac:dyDescent="0.3">
      <c r="A79" s="73" t="s">
        <v>17</v>
      </c>
      <c r="B79" s="179" t="s">
        <v>131</v>
      </c>
      <c r="C79" s="335" t="s">
        <v>595</v>
      </c>
      <c r="D79" s="31" t="s">
        <v>84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>
        <v>2</v>
      </c>
      <c r="Q79" s="15">
        <v>1</v>
      </c>
      <c r="R79" s="16" t="s">
        <v>33</v>
      </c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/>
      <c r="AI79" s="18"/>
      <c r="AJ79" s="19"/>
      <c r="AK79" s="64">
        <v>30</v>
      </c>
      <c r="AL79" s="74">
        <f t="shared" ref="AL79:AL87" si="17">SUM(H79,K79,N79,Q79,T79,W79,Z79,AC79,AF79,AI79)</f>
        <v>1</v>
      </c>
    </row>
    <row r="80" spans="1:38" ht="12.9" customHeight="1" x14ac:dyDescent="0.3">
      <c r="A80" s="95" t="s">
        <v>25</v>
      </c>
      <c r="B80" s="179" t="s">
        <v>132</v>
      </c>
      <c r="C80" s="335" t="s">
        <v>596</v>
      </c>
      <c r="D80" s="38" t="s">
        <v>84</v>
      </c>
      <c r="E80" s="38" t="s">
        <v>33</v>
      </c>
      <c r="F80" s="39" t="s">
        <v>98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>
        <v>2</v>
      </c>
      <c r="T80" s="44">
        <v>1</v>
      </c>
      <c r="U80" s="43" t="s">
        <v>33</v>
      </c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 t="shared" si="17"/>
        <v>1</v>
      </c>
    </row>
    <row r="81" spans="1:38" ht="61.2" x14ac:dyDescent="0.3">
      <c r="A81" s="95" t="s">
        <v>133</v>
      </c>
      <c r="B81" s="179" t="s">
        <v>134</v>
      </c>
      <c r="C81" s="336" t="s">
        <v>724</v>
      </c>
      <c r="D81" s="38" t="s">
        <v>84</v>
      </c>
      <c r="E81" s="38" t="s">
        <v>33</v>
      </c>
      <c r="F81" s="39" t="s">
        <v>98</v>
      </c>
      <c r="G81" s="14"/>
      <c r="H81" s="15"/>
      <c r="I81" s="16"/>
      <c r="J81" s="14">
        <v>1</v>
      </c>
      <c r="K81" s="15">
        <v>1</v>
      </c>
      <c r="L81" s="16" t="s">
        <v>33</v>
      </c>
      <c r="M81" s="42">
        <v>1</v>
      </c>
      <c r="N81" s="44">
        <v>1</v>
      </c>
      <c r="O81" s="43" t="s">
        <v>33</v>
      </c>
      <c r="P81" s="42">
        <v>1</v>
      </c>
      <c r="Q81" s="44">
        <v>1</v>
      </c>
      <c r="R81" s="43" t="s">
        <v>33</v>
      </c>
      <c r="S81" s="42">
        <v>1</v>
      </c>
      <c r="T81" s="44">
        <v>1</v>
      </c>
      <c r="U81" s="43" t="s">
        <v>33</v>
      </c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/>
      <c r="AI81" s="18"/>
      <c r="AJ81" s="19"/>
      <c r="AK81" s="64">
        <v>60</v>
      </c>
      <c r="AL81" s="74">
        <f t="shared" si="17"/>
        <v>4</v>
      </c>
    </row>
    <row r="82" spans="1:38" ht="12.9" customHeight="1" x14ac:dyDescent="0.3">
      <c r="A82" s="95" t="s">
        <v>185</v>
      </c>
      <c r="B82" s="179" t="s">
        <v>348</v>
      </c>
      <c r="C82" s="44" t="s">
        <v>737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>
        <v>2</v>
      </c>
      <c r="W82" s="44">
        <v>1</v>
      </c>
      <c r="X82" s="43" t="s">
        <v>33</v>
      </c>
      <c r="Y82" s="42">
        <v>2</v>
      </c>
      <c r="Z82" s="44">
        <v>1</v>
      </c>
      <c r="AA82" s="43" t="s">
        <v>33</v>
      </c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90</v>
      </c>
      <c r="AL82" s="74">
        <f>SUM(H82,K82,N82,Q82,T82,W82,Z82,AC82,AF82,AI82)</f>
        <v>3</v>
      </c>
    </row>
    <row r="83" spans="1:38" ht="12.9" customHeight="1" x14ac:dyDescent="0.3">
      <c r="A83" s="95" t="s">
        <v>186</v>
      </c>
      <c r="B83" s="179" t="s">
        <v>349</v>
      </c>
      <c r="C83" s="38" t="s">
        <v>770</v>
      </c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43"/>
      <c r="Y83" s="42"/>
      <c r="Z83" s="44"/>
      <c r="AA83" s="43"/>
      <c r="AB83" s="42">
        <v>2</v>
      </c>
      <c r="AC83" s="15">
        <v>1</v>
      </c>
      <c r="AD83" s="16" t="s">
        <v>33</v>
      </c>
      <c r="AE83" s="14">
        <v>2</v>
      </c>
      <c r="AF83" s="15">
        <v>1</v>
      </c>
      <c r="AG83" s="16" t="s">
        <v>33</v>
      </c>
      <c r="AH83" s="17"/>
      <c r="AI83" s="18"/>
      <c r="AJ83" s="19"/>
      <c r="AK83" s="64">
        <v>60</v>
      </c>
      <c r="AL83" s="74">
        <f t="shared" si="17"/>
        <v>2</v>
      </c>
    </row>
    <row r="84" spans="1:38" ht="12.9" customHeight="1" x14ac:dyDescent="0.3">
      <c r="A84" s="95" t="s">
        <v>394</v>
      </c>
      <c r="B84" s="180" t="s">
        <v>398</v>
      </c>
      <c r="C84" s="44" t="s">
        <v>757</v>
      </c>
      <c r="D84" s="38" t="s">
        <v>84</v>
      </c>
      <c r="E84" s="38" t="s">
        <v>33</v>
      </c>
      <c r="F84" s="39" t="s">
        <v>98</v>
      </c>
      <c r="G84" s="141"/>
      <c r="H84" s="140"/>
      <c r="I84" s="142"/>
      <c r="J84" s="141"/>
      <c r="K84" s="140"/>
      <c r="L84" s="142"/>
      <c r="M84" s="141"/>
      <c r="N84" s="140"/>
      <c r="O84" s="142"/>
      <c r="P84" s="141"/>
      <c r="Q84" s="140"/>
      <c r="R84" s="142"/>
      <c r="S84" s="42">
        <v>2</v>
      </c>
      <c r="T84" s="44">
        <v>1</v>
      </c>
      <c r="U84" s="43" t="s">
        <v>33</v>
      </c>
      <c r="V84" s="141"/>
      <c r="W84" s="140"/>
      <c r="X84" s="142"/>
      <c r="Y84" s="141"/>
      <c r="Z84" s="140"/>
      <c r="AA84" s="142"/>
      <c r="AB84" s="141"/>
      <c r="AC84" s="140"/>
      <c r="AD84" s="142"/>
      <c r="AE84" s="57"/>
      <c r="AF84" s="58"/>
      <c r="AG84" s="59"/>
      <c r="AH84" s="52"/>
      <c r="AI84" s="53"/>
      <c r="AJ84" s="54"/>
      <c r="AK84" s="64">
        <v>61</v>
      </c>
      <c r="AL84" s="74">
        <f t="shared" si="17"/>
        <v>1</v>
      </c>
    </row>
    <row r="85" spans="1:38" ht="12.9" customHeight="1" x14ac:dyDescent="0.3">
      <c r="A85" s="95" t="s">
        <v>196</v>
      </c>
      <c r="B85" s="179" t="s">
        <v>312</v>
      </c>
      <c r="C85" s="44" t="s">
        <v>714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>
        <v>2</v>
      </c>
      <c r="W85" s="44">
        <v>1</v>
      </c>
      <c r="X85" s="43" t="s">
        <v>33</v>
      </c>
      <c r="Y85" s="42">
        <v>2</v>
      </c>
      <c r="Z85" s="44">
        <v>1</v>
      </c>
      <c r="AA85" s="43" t="s">
        <v>33</v>
      </c>
      <c r="AB85" s="42"/>
      <c r="AC85" s="44"/>
      <c r="AD85" s="43"/>
      <c r="AE85" s="14"/>
      <c r="AF85" s="15"/>
      <c r="AG85" s="16"/>
      <c r="AH85" s="17"/>
      <c r="AI85" s="18"/>
      <c r="AJ85" s="19"/>
      <c r="AK85" s="64">
        <v>62</v>
      </c>
      <c r="AL85" s="74">
        <f>SUM(H85,K85,N85,Q85,T85,W85,Z85,AC85,AF85,AI85)</f>
        <v>2</v>
      </c>
    </row>
    <row r="86" spans="1:38" ht="12.9" customHeight="1" x14ac:dyDescent="0.3">
      <c r="A86" s="145" t="s">
        <v>395</v>
      </c>
      <c r="B86" s="180" t="s">
        <v>396</v>
      </c>
      <c r="C86" s="44" t="s">
        <v>758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141"/>
      <c r="T86" s="140"/>
      <c r="U86" s="142"/>
      <c r="V86" s="141"/>
      <c r="W86" s="140"/>
      <c r="X86" s="142"/>
      <c r="Y86" s="141"/>
      <c r="Z86" s="140"/>
      <c r="AA86" s="142"/>
      <c r="AB86" s="141">
        <v>2</v>
      </c>
      <c r="AC86" s="140">
        <v>1</v>
      </c>
      <c r="AD86" s="142" t="s">
        <v>33</v>
      </c>
      <c r="AE86" s="57"/>
      <c r="AF86" s="58"/>
      <c r="AG86" s="59"/>
      <c r="AH86" s="52"/>
      <c r="AI86" s="53"/>
      <c r="AJ86" s="54"/>
      <c r="AK86" s="64">
        <v>63</v>
      </c>
      <c r="AL86" s="74">
        <f t="shared" si="17"/>
        <v>1</v>
      </c>
    </row>
    <row r="87" spans="1:38" ht="12.9" customHeight="1" thickBot="1" x14ac:dyDescent="0.35">
      <c r="A87" s="98" t="s">
        <v>197</v>
      </c>
      <c r="B87" s="188" t="s">
        <v>313</v>
      </c>
      <c r="C87" s="38" t="s">
        <v>758</v>
      </c>
      <c r="D87" s="40" t="s">
        <v>84</v>
      </c>
      <c r="E87" s="40" t="s">
        <v>33</v>
      </c>
      <c r="F87" s="41" t="s">
        <v>98</v>
      </c>
      <c r="G87" s="45"/>
      <c r="H87" s="46"/>
      <c r="I87" s="47"/>
      <c r="J87" s="45"/>
      <c r="K87" s="46"/>
      <c r="L87" s="47"/>
      <c r="M87" s="45"/>
      <c r="N87" s="46"/>
      <c r="O87" s="47"/>
      <c r="P87" s="45"/>
      <c r="Q87" s="46"/>
      <c r="R87" s="47"/>
      <c r="S87" s="45"/>
      <c r="T87" s="46"/>
      <c r="U87" s="47"/>
      <c r="V87" s="45"/>
      <c r="W87" s="46"/>
      <c r="X87" s="47"/>
      <c r="Y87" s="45"/>
      <c r="Z87" s="46"/>
      <c r="AA87" s="47"/>
      <c r="AB87" s="45"/>
      <c r="AC87" s="21"/>
      <c r="AD87" s="22"/>
      <c r="AE87" s="20">
        <v>2</v>
      </c>
      <c r="AF87" s="21">
        <v>1</v>
      </c>
      <c r="AG87" s="22" t="s">
        <v>33</v>
      </c>
      <c r="AH87" s="23"/>
      <c r="AI87" s="24"/>
      <c r="AJ87" s="25"/>
      <c r="AK87" s="64">
        <v>64</v>
      </c>
      <c r="AL87" s="74">
        <f t="shared" si="17"/>
        <v>1</v>
      </c>
    </row>
    <row r="88" spans="1:38" ht="12.9" customHeight="1" thickBot="1" x14ac:dyDescent="0.35">
      <c r="A88" s="425" t="s">
        <v>135</v>
      </c>
      <c r="B88" s="426"/>
      <c r="C88" s="426"/>
      <c r="D88" s="426"/>
      <c r="E88" s="426"/>
      <c r="F88" s="426"/>
      <c r="G88" s="426"/>
      <c r="H88" s="426"/>
      <c r="I88" s="426"/>
      <c r="J88" s="426"/>
      <c r="K88" s="426"/>
      <c r="L88" s="426"/>
      <c r="M88" s="426"/>
      <c r="N88" s="426"/>
      <c r="O88" s="426"/>
      <c r="P88" s="426"/>
      <c r="Q88" s="426"/>
      <c r="R88" s="426"/>
      <c r="S88" s="426"/>
      <c r="T88" s="426"/>
      <c r="U88" s="426"/>
      <c r="V88" s="426"/>
      <c r="W88" s="426"/>
      <c r="X88" s="426"/>
      <c r="Y88" s="426"/>
      <c r="Z88" s="426"/>
      <c r="AA88" s="426"/>
      <c r="AB88" s="426"/>
      <c r="AC88" s="426"/>
      <c r="AD88" s="426"/>
      <c r="AE88" s="426"/>
      <c r="AF88" s="426"/>
      <c r="AG88" s="426"/>
      <c r="AH88" s="426"/>
      <c r="AI88" s="426"/>
      <c r="AJ88" s="426"/>
      <c r="AK88" s="426"/>
      <c r="AL88" s="427"/>
    </row>
    <row r="89" spans="1:38" ht="12.9" customHeight="1" x14ac:dyDescent="0.3">
      <c r="A89" s="71" t="s">
        <v>187</v>
      </c>
      <c r="B89" s="185" t="s">
        <v>350</v>
      </c>
      <c r="C89" s="108" t="s">
        <v>97</v>
      </c>
      <c r="D89" s="108" t="s">
        <v>83</v>
      </c>
      <c r="E89" s="108" t="s">
        <v>33</v>
      </c>
      <c r="F89" s="110" t="s">
        <v>98</v>
      </c>
      <c r="G89" s="109"/>
      <c r="H89" s="107"/>
      <c r="I89" s="110"/>
      <c r="J89" s="109"/>
      <c r="K89" s="107"/>
      <c r="L89" s="110"/>
      <c r="M89" s="109"/>
      <c r="N89" s="107"/>
      <c r="O89" s="110"/>
      <c r="P89" s="109"/>
      <c r="Q89" s="107"/>
      <c r="R89" s="110"/>
      <c r="S89" s="109"/>
      <c r="T89" s="107"/>
      <c r="U89" s="110"/>
      <c r="V89" s="109"/>
      <c r="W89" s="107"/>
      <c r="X89" s="110"/>
      <c r="Y89" s="109"/>
      <c r="Z89" s="107"/>
      <c r="AA89" s="110"/>
      <c r="AB89" s="109"/>
      <c r="AC89" s="107"/>
      <c r="AD89" s="110"/>
      <c r="AE89" s="109"/>
      <c r="AF89" s="107"/>
      <c r="AG89" s="110"/>
      <c r="AH89" s="111">
        <v>4</v>
      </c>
      <c r="AI89" s="112">
        <v>8</v>
      </c>
      <c r="AJ89" s="113" t="s">
        <v>33</v>
      </c>
      <c r="AK89" s="91">
        <v>60</v>
      </c>
      <c r="AL89" s="72">
        <f>SUM(H89,K89,N89,Q89,T89,W89,Z89,AC89,AF89,AI89)</f>
        <v>8</v>
      </c>
    </row>
    <row r="90" spans="1:38" ht="12.9" customHeight="1" x14ac:dyDescent="0.3">
      <c r="A90" s="95" t="s">
        <v>198</v>
      </c>
      <c r="B90" s="179" t="s">
        <v>245</v>
      </c>
      <c r="C90" s="38" t="s">
        <v>97</v>
      </c>
      <c r="D90" s="38" t="s">
        <v>83</v>
      </c>
      <c r="E90" s="38" t="s">
        <v>33</v>
      </c>
      <c r="F90" s="39" t="s">
        <v>98</v>
      </c>
      <c r="G90" s="42"/>
      <c r="H90" s="44"/>
      <c r="I90" s="43"/>
      <c r="J90" s="42"/>
      <c r="K90" s="44"/>
      <c r="L90" s="43"/>
      <c r="M90" s="42"/>
      <c r="N90" s="44"/>
      <c r="O90" s="43"/>
      <c r="P90" s="42"/>
      <c r="Q90" s="44"/>
      <c r="R90" s="43"/>
      <c r="S90" s="42"/>
      <c r="T90" s="44"/>
      <c r="U90" s="43"/>
      <c r="V90" s="42"/>
      <c r="W90" s="44"/>
      <c r="X90" s="43"/>
      <c r="Y90" s="42"/>
      <c r="Z90" s="44"/>
      <c r="AA90" s="43"/>
      <c r="AB90" s="42"/>
      <c r="AC90" s="44"/>
      <c r="AD90" s="43"/>
      <c r="AE90" s="42"/>
      <c r="AF90" s="44"/>
      <c r="AG90" s="43"/>
      <c r="AH90" s="17">
        <v>2</v>
      </c>
      <c r="AI90" s="18">
        <v>4</v>
      </c>
      <c r="AJ90" s="19" t="s">
        <v>33</v>
      </c>
      <c r="AK90" s="64">
        <v>60</v>
      </c>
      <c r="AL90" s="74">
        <f>SUM(H90,K90,N90,Q90,T90,W90,Z90,AC90,AF90,AI90)</f>
        <v>4</v>
      </c>
    </row>
    <row r="91" spans="1:38" ht="12.9" customHeight="1" x14ac:dyDescent="0.3">
      <c r="A91" s="95" t="s">
        <v>389</v>
      </c>
      <c r="B91" s="179" t="s">
        <v>397</v>
      </c>
      <c r="C91" s="38" t="s">
        <v>97</v>
      </c>
      <c r="D91" s="38" t="s">
        <v>83</v>
      </c>
      <c r="E91" s="38" t="s">
        <v>33</v>
      </c>
      <c r="F91" s="39" t="s">
        <v>98</v>
      </c>
      <c r="G91" s="42"/>
      <c r="H91" s="44"/>
      <c r="I91" s="43"/>
      <c r="J91" s="42"/>
      <c r="K91" s="44"/>
      <c r="L91" s="43"/>
      <c r="M91" s="42"/>
      <c r="N91" s="44"/>
      <c r="O91" s="43"/>
      <c r="P91" s="42"/>
      <c r="Q91" s="44"/>
      <c r="R91" s="43"/>
      <c r="S91" s="42"/>
      <c r="T91" s="44"/>
      <c r="U91" s="43"/>
      <c r="V91" s="42"/>
      <c r="W91" s="44"/>
      <c r="X91" s="43"/>
      <c r="Y91" s="42"/>
      <c r="Z91" s="44"/>
      <c r="AA91" s="43"/>
      <c r="AB91" s="42"/>
      <c r="AC91" s="44"/>
      <c r="AD91" s="43"/>
      <c r="AE91" s="42"/>
      <c r="AF91" s="44"/>
      <c r="AG91" s="43"/>
      <c r="AH91" s="17">
        <v>1</v>
      </c>
      <c r="AI91" s="18">
        <v>2</v>
      </c>
      <c r="AJ91" s="19" t="s">
        <v>33</v>
      </c>
      <c r="AK91" s="64">
        <v>61</v>
      </c>
      <c r="AL91" s="74">
        <f t="shared" ref="AL91:AL92" si="18">SUM(H91,K91,N91,Q91,T91,W91,Z91,AC91,AF91,AI91)</f>
        <v>2</v>
      </c>
    </row>
    <row r="92" spans="1:38" ht="12.9" customHeight="1" x14ac:dyDescent="0.3">
      <c r="A92" s="95" t="s">
        <v>390</v>
      </c>
      <c r="B92" s="179" t="s">
        <v>399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1</v>
      </c>
      <c r="AI92" s="18">
        <v>2</v>
      </c>
      <c r="AJ92" s="19" t="s">
        <v>33</v>
      </c>
      <c r="AK92" s="64">
        <v>62</v>
      </c>
      <c r="AL92" s="74">
        <f t="shared" si="18"/>
        <v>2</v>
      </c>
    </row>
    <row r="93" spans="1:38" ht="12.9" customHeight="1" x14ac:dyDescent="0.3">
      <c r="A93" s="95" t="s">
        <v>24</v>
      </c>
      <c r="B93" s="179" t="s">
        <v>208</v>
      </c>
      <c r="C93" s="38" t="s">
        <v>97</v>
      </c>
      <c r="D93" s="38" t="s">
        <v>84</v>
      </c>
      <c r="E93" s="38" t="s">
        <v>88</v>
      </c>
      <c r="F93" s="39">
        <v>45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15"/>
      <c r="AD93" s="16"/>
      <c r="AE93" s="14"/>
      <c r="AF93" s="15"/>
      <c r="AG93" s="16"/>
      <c r="AH93" s="17">
        <v>2</v>
      </c>
      <c r="AI93" s="18">
        <v>2</v>
      </c>
      <c r="AJ93" s="19" t="s">
        <v>33</v>
      </c>
      <c r="AK93" s="64">
        <v>30</v>
      </c>
      <c r="AL93" s="74">
        <f t="shared" ref="AL93:AL94" si="19">SUM(H93,K93,N93,Q93,T93,W93,Z93,AC93,AF93,AI93)</f>
        <v>2</v>
      </c>
    </row>
    <row r="94" spans="1:38" ht="12.9" customHeight="1" thickBot="1" x14ac:dyDescent="0.35">
      <c r="A94" s="98" t="s">
        <v>18</v>
      </c>
      <c r="B94" s="179" t="s">
        <v>209</v>
      </c>
      <c r="C94" s="38" t="s">
        <v>97</v>
      </c>
      <c r="D94" s="38" t="s">
        <v>83</v>
      </c>
      <c r="E94" s="38" t="s">
        <v>33</v>
      </c>
      <c r="F94" s="39"/>
      <c r="G94" s="14"/>
      <c r="H94" s="15"/>
      <c r="I94" s="16"/>
      <c r="J94" s="14"/>
      <c r="K94" s="15"/>
      <c r="L94" s="16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15"/>
      <c r="AD94" s="16"/>
      <c r="AE94" s="14"/>
      <c r="AF94" s="15"/>
      <c r="AG94" s="16"/>
      <c r="AH94" s="17">
        <v>0</v>
      </c>
      <c r="AI94" s="18">
        <v>2</v>
      </c>
      <c r="AJ94" s="19" t="s">
        <v>33</v>
      </c>
      <c r="AK94" s="65">
        <v>0</v>
      </c>
      <c r="AL94" s="74">
        <f t="shared" si="19"/>
        <v>2</v>
      </c>
    </row>
    <row r="95" spans="1:38" ht="12.9" customHeight="1" thickBot="1" x14ac:dyDescent="0.35">
      <c r="A95" s="431" t="s">
        <v>136</v>
      </c>
      <c r="B95" s="358"/>
      <c r="C95" s="358"/>
      <c r="D95" s="358"/>
      <c r="E95" s="358"/>
      <c r="F95" s="359"/>
      <c r="G95" s="85">
        <f>SUM(G77:G94)</f>
        <v>0</v>
      </c>
      <c r="H95" s="81">
        <f>SUM(H77:H94)</f>
        <v>0</v>
      </c>
      <c r="I95" s="82"/>
      <c r="J95" s="85">
        <f>SUM(J77:J94)</f>
        <v>3</v>
      </c>
      <c r="K95" s="81">
        <f>SUM(K77:K94)</f>
        <v>2</v>
      </c>
      <c r="L95" s="82"/>
      <c r="M95" s="85">
        <f>SUM(M77:M94)</f>
        <v>3</v>
      </c>
      <c r="N95" s="81">
        <f>SUM(N77:N94)</f>
        <v>2</v>
      </c>
      <c r="O95" s="82"/>
      <c r="P95" s="85">
        <f>SUM(P77:P94)</f>
        <v>3</v>
      </c>
      <c r="Q95" s="81">
        <f>SUM(Q77:Q94)</f>
        <v>2</v>
      </c>
      <c r="R95" s="82"/>
      <c r="S95" s="85">
        <f>SUM(S77:S94)</f>
        <v>7</v>
      </c>
      <c r="T95" s="81">
        <f>SUM(T77:T94)</f>
        <v>4</v>
      </c>
      <c r="U95" s="82"/>
      <c r="V95" s="85">
        <f>SUM(V77:V94)</f>
        <v>4</v>
      </c>
      <c r="W95" s="81">
        <f>SUM(W77:W94)</f>
        <v>2</v>
      </c>
      <c r="X95" s="82"/>
      <c r="Y95" s="85">
        <f>SUM(Y77:Y94)</f>
        <v>4</v>
      </c>
      <c r="Z95" s="81">
        <f>SUM(Z77:Z94)</f>
        <v>2</v>
      </c>
      <c r="AA95" s="82"/>
      <c r="AB95" s="85">
        <f>SUM(AB77:AB94)</f>
        <v>4</v>
      </c>
      <c r="AC95" s="81">
        <f>SUM(AC77:AC94)</f>
        <v>2</v>
      </c>
      <c r="AD95" s="82"/>
      <c r="AE95" s="125">
        <f>SUM(AE77:AE94)</f>
        <v>4</v>
      </c>
      <c r="AF95" s="88">
        <f>SUM(AF77:AF94)</f>
        <v>2</v>
      </c>
      <c r="AG95" s="126"/>
      <c r="AH95" s="127">
        <f>SUM(AH77:AH94)</f>
        <v>10</v>
      </c>
      <c r="AI95" s="128">
        <f>SUM(AI77:AI94)</f>
        <v>20</v>
      </c>
      <c r="AJ95" s="129"/>
      <c r="AK95" s="89">
        <f>SUM(AK77:AK94)</f>
        <v>853</v>
      </c>
      <c r="AL95" s="90">
        <f>SUM(AL77:AL94)</f>
        <v>38</v>
      </c>
    </row>
    <row r="96" spans="1:38" ht="12.9" customHeight="1" thickBot="1" x14ac:dyDescent="0.35">
      <c r="A96" s="432" t="s">
        <v>137</v>
      </c>
      <c r="B96" s="433"/>
      <c r="C96" s="433"/>
      <c r="D96" s="433"/>
      <c r="E96" s="433"/>
      <c r="F96" s="434"/>
      <c r="G96" s="85">
        <f>SUM(G62,G75,G95)</f>
        <v>0</v>
      </c>
      <c r="H96" s="81">
        <f>SUM(H62,H75,H95)</f>
        <v>0</v>
      </c>
      <c r="I96" s="82"/>
      <c r="J96" s="85">
        <f>SUM(J62,J75,J95)</f>
        <v>7</v>
      </c>
      <c r="K96" s="81">
        <f>SUM(K62,K75,K95)</f>
        <v>8</v>
      </c>
      <c r="L96" s="82"/>
      <c r="M96" s="85">
        <f>SUM(M62,M75,M95)</f>
        <v>7</v>
      </c>
      <c r="N96" s="81">
        <f>SUM(N62,N75,N95)</f>
        <v>6</v>
      </c>
      <c r="O96" s="82"/>
      <c r="P96" s="85">
        <f>SUM(P62,P75,P95)</f>
        <v>7</v>
      </c>
      <c r="Q96" s="81">
        <f>SUM(Q62,Q75,Q95)</f>
        <v>7</v>
      </c>
      <c r="R96" s="82"/>
      <c r="S96" s="85">
        <f>SUM(S62,S75,S95)</f>
        <v>9</v>
      </c>
      <c r="T96" s="81">
        <f>SUM(T62,T75,T95)</f>
        <v>7</v>
      </c>
      <c r="U96" s="82"/>
      <c r="V96" s="85">
        <f>SUM(V62,V75,V95)</f>
        <v>7</v>
      </c>
      <c r="W96" s="81">
        <f>SUM(W62,W75,W95)</f>
        <v>6</v>
      </c>
      <c r="X96" s="82"/>
      <c r="Y96" s="85">
        <f>SUM(Y62,Y75,Y95)</f>
        <v>8</v>
      </c>
      <c r="Z96" s="81">
        <f>SUM(Z62,Z75,Z95)</f>
        <v>8</v>
      </c>
      <c r="AA96" s="82"/>
      <c r="AB96" s="85">
        <f>SUM(AB62,AB75,AB95)</f>
        <v>9</v>
      </c>
      <c r="AC96" s="81">
        <f>SUM(AC62,AC75,AC95)</f>
        <v>13</v>
      </c>
      <c r="AD96" s="82"/>
      <c r="AE96" s="85">
        <f>SUM(AE62,AE75,AE95)</f>
        <v>9</v>
      </c>
      <c r="AF96" s="81">
        <f>SUM(AF62,AF75,AF95)</f>
        <v>9</v>
      </c>
      <c r="AG96" s="160"/>
      <c r="AH96" s="83">
        <f>SUM(AH62,AH75,AH95)</f>
        <v>14</v>
      </c>
      <c r="AI96" s="84">
        <f>SUM(AI62,AI75,AI95)</f>
        <v>26</v>
      </c>
      <c r="AJ96" s="123"/>
      <c r="AK96" s="120">
        <f>SUM(AK62,AK75,AK95)</f>
        <v>2383</v>
      </c>
      <c r="AL96" s="120">
        <f>SUM(AL62,AL75,AL95)</f>
        <v>90</v>
      </c>
    </row>
    <row r="97" spans="1:41" s="1" customFormat="1" ht="12.9" customHeight="1" thickBot="1" x14ac:dyDescent="0.35">
      <c r="A97" s="422" t="s">
        <v>30</v>
      </c>
      <c r="B97" s="423"/>
      <c r="C97" s="423"/>
      <c r="D97" s="423"/>
      <c r="E97" s="423"/>
      <c r="F97" s="424"/>
      <c r="G97" s="85">
        <f>SUM(G45,G96)</f>
        <v>25</v>
      </c>
      <c r="H97" s="81">
        <f>SUM(H45,H96)</f>
        <v>28</v>
      </c>
      <c r="I97" s="82"/>
      <c r="J97" s="85">
        <f>SUM(J45,J96)</f>
        <v>32</v>
      </c>
      <c r="K97" s="81">
        <f>SUM(K45,K96)</f>
        <v>36</v>
      </c>
      <c r="L97" s="82"/>
      <c r="M97" s="85">
        <f>SUM(M45,M96)</f>
        <v>32</v>
      </c>
      <c r="N97" s="81">
        <f>SUM(N45,N96)</f>
        <v>35</v>
      </c>
      <c r="O97" s="82"/>
      <c r="P97" s="85">
        <f>SUM(P45,P96)</f>
        <v>31</v>
      </c>
      <c r="Q97" s="81">
        <f>SUM(Q45,Q96)</f>
        <v>34</v>
      </c>
      <c r="R97" s="82"/>
      <c r="S97" s="85">
        <f>SUM(S45,S96)</f>
        <v>27</v>
      </c>
      <c r="T97" s="81">
        <f>SUM(T45,T96)</f>
        <v>30</v>
      </c>
      <c r="U97" s="82"/>
      <c r="V97" s="85">
        <f>SUM(V45,V96)</f>
        <v>26</v>
      </c>
      <c r="W97" s="81">
        <f>SUM(W45,W96)</f>
        <v>32</v>
      </c>
      <c r="X97" s="82"/>
      <c r="Y97" s="85">
        <f>SUM(Y45,Y96)</f>
        <v>20</v>
      </c>
      <c r="Z97" s="81">
        <f>SUM(Z45,Z96)</f>
        <v>25</v>
      </c>
      <c r="AA97" s="82"/>
      <c r="AB97" s="85">
        <f>SUM(AB45,AB96)</f>
        <v>21</v>
      </c>
      <c r="AC97" s="81">
        <f>SUM(AC45,AC96)</f>
        <v>31</v>
      </c>
      <c r="AD97" s="82"/>
      <c r="AE97" s="85">
        <f>SUM(AE45,AE96)</f>
        <v>9</v>
      </c>
      <c r="AF97" s="81">
        <f>SUM(AF45,AF96)</f>
        <v>21</v>
      </c>
      <c r="AG97" s="160"/>
      <c r="AH97" s="83">
        <f>SUM(AH45,AH96)</f>
        <v>14</v>
      </c>
      <c r="AI97" s="84">
        <f>SUM(AI45,AI96)</f>
        <v>28</v>
      </c>
      <c r="AJ97" s="123"/>
      <c r="AK97" s="92">
        <f>SUM(AK45,AK96)</f>
        <v>4783</v>
      </c>
      <c r="AL97" s="167">
        <f>SUM(AL45,AL96)</f>
        <v>300</v>
      </c>
    </row>
    <row r="98" spans="1:41" s="1" customFormat="1" ht="12.6" customHeight="1" x14ac:dyDescent="0.3">
      <c r="A98" s="130"/>
      <c r="B98" s="130"/>
      <c r="C98" s="152"/>
      <c r="D98" s="130"/>
      <c r="E98" s="130"/>
      <c r="F98" s="130"/>
      <c r="G98" s="131"/>
      <c r="H98" s="132"/>
      <c r="I98" s="132"/>
      <c r="J98" s="131"/>
      <c r="K98" s="132"/>
      <c r="L98" s="132"/>
      <c r="M98" s="131"/>
      <c r="N98" s="132"/>
      <c r="O98" s="132"/>
      <c r="P98" s="131"/>
      <c r="Q98" s="132"/>
      <c r="R98" s="132"/>
      <c r="S98" s="131"/>
      <c r="T98" s="132"/>
      <c r="U98" s="132"/>
      <c r="V98" s="131"/>
      <c r="W98" s="132"/>
      <c r="X98" s="132"/>
      <c r="Y98" s="131"/>
      <c r="Z98" s="132"/>
      <c r="AA98" s="132"/>
      <c r="AB98" s="131"/>
      <c r="AC98" s="132"/>
      <c r="AD98" s="132"/>
      <c r="AE98" s="131"/>
      <c r="AF98" s="132"/>
      <c r="AG98" s="132"/>
      <c r="AH98" s="131"/>
      <c r="AI98" s="132"/>
      <c r="AJ98" s="132"/>
      <c r="AK98" s="131"/>
      <c r="AL98" s="132"/>
    </row>
    <row r="99" spans="1:41" x14ac:dyDescent="0.3">
      <c r="A99" s="133" t="s">
        <v>210</v>
      </c>
      <c r="B99" s="134"/>
      <c r="C99" s="138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41" x14ac:dyDescent="0.3">
      <c r="A100" s="134"/>
      <c r="B100" s="134"/>
      <c r="C100" s="138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41" x14ac:dyDescent="0.3">
      <c r="A101" s="135" t="s">
        <v>99</v>
      </c>
      <c r="B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6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3">
      <c r="A102" s="135" t="s">
        <v>211</v>
      </c>
      <c r="B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s="124" customFormat="1" x14ac:dyDescent="0.3">
      <c r="A103" s="135" t="s">
        <v>212</v>
      </c>
      <c r="B103" s="135"/>
      <c r="C103" s="139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/>
      <c r="AN103"/>
      <c r="AO103"/>
    </row>
    <row r="104" spans="1:41" s="124" customFormat="1" x14ac:dyDescent="0.3">
      <c r="A104" s="135" t="s">
        <v>213</v>
      </c>
      <c r="B104" s="135"/>
      <c r="C104" s="139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/>
      <c r="AN104"/>
      <c r="AO104"/>
    </row>
    <row r="105" spans="1:41" s="124" customFormat="1" x14ac:dyDescent="0.3">
      <c r="A105" s="135"/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3">
      <c r="A106" s="137" t="s">
        <v>100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3">
      <c r="A107" s="135" t="s">
        <v>214</v>
      </c>
      <c r="B107" s="135"/>
      <c r="C107" s="139"/>
      <c r="D107" s="134"/>
      <c r="E107" s="134"/>
      <c r="F107" s="134"/>
      <c r="G107" s="133" t="s">
        <v>101</v>
      </c>
      <c r="H107" s="135"/>
      <c r="I107" s="135"/>
      <c r="J107" s="134"/>
      <c r="K107" s="134"/>
      <c r="L107" s="134"/>
      <c r="M107" s="133" t="s">
        <v>102</v>
      </c>
      <c r="N107" s="135"/>
      <c r="O107" s="135"/>
      <c r="P107" s="135"/>
      <c r="Q107" s="135"/>
      <c r="R107" s="135"/>
      <c r="S107" s="134"/>
      <c r="T107" s="133" t="s">
        <v>103</v>
      </c>
      <c r="U107" s="135"/>
      <c r="V107" s="135"/>
      <c r="W107" s="135"/>
      <c r="X107" s="136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3">
      <c r="A108" s="133" t="s">
        <v>215</v>
      </c>
      <c r="B108" s="135"/>
      <c r="C108" s="139"/>
      <c r="D108" s="134"/>
      <c r="E108" s="134"/>
      <c r="F108" s="134"/>
      <c r="G108" s="133" t="s">
        <v>216</v>
      </c>
      <c r="H108" s="135"/>
      <c r="I108" s="135"/>
      <c r="J108" s="134"/>
      <c r="K108" s="134"/>
      <c r="L108" s="134"/>
      <c r="M108" s="133" t="s">
        <v>217</v>
      </c>
      <c r="N108" s="135"/>
      <c r="O108" s="135"/>
      <c r="P108" s="135"/>
      <c r="Q108" s="135"/>
      <c r="R108" s="135"/>
      <c r="S108" s="134"/>
      <c r="T108" s="133" t="s">
        <v>218</v>
      </c>
      <c r="U108" s="135"/>
      <c r="V108" s="135"/>
      <c r="W108" s="135"/>
      <c r="X108" s="136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3">
      <c r="A109" s="133" t="s">
        <v>219</v>
      </c>
      <c r="B109" s="135"/>
      <c r="C109" s="139"/>
      <c r="D109" s="134"/>
      <c r="E109" s="134"/>
      <c r="F109" s="134"/>
      <c r="G109" s="133" t="s">
        <v>220</v>
      </c>
      <c r="H109" s="135"/>
      <c r="I109" s="135"/>
      <c r="J109" s="134"/>
      <c r="K109" s="134"/>
      <c r="L109" s="134"/>
      <c r="M109" s="133" t="s">
        <v>221</v>
      </c>
      <c r="N109" s="135"/>
      <c r="O109" s="135"/>
      <c r="P109" s="135"/>
      <c r="Q109" s="135"/>
      <c r="R109" s="135"/>
      <c r="S109" s="134"/>
      <c r="T109" s="133" t="s">
        <v>222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3">
      <c r="A110" s="133" t="s">
        <v>223</v>
      </c>
      <c r="B110" s="135"/>
      <c r="C110" s="139"/>
      <c r="D110" s="134"/>
      <c r="E110" s="134"/>
      <c r="F110" s="134"/>
      <c r="G110" s="135"/>
      <c r="H110" s="135"/>
      <c r="I110" s="135"/>
      <c r="J110" s="134"/>
      <c r="K110" s="134"/>
      <c r="L110" s="134"/>
      <c r="M110" s="133" t="s">
        <v>224</v>
      </c>
      <c r="N110" s="135"/>
      <c r="O110" s="135"/>
      <c r="P110" s="135"/>
      <c r="Q110" s="135"/>
      <c r="R110" s="135"/>
      <c r="S110" s="134"/>
      <c r="T110" s="133" t="s">
        <v>225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3">
      <c r="A111" s="133" t="s">
        <v>226</v>
      </c>
      <c r="B111" s="135"/>
      <c r="C111" s="139"/>
      <c r="D111" s="134"/>
      <c r="E111" s="134"/>
      <c r="F111" s="134"/>
      <c r="G111" s="135"/>
      <c r="H111" s="135"/>
      <c r="I111" s="135"/>
      <c r="J111" s="134"/>
      <c r="K111" s="134"/>
      <c r="L111" s="134"/>
      <c r="M111" s="133" t="s">
        <v>227</v>
      </c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3">
      <c r="A112" s="133" t="s">
        <v>228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3">
      <c r="A113" s="133" t="s">
        <v>229</v>
      </c>
      <c r="B113" s="135"/>
      <c r="C113" s="139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6"/>
      <c r="S113" s="135"/>
      <c r="T113" s="136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3">
      <c r="A114" s="135"/>
      <c r="B114" s="135"/>
      <c r="C114" s="139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6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3">
      <c r="A115" s="137" t="s">
        <v>104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6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3">
      <c r="A116" s="133" t="s">
        <v>230</v>
      </c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3">
      <c r="A117" s="133" t="s">
        <v>231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3">
      <c r="A118" s="133" t="s">
        <v>232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3">
      <c r="A119" s="133" t="s">
        <v>106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3">
      <c r="A120" s="133" t="s">
        <v>234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3">
      <c r="A121" s="136"/>
      <c r="B121" s="136"/>
      <c r="C121" s="139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/>
      <c r="AN121"/>
      <c r="AO121"/>
    </row>
    <row r="122" spans="1:41" s="124" customFormat="1" x14ac:dyDescent="0.3">
      <c r="A122" s="136"/>
      <c r="B122" s="136"/>
      <c r="C122" s="139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/>
      <c r="AN122"/>
      <c r="AO122"/>
    </row>
    <row r="123" spans="1:41" s="124" customFormat="1" x14ac:dyDescent="0.3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3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3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3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3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3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3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3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3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3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3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3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3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3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3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3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3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3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3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3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3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3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3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3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3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3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3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3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3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3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3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3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3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3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3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3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3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3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3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3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3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3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3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3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3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3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3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3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3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3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3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3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3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3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3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3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3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3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3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3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3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3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3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3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3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3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3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3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3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3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3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3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3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3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3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3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3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3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3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3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3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3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3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3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3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3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3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3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3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3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3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3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3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3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3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3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3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3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3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3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3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3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3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3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3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3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3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3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3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3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3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3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3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3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3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3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3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3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3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3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3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3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3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3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3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3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3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3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3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3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3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3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3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3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3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3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3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3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3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3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3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3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3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3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3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3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3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3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3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3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3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3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3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3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3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3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3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3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3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3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3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3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3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3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3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3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3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3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3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3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3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3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3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3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3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3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3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3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3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3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3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3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3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3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3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3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3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3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3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3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3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3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3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3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3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3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3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3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3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3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3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3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3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3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3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3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3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3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3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3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3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3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3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3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3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3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3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3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3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3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3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3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3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3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3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3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3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3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3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3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3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3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3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3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3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3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3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3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3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3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3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3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3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3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3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3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3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3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3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3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3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3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3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3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3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3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3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3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3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3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3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3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3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3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3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3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3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3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3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3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3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3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3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3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3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3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3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3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3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3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3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3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3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3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3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3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3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3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3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3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3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3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3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3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3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3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3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3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3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3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3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3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3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3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3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3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3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3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3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3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3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3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3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3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3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3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3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3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3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3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3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3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3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3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3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3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3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3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3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3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3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3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3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3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3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3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3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3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3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3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3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3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3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3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3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3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3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3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3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3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3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3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3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3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3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3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3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3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3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3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3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3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3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3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3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3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3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3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3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3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3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3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3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3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3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3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3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3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3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3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3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3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3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3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3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3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3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3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3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3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3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3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3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3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3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3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3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3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3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3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3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3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3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3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3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3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3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3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3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3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3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3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3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3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3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3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3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3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3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3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3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3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3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3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3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3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3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3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3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3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3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3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3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3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3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3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3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3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3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3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3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3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3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3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3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3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3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3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3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3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3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3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3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3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3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3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3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3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3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3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3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3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3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3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3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3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3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3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3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3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3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3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3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3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3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3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3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3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3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3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3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3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3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3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3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3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3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3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3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3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3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3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3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3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3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3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3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3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3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3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3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3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3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3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3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3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3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3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3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3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3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3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3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3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3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3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3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3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3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3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3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3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3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3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3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3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3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3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3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3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3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3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3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3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3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3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3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3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3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3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3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3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3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3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3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3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3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3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3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3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3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3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3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3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3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3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3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3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3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3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3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3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3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3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3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3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3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3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3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3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3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3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3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3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3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3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3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3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3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3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3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3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3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3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3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3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3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3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3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3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3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3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3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3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3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3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3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3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3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3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3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3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3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3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3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3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3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3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3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3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3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3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3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3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3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3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3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3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3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3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3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3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3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3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3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3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3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3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3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3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3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3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3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3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3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3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3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3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3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3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3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3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3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3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3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3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3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3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3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3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3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3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3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3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3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3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3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3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3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3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3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3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3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3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3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3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3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3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3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3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3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3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3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3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3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3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3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3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3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3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3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3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3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3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3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3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3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3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3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3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3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3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3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3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3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3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3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3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3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3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3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3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3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3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3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3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3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3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3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3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3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3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3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3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3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3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3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3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3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3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3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3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3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3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3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3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3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3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3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3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3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3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3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3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3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3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3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3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3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3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3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3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3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3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3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3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3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3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3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3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3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3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3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3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3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3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3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3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3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3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3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3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3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3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3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3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3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3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3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3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3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3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3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3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3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3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3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3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3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3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3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3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3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3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3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3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3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3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3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3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3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3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3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3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3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3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3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3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3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3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3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3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3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3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3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3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3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3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3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3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3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3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3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3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3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3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3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3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3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3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3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3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3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3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3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3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3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3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3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3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3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3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3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3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3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3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3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3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3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3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3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3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3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3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3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3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3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3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3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3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3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3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3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3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3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3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3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3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3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3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3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3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3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3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3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3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3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3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3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3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3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3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3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3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3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3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3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3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3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3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3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3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3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3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3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3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3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3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3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3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3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3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3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3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3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3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3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3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3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3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3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3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3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3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3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3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3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3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3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3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3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3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3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3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3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3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3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3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3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3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3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3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3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3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3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3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3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3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3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3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3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3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3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3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3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3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3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6:AL46"/>
    <mergeCell ref="A14:AJ14"/>
    <mergeCell ref="A15:F15"/>
    <mergeCell ref="G15:AJ15"/>
    <mergeCell ref="AK15:AL15"/>
    <mergeCell ref="A24:AJ24"/>
    <mergeCell ref="A25:F25"/>
    <mergeCell ref="G25:AJ25"/>
    <mergeCell ref="AK25:AL25"/>
    <mergeCell ref="A41:AJ41"/>
    <mergeCell ref="A42:F42"/>
    <mergeCell ref="G42:AJ42"/>
    <mergeCell ref="AK42:AL42"/>
    <mergeCell ref="A45:F45"/>
    <mergeCell ref="A62:F62"/>
    <mergeCell ref="G47:AJ47"/>
    <mergeCell ref="AK47:AL47"/>
    <mergeCell ref="G48:I48"/>
    <mergeCell ref="J48:L48"/>
    <mergeCell ref="M48:O48"/>
    <mergeCell ref="P48:R48"/>
    <mergeCell ref="S48:U48"/>
    <mergeCell ref="V48:X48"/>
    <mergeCell ref="Y48:AA48"/>
    <mergeCell ref="AB48:AD48"/>
    <mergeCell ref="A47:A49"/>
    <mergeCell ref="B47:B49"/>
    <mergeCell ref="C47:C49"/>
    <mergeCell ref="D47:D49"/>
    <mergeCell ref="E47:E49"/>
    <mergeCell ref="AE48:AG48"/>
    <mergeCell ref="AH48:AJ48"/>
    <mergeCell ref="AK48:AK49"/>
    <mergeCell ref="AL48:AL49"/>
    <mergeCell ref="A50:AL50"/>
    <mergeCell ref="F47:F49"/>
    <mergeCell ref="A97:F97"/>
    <mergeCell ref="A63:AL63"/>
    <mergeCell ref="A75:F75"/>
    <mergeCell ref="A76:AL76"/>
    <mergeCell ref="A88:AL88"/>
    <mergeCell ref="A95:F95"/>
    <mergeCell ref="A96:F9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AO1062"/>
  <sheetViews>
    <sheetView zoomScaleNormal="100" workbookViewId="0">
      <selection sqref="A1:AL1"/>
    </sheetView>
  </sheetViews>
  <sheetFormatPr defaultColWidth="9.109375" defaultRowHeight="14.4" x14ac:dyDescent="0.3"/>
  <cols>
    <col min="1" max="1" width="43" customWidth="1"/>
    <col min="2" max="2" width="13.33203125" customWidth="1"/>
    <col min="3" max="3" width="17.33203125" style="139" customWidth="1"/>
    <col min="4" max="4" width="5.33203125" customWidth="1"/>
    <col min="5" max="5" width="4.44140625" customWidth="1"/>
    <col min="6" max="6" width="4.5546875" customWidth="1"/>
    <col min="7" max="36" width="4" customWidth="1"/>
    <col min="37" max="37" width="7.5546875" bestFit="1" customWidth="1"/>
    <col min="38" max="38" width="7" bestFit="1" customWidth="1"/>
  </cols>
  <sheetData>
    <row r="1" spans="1:41" ht="12.9" customHeight="1" thickBot="1" x14ac:dyDescent="0.35">
      <c r="A1" s="442" t="s">
        <v>243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</row>
    <row r="2" spans="1:41" ht="12.9" customHeight="1" thickBot="1" x14ac:dyDescent="0.35">
      <c r="A2" s="466" t="s">
        <v>577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8"/>
    </row>
    <row r="3" spans="1:41" ht="12.9" customHeight="1" thickBot="1" x14ac:dyDescent="0.35">
      <c r="A3" s="469" t="s">
        <v>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41" ht="12.9" customHeight="1" thickBot="1" x14ac:dyDescent="0.35">
      <c r="A4" s="445" t="s">
        <v>86</v>
      </c>
      <c r="B4" s="448" t="s">
        <v>87</v>
      </c>
      <c r="C4" s="452" t="s">
        <v>85</v>
      </c>
      <c r="D4" s="452" t="s">
        <v>82</v>
      </c>
      <c r="E4" s="452" t="s">
        <v>37</v>
      </c>
      <c r="F4" s="440" t="s">
        <v>105</v>
      </c>
      <c r="G4" s="442" t="s">
        <v>0</v>
      </c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4"/>
      <c r="AK4" s="442"/>
      <c r="AL4" s="444"/>
    </row>
    <row r="5" spans="1:41" ht="12.9" customHeight="1" x14ac:dyDescent="0.3">
      <c r="A5" s="446"/>
      <c r="B5" s="449"/>
      <c r="C5" s="453"/>
      <c r="D5" s="453"/>
      <c r="E5" s="453"/>
      <c r="F5" s="441"/>
      <c r="G5" s="435" t="s">
        <v>2</v>
      </c>
      <c r="H5" s="436"/>
      <c r="I5" s="437"/>
      <c r="J5" s="435" t="s">
        <v>3</v>
      </c>
      <c r="K5" s="436"/>
      <c r="L5" s="437"/>
      <c r="M5" s="435" t="s">
        <v>4</v>
      </c>
      <c r="N5" s="436"/>
      <c r="O5" s="437"/>
      <c r="P5" s="435" t="s">
        <v>5</v>
      </c>
      <c r="Q5" s="436"/>
      <c r="R5" s="437"/>
      <c r="S5" s="435" t="s">
        <v>6</v>
      </c>
      <c r="T5" s="436"/>
      <c r="U5" s="437"/>
      <c r="V5" s="435" t="s">
        <v>7</v>
      </c>
      <c r="W5" s="436"/>
      <c r="X5" s="437"/>
      <c r="Y5" s="435" t="s">
        <v>8</v>
      </c>
      <c r="Z5" s="436"/>
      <c r="AA5" s="437"/>
      <c r="AB5" s="435" t="s">
        <v>9</v>
      </c>
      <c r="AC5" s="436"/>
      <c r="AD5" s="437"/>
      <c r="AE5" s="435" t="s">
        <v>10</v>
      </c>
      <c r="AF5" s="436"/>
      <c r="AG5" s="437"/>
      <c r="AH5" s="435" t="s">
        <v>11</v>
      </c>
      <c r="AI5" s="436"/>
      <c r="AJ5" s="437"/>
      <c r="AK5" s="438" t="s">
        <v>91</v>
      </c>
      <c r="AL5" s="438" t="s">
        <v>38</v>
      </c>
    </row>
    <row r="6" spans="1:41" ht="12.9" customHeight="1" thickBot="1" x14ac:dyDescent="0.35">
      <c r="A6" s="447"/>
      <c r="B6" s="472"/>
      <c r="C6" s="474"/>
      <c r="D6" s="474"/>
      <c r="E6" s="474"/>
      <c r="F6" s="475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65"/>
      <c r="AL6" s="465"/>
    </row>
    <row r="7" spans="1:41" ht="12.9" customHeight="1" thickBot="1" x14ac:dyDescent="0.35">
      <c r="A7" s="431" t="s">
        <v>199</v>
      </c>
      <c r="B7" s="358"/>
      <c r="C7" s="358"/>
      <c r="D7" s="358"/>
      <c r="E7" s="358"/>
      <c r="F7" s="359"/>
      <c r="G7" s="403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5"/>
      <c r="AK7" s="460"/>
      <c r="AL7" s="461"/>
    </row>
    <row r="8" spans="1:41" s="1" customFormat="1" ht="12.9" customHeight="1" x14ac:dyDescent="0.3">
      <c r="A8" s="97" t="s">
        <v>44</v>
      </c>
      <c r="B8" s="187" t="s">
        <v>309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5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" customHeight="1" x14ac:dyDescent="0.3">
      <c r="A9" s="95" t="s">
        <v>78</v>
      </c>
      <c r="B9" s="179" t="s">
        <v>310</v>
      </c>
      <c r="C9" s="38" t="s">
        <v>311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3">
      <c r="A10" s="95" t="s">
        <v>79</v>
      </c>
      <c r="B10" s="179" t="s">
        <v>304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70">
        <v>1</v>
      </c>
      <c r="I10" s="43" t="s">
        <v>32</v>
      </c>
      <c r="J10" s="42">
        <v>1</v>
      </c>
      <c r="K10" s="170">
        <v>1</v>
      </c>
      <c r="L10" s="43" t="s">
        <v>32</v>
      </c>
      <c r="M10" s="42">
        <v>1</v>
      </c>
      <c r="N10" s="170">
        <v>1</v>
      </c>
      <c r="O10" s="43" t="s">
        <v>32</v>
      </c>
      <c r="P10" s="42">
        <v>1</v>
      </c>
      <c r="Q10" s="170">
        <v>1</v>
      </c>
      <c r="R10" s="43" t="s">
        <v>32</v>
      </c>
      <c r="S10" s="42">
        <v>1</v>
      </c>
      <c r="T10" s="170">
        <v>1</v>
      </c>
      <c r="U10" s="43" t="s">
        <v>32</v>
      </c>
      <c r="V10" s="42">
        <v>1</v>
      </c>
      <c r="W10" s="170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3">
      <c r="A11" s="95" t="s">
        <v>546</v>
      </c>
      <c r="B11" s="179" t="s">
        <v>574</v>
      </c>
      <c r="C11" s="38" t="s">
        <v>768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32</v>
      </c>
      <c r="AB11" s="42">
        <v>1</v>
      </c>
      <c r="AC11" s="44">
        <v>1</v>
      </c>
      <c r="AD11" s="43" t="s">
        <v>32</v>
      </c>
      <c r="AE11" s="14"/>
      <c r="AF11" s="15"/>
      <c r="AG11" s="16"/>
      <c r="AH11" s="17"/>
      <c r="AI11" s="18"/>
      <c r="AJ11" s="19"/>
      <c r="AK11" s="64">
        <f t="shared" ref="AK11:AK14" si="2">SUM(G11,J11,M11,P11,S11,V11,Y11,AB11,AE11,AH11)*15</f>
        <v>30</v>
      </c>
      <c r="AL11" s="74">
        <f t="shared" ref="AL11:AL14" si="3">SUM(H11,K11,N11,Q11,T11,W11,Z11,AC11,AF11,AI11)</f>
        <v>2</v>
      </c>
    </row>
    <row r="12" spans="1:41" s="1" customFormat="1" ht="12.9" customHeight="1" x14ac:dyDescent="0.3">
      <c r="A12" s="202" t="s">
        <v>550</v>
      </c>
      <c r="B12" s="185" t="s">
        <v>571</v>
      </c>
      <c r="C12" s="200" t="s">
        <v>750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2"/>
        <v>30</v>
      </c>
      <c r="AL12" s="74">
        <f t="shared" si="3"/>
        <v>2</v>
      </c>
    </row>
    <row r="13" spans="1:41" s="1" customFormat="1" ht="12.9" customHeight="1" x14ac:dyDescent="0.3">
      <c r="A13" s="202" t="s">
        <v>51</v>
      </c>
      <c r="B13" s="185" t="s">
        <v>579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42"/>
      <c r="T13" s="15"/>
      <c r="U13" s="16"/>
      <c r="V13" s="14"/>
      <c r="W13" s="15"/>
      <c r="X13" s="16"/>
      <c r="Y13" s="42"/>
      <c r="Z13" s="15"/>
      <c r="AA13" s="16"/>
      <c r="AB13" s="14"/>
      <c r="AC13" s="15"/>
      <c r="AD13" s="16"/>
      <c r="AE13" s="14"/>
      <c r="AF13" s="15"/>
      <c r="AG13" s="16"/>
      <c r="AH13" s="17"/>
      <c r="AI13" s="18"/>
      <c r="AJ13" s="19"/>
      <c r="AK13" s="91">
        <f t="shared" si="2"/>
        <v>120</v>
      </c>
      <c r="AL13" s="93">
        <f t="shared" si="3"/>
        <v>4</v>
      </c>
    </row>
    <row r="14" spans="1:41" s="1" customFormat="1" ht="12.6" customHeight="1" x14ac:dyDescent="0.3">
      <c r="A14" s="209" t="s">
        <v>547</v>
      </c>
      <c r="B14" s="179" t="s">
        <v>548</v>
      </c>
      <c r="C14" s="44" t="s">
        <v>96</v>
      </c>
      <c r="D14" s="38" t="s">
        <v>84</v>
      </c>
      <c r="E14" s="38" t="s">
        <v>33</v>
      </c>
      <c r="F14" s="39">
        <v>60</v>
      </c>
      <c r="G14" s="42">
        <v>2</v>
      </c>
      <c r="H14" s="44">
        <v>2</v>
      </c>
      <c r="I14" s="43" t="s">
        <v>33</v>
      </c>
      <c r="J14" s="42">
        <v>2</v>
      </c>
      <c r="K14" s="44">
        <v>2</v>
      </c>
      <c r="L14" s="43" t="s">
        <v>33</v>
      </c>
      <c r="M14" s="42">
        <v>2</v>
      </c>
      <c r="N14" s="44">
        <v>2</v>
      </c>
      <c r="O14" s="43" t="s">
        <v>33</v>
      </c>
      <c r="P14" s="42">
        <v>2</v>
      </c>
      <c r="Q14" s="44">
        <v>2</v>
      </c>
      <c r="R14" s="43" t="s">
        <v>33</v>
      </c>
      <c r="S14" s="42">
        <v>2</v>
      </c>
      <c r="T14" s="44">
        <v>2</v>
      </c>
      <c r="U14" s="43" t="s">
        <v>33</v>
      </c>
      <c r="V14" s="42">
        <v>2</v>
      </c>
      <c r="W14" s="44">
        <v>2</v>
      </c>
      <c r="X14" s="43" t="s">
        <v>33</v>
      </c>
      <c r="Y14" s="42"/>
      <c r="Z14" s="15"/>
      <c r="AA14" s="16"/>
      <c r="AB14" s="14"/>
      <c r="AC14" s="15"/>
      <c r="AD14" s="16"/>
      <c r="AE14" s="14"/>
      <c r="AF14" s="15"/>
      <c r="AG14" s="16"/>
      <c r="AH14" s="17"/>
      <c r="AI14" s="18"/>
      <c r="AJ14" s="19"/>
      <c r="AK14" s="64">
        <f t="shared" si="2"/>
        <v>180</v>
      </c>
      <c r="AL14" s="74">
        <f t="shared" si="3"/>
        <v>12</v>
      </c>
    </row>
    <row r="15" spans="1:41" s="1" customFormat="1" ht="12.6" customHeight="1" thickBot="1" x14ac:dyDescent="0.35">
      <c r="A15" s="95" t="s">
        <v>61</v>
      </c>
      <c r="B15" s="179" t="s">
        <v>391</v>
      </c>
      <c r="C15" s="38" t="s">
        <v>96</v>
      </c>
      <c r="D15" s="38" t="s">
        <v>84</v>
      </c>
      <c r="E15" s="38" t="s">
        <v>88</v>
      </c>
      <c r="F15" s="39">
        <v>45</v>
      </c>
      <c r="G15" s="42">
        <v>1</v>
      </c>
      <c r="H15" s="44">
        <v>2</v>
      </c>
      <c r="I15" s="43" t="s">
        <v>32</v>
      </c>
      <c r="J15" s="42">
        <v>1</v>
      </c>
      <c r="K15" s="44">
        <v>2</v>
      </c>
      <c r="L15" s="43" t="s">
        <v>32</v>
      </c>
      <c r="M15" s="42">
        <v>1</v>
      </c>
      <c r="N15" s="44">
        <v>2</v>
      </c>
      <c r="O15" s="43" t="s">
        <v>32</v>
      </c>
      <c r="P15" s="206"/>
      <c r="Q15" s="207"/>
      <c r="R15" s="208"/>
      <c r="S15" s="206"/>
      <c r="T15" s="207"/>
      <c r="U15" s="208"/>
      <c r="V15" s="206"/>
      <c r="W15" s="207"/>
      <c r="X15" s="208"/>
      <c r="Y15" s="42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si="0"/>
        <v>45</v>
      </c>
      <c r="AL15" s="74">
        <f t="shared" ref="AL15" si="4">SUM(H15,K15,N15,Q15,T15,W15,Z15,AC15,AF15,AI15)</f>
        <v>6</v>
      </c>
    </row>
    <row r="16" spans="1:41" ht="12.9" customHeight="1" thickBot="1" x14ac:dyDescent="0.35">
      <c r="A16" s="457" t="s">
        <v>200</v>
      </c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9"/>
      <c r="AK16" s="115">
        <f>SUM(AK8:AK15)</f>
        <v>735</v>
      </c>
      <c r="AL16" s="80">
        <f>SUM(AL8:AL15)</f>
        <v>58</v>
      </c>
    </row>
    <row r="17" spans="1:41" ht="12.9" customHeight="1" thickBot="1" x14ac:dyDescent="0.35">
      <c r="A17" s="431" t="s">
        <v>201</v>
      </c>
      <c r="B17" s="358"/>
      <c r="C17" s="358"/>
      <c r="D17" s="358"/>
      <c r="E17" s="358"/>
      <c r="F17" s="359"/>
      <c r="G17" s="403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  <c r="Z17" s="404"/>
      <c r="AA17" s="404"/>
      <c r="AB17" s="404"/>
      <c r="AC17" s="404"/>
      <c r="AD17" s="404"/>
      <c r="AE17" s="404"/>
      <c r="AF17" s="404"/>
      <c r="AG17" s="404"/>
      <c r="AH17" s="404"/>
      <c r="AI17" s="404"/>
      <c r="AJ17" s="405"/>
      <c r="AK17" s="460"/>
      <c r="AL17" s="461"/>
    </row>
    <row r="18" spans="1:41" s="1" customFormat="1" ht="12.9" customHeight="1" x14ac:dyDescent="0.3">
      <c r="A18" s="71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5">SUM(G18,J18,M18,P18,S18,V18,Y18,AB18,AE18,AH18)*15</f>
        <v>240</v>
      </c>
      <c r="AL18" s="72">
        <f t="shared" ref="AL18" si="6">SUM(H18,K18,N18,Q18,T18,W18,Z18,AC18,AF18,AI18)</f>
        <v>32</v>
      </c>
      <c r="AM18" s="4"/>
      <c r="AN18" s="4"/>
      <c r="AO18" s="4"/>
    </row>
    <row r="19" spans="1:41" s="1" customFormat="1" ht="10.199999999999999" x14ac:dyDescent="0.3">
      <c r="A19" s="73" t="s">
        <v>63</v>
      </c>
      <c r="B19" s="179" t="s">
        <v>253</v>
      </c>
      <c r="C19" s="38" t="s">
        <v>254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7">SUM(G19,J19,M19,P19,S19,V19,Y19,AB19,AE19,AH19)*15</f>
        <v>0</v>
      </c>
      <c r="AL19" s="74">
        <f t="shared" ref="AL19:AL20" si="8">SUM(H19,K19,N19,Q19,T19,W19,Z19,AC19,AF19,AI19)</f>
        <v>2</v>
      </c>
    </row>
    <row r="20" spans="1:41" s="1" customFormat="1" ht="12.9" customHeight="1" x14ac:dyDescent="0.3">
      <c r="A20" s="95" t="s">
        <v>80</v>
      </c>
      <c r="B20" s="179" t="s">
        <v>575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7"/>
        <v>120</v>
      </c>
      <c r="AL20" s="74">
        <f t="shared" si="8"/>
        <v>16</v>
      </c>
    </row>
    <row r="21" spans="1:41" s="1" customFormat="1" ht="12.9" customHeight="1" x14ac:dyDescent="0.3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" customHeight="1" x14ac:dyDescent="0.3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" customHeight="1" x14ac:dyDescent="0.3">
      <c r="A23" s="95" t="s">
        <v>36</v>
      </c>
      <c r="B23" s="179" t="s">
        <v>576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" customHeight="1" thickBot="1" x14ac:dyDescent="0.35">
      <c r="A24" s="98" t="s">
        <v>57</v>
      </c>
      <c r="B24" s="188" t="s">
        <v>258</v>
      </c>
      <c r="C24" s="40" t="s">
        <v>751</v>
      </c>
      <c r="D24" s="40" t="s">
        <v>84</v>
      </c>
      <c r="E24" s="40" t="s">
        <v>88</v>
      </c>
      <c r="F24" s="41">
        <v>45</v>
      </c>
      <c r="G24" s="45"/>
      <c r="H24" s="46"/>
      <c r="I24" s="47"/>
      <c r="J24" s="45"/>
      <c r="K24" s="46"/>
      <c r="L24" s="47"/>
      <c r="M24" s="45"/>
      <c r="N24" s="46"/>
      <c r="O24" s="47"/>
      <c r="P24" s="45"/>
      <c r="Q24" s="46"/>
      <c r="R24" s="47"/>
      <c r="S24" s="45"/>
      <c r="T24" s="46"/>
      <c r="U24" s="47"/>
      <c r="V24" s="45"/>
      <c r="W24" s="46"/>
      <c r="X24" s="47"/>
      <c r="Y24" s="45">
        <v>2</v>
      </c>
      <c r="Z24" s="46">
        <v>1</v>
      </c>
      <c r="AA24" s="47" t="s">
        <v>33</v>
      </c>
      <c r="AB24" s="45">
        <v>2</v>
      </c>
      <c r="AC24" s="46">
        <v>1</v>
      </c>
      <c r="AD24" s="47" t="s">
        <v>33</v>
      </c>
      <c r="AE24" s="20"/>
      <c r="AF24" s="21"/>
      <c r="AG24" s="22"/>
      <c r="AH24" s="23"/>
      <c r="AI24" s="24"/>
      <c r="AJ24" s="25"/>
      <c r="AK24" s="65">
        <f t="shared" ref="AK24" si="9">SUM(G24,J24,M24,P24,S24,V24,Y24,AB24,AE24,AH24)*15</f>
        <v>60</v>
      </c>
      <c r="AL24" s="75">
        <f t="shared" ref="AL24" si="10">SUM(H24,K24,N24,Q24,T24,W24,Z24,AC24,AF24,AI24)</f>
        <v>2</v>
      </c>
    </row>
    <row r="25" spans="1:41" s="1" customFormat="1" ht="12.9" customHeight="1" x14ac:dyDescent="0.3">
      <c r="A25" s="202" t="s">
        <v>51</v>
      </c>
      <c r="B25" s="185" t="s">
        <v>572</v>
      </c>
      <c r="C25" s="108" t="s">
        <v>96</v>
      </c>
      <c r="D25" s="108" t="s">
        <v>84</v>
      </c>
      <c r="E25" s="108" t="s">
        <v>33</v>
      </c>
      <c r="F25" s="210">
        <v>60</v>
      </c>
      <c r="G25" s="211"/>
      <c r="H25" s="212"/>
      <c r="I25" s="213"/>
      <c r="J25" s="211"/>
      <c r="K25" s="212"/>
      <c r="L25" s="213"/>
      <c r="M25" s="211"/>
      <c r="N25" s="212"/>
      <c r="O25" s="213"/>
      <c r="P25" s="211"/>
      <c r="Q25" s="212"/>
      <c r="R25" s="208"/>
      <c r="S25" s="169">
        <v>2</v>
      </c>
      <c r="T25" s="170">
        <v>1</v>
      </c>
      <c r="U25" s="171" t="s">
        <v>33</v>
      </c>
      <c r="V25" s="169">
        <v>2</v>
      </c>
      <c r="W25" s="170">
        <v>1</v>
      </c>
      <c r="X25" s="171" t="s">
        <v>33</v>
      </c>
      <c r="Y25" s="169">
        <v>2</v>
      </c>
      <c r="Z25" s="170">
        <v>1</v>
      </c>
      <c r="AA25" s="171" t="s">
        <v>33</v>
      </c>
      <c r="AB25" s="169">
        <v>2</v>
      </c>
      <c r="AC25" s="170">
        <v>1</v>
      </c>
      <c r="AD25" s="171" t="s">
        <v>33</v>
      </c>
      <c r="AE25" s="42"/>
      <c r="AF25" s="15"/>
      <c r="AG25" s="16"/>
      <c r="AH25" s="11"/>
      <c r="AI25" s="12"/>
      <c r="AJ25" s="13"/>
      <c r="AK25" s="91">
        <f t="shared" ref="AK25:AK26" si="11">SUM(G25,J25,M25,P25,S25,V25,Y25,AB25,AE25,AH25)*15</f>
        <v>120</v>
      </c>
      <c r="AL25" s="93">
        <f t="shared" ref="AL25:AL26" si="12">SUM(H25,K25,N25,Q25,T25,W25,Z25,AC25,AF25,AI25)</f>
        <v>4</v>
      </c>
    </row>
    <row r="26" spans="1:41" s="1" customFormat="1" ht="12.9" customHeight="1" thickBot="1" x14ac:dyDescent="0.35">
      <c r="A26" s="95" t="s">
        <v>52</v>
      </c>
      <c r="B26" s="179" t="s">
        <v>578</v>
      </c>
      <c r="C26" s="33" t="s">
        <v>96</v>
      </c>
      <c r="D26" s="33" t="s">
        <v>84</v>
      </c>
      <c r="E26" s="33" t="s">
        <v>33</v>
      </c>
      <c r="F26" s="34">
        <v>60</v>
      </c>
      <c r="G26" s="20"/>
      <c r="H26" s="21"/>
      <c r="I26" s="22"/>
      <c r="J26" s="20"/>
      <c r="K26" s="21"/>
      <c r="L26" s="22"/>
      <c r="M26" s="20"/>
      <c r="N26" s="21"/>
      <c r="O26" s="22"/>
      <c r="P26" s="20"/>
      <c r="Q26" s="21"/>
      <c r="R26" s="22"/>
      <c r="S26" s="203"/>
      <c r="T26" s="204"/>
      <c r="U26" s="205"/>
      <c r="V26" s="203"/>
      <c r="W26" s="204"/>
      <c r="X26" s="205"/>
      <c r="Y26" s="45">
        <v>2</v>
      </c>
      <c r="Z26" s="46">
        <v>1</v>
      </c>
      <c r="AA26" s="47" t="s">
        <v>33</v>
      </c>
      <c r="AB26" s="45">
        <v>2</v>
      </c>
      <c r="AC26" s="46">
        <v>1</v>
      </c>
      <c r="AD26" s="47" t="s">
        <v>33</v>
      </c>
      <c r="AE26" s="20"/>
      <c r="AF26" s="21"/>
      <c r="AG26" s="22"/>
      <c r="AH26" s="23"/>
      <c r="AI26" s="24"/>
      <c r="AJ26" s="25"/>
      <c r="AK26" s="65">
        <f t="shared" si="11"/>
        <v>60</v>
      </c>
      <c r="AL26" s="75">
        <f t="shared" si="12"/>
        <v>2</v>
      </c>
    </row>
    <row r="27" spans="1:41" ht="12.9" customHeight="1" thickBot="1" x14ac:dyDescent="0.35">
      <c r="A27" s="457" t="s">
        <v>202</v>
      </c>
      <c r="B27" s="458"/>
      <c r="C27" s="458"/>
      <c r="D27" s="458"/>
      <c r="E27" s="458"/>
      <c r="F27" s="458"/>
      <c r="G27" s="458"/>
      <c r="H27" s="458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9"/>
      <c r="AK27" s="115">
        <f>SUM(AK18:AK24)</f>
        <v>660</v>
      </c>
      <c r="AL27" s="80">
        <f>SUM(AL18:AL24)</f>
        <v>66</v>
      </c>
    </row>
    <row r="28" spans="1:41" ht="12.9" customHeight="1" thickBot="1" x14ac:dyDescent="0.35">
      <c r="A28" s="431" t="s">
        <v>203</v>
      </c>
      <c r="B28" s="358"/>
      <c r="C28" s="358"/>
      <c r="D28" s="358"/>
      <c r="E28" s="358"/>
      <c r="F28" s="359"/>
      <c r="G28" s="403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5"/>
      <c r="AK28" s="460"/>
      <c r="AL28" s="461"/>
    </row>
    <row r="29" spans="1:41" s="1" customFormat="1" ht="12.9" customHeight="1" x14ac:dyDescent="0.3">
      <c r="A29" s="97" t="s">
        <v>58</v>
      </c>
      <c r="B29" s="187" t="s">
        <v>259</v>
      </c>
      <c r="C29" s="69" t="s">
        <v>96</v>
      </c>
      <c r="D29" s="69" t="s">
        <v>84</v>
      </c>
      <c r="E29" s="69" t="s">
        <v>88</v>
      </c>
      <c r="F29" s="70">
        <v>45</v>
      </c>
      <c r="G29" s="86">
        <v>1</v>
      </c>
      <c r="H29" s="76">
        <v>1</v>
      </c>
      <c r="I29" s="87" t="s">
        <v>32</v>
      </c>
      <c r="J29" s="86">
        <v>1</v>
      </c>
      <c r="K29" s="76">
        <v>1</v>
      </c>
      <c r="L29" s="87" t="s">
        <v>32</v>
      </c>
      <c r="M29" s="86">
        <v>1</v>
      </c>
      <c r="N29" s="76">
        <v>1</v>
      </c>
      <c r="O29" s="87" t="s">
        <v>32</v>
      </c>
      <c r="P29" s="86">
        <v>1</v>
      </c>
      <c r="Q29" s="76">
        <v>1</v>
      </c>
      <c r="R29" s="87" t="s">
        <v>32</v>
      </c>
      <c r="S29" s="86">
        <v>1</v>
      </c>
      <c r="T29" s="76">
        <v>1</v>
      </c>
      <c r="U29" s="87" t="s">
        <v>32</v>
      </c>
      <c r="V29" s="86">
        <v>1</v>
      </c>
      <c r="W29" s="76">
        <v>1</v>
      </c>
      <c r="X29" s="87" t="s">
        <v>33</v>
      </c>
      <c r="Y29" s="86"/>
      <c r="Z29" s="76"/>
      <c r="AA29" s="87"/>
      <c r="AB29" s="86"/>
      <c r="AC29" s="76"/>
      <c r="AD29" s="87"/>
      <c r="AE29" s="86"/>
      <c r="AF29" s="76"/>
      <c r="AG29" s="87"/>
      <c r="AH29" s="11"/>
      <c r="AI29" s="12"/>
      <c r="AJ29" s="13"/>
      <c r="AK29" s="63">
        <f t="shared" ref="AK29:AK42" si="13">SUM(G29,J29,M29,P29,S29,V29,Y29,AB29,AE29,AH29)*15</f>
        <v>90</v>
      </c>
      <c r="AL29" s="72">
        <f t="shared" ref="AL29:AL41" si="14">SUM(H29,K29,N29,Q29,T29,W29,Z29,AC29,AF29,AI29)</f>
        <v>6</v>
      </c>
    </row>
    <row r="30" spans="1:41" s="1" customFormat="1" ht="12.9" customHeight="1" x14ac:dyDescent="0.3">
      <c r="A30" s="95" t="s">
        <v>69</v>
      </c>
      <c r="B30" s="179" t="s">
        <v>260</v>
      </c>
      <c r="C30" s="38" t="s">
        <v>261</v>
      </c>
      <c r="D30" s="38"/>
      <c r="E30" s="38"/>
      <c r="F30" s="39"/>
      <c r="G30" s="42"/>
      <c r="H30" s="44"/>
      <c r="I30" s="43"/>
      <c r="J30" s="42"/>
      <c r="K30" s="44"/>
      <c r="L30" s="43"/>
      <c r="M30" s="42"/>
      <c r="N30" s="44"/>
      <c r="O30" s="43"/>
      <c r="P30" s="42"/>
      <c r="Q30" s="44"/>
      <c r="R30" s="43"/>
      <c r="S30" s="42"/>
      <c r="T30" s="44"/>
      <c r="U30" s="43"/>
      <c r="V30" s="42">
        <v>0</v>
      </c>
      <c r="W30" s="44">
        <v>1</v>
      </c>
      <c r="X30" s="43" t="s">
        <v>34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3"/>
        <v>0</v>
      </c>
      <c r="AL30" s="74">
        <f t="shared" si="14"/>
        <v>1</v>
      </c>
    </row>
    <row r="31" spans="1:41" s="1" customFormat="1" ht="12.9" customHeight="1" x14ac:dyDescent="0.3">
      <c r="A31" s="95" t="s">
        <v>59</v>
      </c>
      <c r="B31" s="179" t="s">
        <v>262</v>
      </c>
      <c r="C31" s="38" t="s">
        <v>96</v>
      </c>
      <c r="D31" s="38" t="s">
        <v>84</v>
      </c>
      <c r="E31" s="38" t="s">
        <v>88</v>
      </c>
      <c r="F31" s="39">
        <v>45</v>
      </c>
      <c r="G31" s="42">
        <v>2</v>
      </c>
      <c r="H31" s="44">
        <v>2</v>
      </c>
      <c r="I31" s="43" t="s">
        <v>32</v>
      </c>
      <c r="J31" s="42">
        <v>2</v>
      </c>
      <c r="K31" s="44">
        <v>2</v>
      </c>
      <c r="L31" s="43" t="s">
        <v>32</v>
      </c>
      <c r="M31" s="42">
        <v>2</v>
      </c>
      <c r="N31" s="44">
        <v>2</v>
      </c>
      <c r="O31" s="43" t="s">
        <v>32</v>
      </c>
      <c r="P31" s="42">
        <v>2</v>
      </c>
      <c r="Q31" s="44">
        <v>2</v>
      </c>
      <c r="R31" s="43" t="s">
        <v>32</v>
      </c>
      <c r="S31" s="42">
        <v>2</v>
      </c>
      <c r="T31" s="44">
        <v>2</v>
      </c>
      <c r="U31" s="43" t="s">
        <v>32</v>
      </c>
      <c r="V31" s="42">
        <v>2</v>
      </c>
      <c r="W31" s="44">
        <v>2</v>
      </c>
      <c r="X31" s="43" t="s">
        <v>33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3"/>
        <v>180</v>
      </c>
      <c r="AL31" s="74">
        <f t="shared" si="14"/>
        <v>12</v>
      </c>
    </row>
    <row r="32" spans="1:41" s="1" customFormat="1" ht="12.9" customHeight="1" x14ac:dyDescent="0.3">
      <c r="A32" s="95" t="s">
        <v>64</v>
      </c>
      <c r="B32" s="179" t="s">
        <v>263</v>
      </c>
      <c r="C32" s="38" t="s">
        <v>264</v>
      </c>
      <c r="D32" s="38"/>
      <c r="E32" s="38"/>
      <c r="F32" s="39"/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>
        <v>0</v>
      </c>
      <c r="W32" s="44">
        <v>1</v>
      </c>
      <c r="X32" s="43" t="s">
        <v>34</v>
      </c>
      <c r="Y32" s="42"/>
      <c r="Z32" s="44"/>
      <c r="AA32" s="43"/>
      <c r="AB32" s="42"/>
      <c r="AC32" s="44"/>
      <c r="AD32" s="43"/>
      <c r="AE32" s="42"/>
      <c r="AF32" s="44"/>
      <c r="AG32" s="43"/>
      <c r="AH32" s="17"/>
      <c r="AI32" s="18"/>
      <c r="AJ32" s="19"/>
      <c r="AK32" s="64">
        <f t="shared" si="13"/>
        <v>0</v>
      </c>
      <c r="AL32" s="74">
        <f t="shared" si="14"/>
        <v>1</v>
      </c>
    </row>
    <row r="33" spans="1:38" s="1" customFormat="1" ht="12.9" customHeight="1" x14ac:dyDescent="0.3">
      <c r="A33" s="95" t="s">
        <v>35</v>
      </c>
      <c r="B33" s="179" t="s">
        <v>265</v>
      </c>
      <c r="C33" s="38" t="s">
        <v>266</v>
      </c>
      <c r="D33" s="38" t="s">
        <v>84</v>
      </c>
      <c r="E33" s="38" t="s">
        <v>88</v>
      </c>
      <c r="F33" s="39">
        <v>45</v>
      </c>
      <c r="G33" s="42"/>
      <c r="H33" s="44"/>
      <c r="I33" s="43"/>
      <c r="J33" s="42"/>
      <c r="K33" s="44"/>
      <c r="L33" s="43"/>
      <c r="M33" s="42"/>
      <c r="N33" s="44"/>
      <c r="O33" s="43"/>
      <c r="P33" s="42"/>
      <c r="Q33" s="44"/>
      <c r="R33" s="43"/>
      <c r="S33" s="42"/>
      <c r="T33" s="44"/>
      <c r="U33" s="43"/>
      <c r="V33" s="42"/>
      <c r="W33" s="44"/>
      <c r="X33" s="43"/>
      <c r="Y33" s="42">
        <v>2</v>
      </c>
      <c r="Z33" s="44">
        <v>2</v>
      </c>
      <c r="AA33" s="43" t="s">
        <v>33</v>
      </c>
      <c r="AB33" s="42">
        <v>2</v>
      </c>
      <c r="AC33" s="44">
        <v>2</v>
      </c>
      <c r="AD33" s="43" t="s">
        <v>33</v>
      </c>
      <c r="AE33" s="42"/>
      <c r="AF33" s="44"/>
      <c r="AG33" s="43"/>
      <c r="AH33" s="17"/>
      <c r="AI33" s="18"/>
      <c r="AJ33" s="19"/>
      <c r="AK33" s="64">
        <f t="shared" si="13"/>
        <v>60</v>
      </c>
      <c r="AL33" s="74">
        <f t="shared" si="14"/>
        <v>4</v>
      </c>
    </row>
    <row r="34" spans="1:38" s="1" customFormat="1" ht="12.9" customHeight="1" x14ac:dyDescent="0.3">
      <c r="A34" s="73" t="s">
        <v>65</v>
      </c>
      <c r="B34" s="179" t="s">
        <v>267</v>
      </c>
      <c r="C34" s="38" t="s">
        <v>96</v>
      </c>
      <c r="D34" s="31" t="s">
        <v>84</v>
      </c>
      <c r="E34" s="31" t="s">
        <v>88</v>
      </c>
      <c r="F34" s="32">
        <v>45</v>
      </c>
      <c r="G34" s="14">
        <v>2</v>
      </c>
      <c r="H34" s="44">
        <v>2</v>
      </c>
      <c r="I34" s="43" t="s">
        <v>32</v>
      </c>
      <c r="J34" s="42">
        <v>2</v>
      </c>
      <c r="K34" s="44">
        <v>2</v>
      </c>
      <c r="L34" s="43" t="s">
        <v>32</v>
      </c>
      <c r="M34" s="14">
        <v>2</v>
      </c>
      <c r="N34" s="15">
        <v>2</v>
      </c>
      <c r="O34" s="16" t="s">
        <v>32</v>
      </c>
      <c r="P34" s="14">
        <v>2</v>
      </c>
      <c r="Q34" s="15">
        <v>2</v>
      </c>
      <c r="R34" s="16" t="s">
        <v>33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3"/>
        <v>120</v>
      </c>
      <c r="AL34" s="74">
        <f t="shared" si="14"/>
        <v>8</v>
      </c>
    </row>
    <row r="35" spans="1:38" s="1" customFormat="1" ht="12.9" customHeight="1" x14ac:dyDescent="0.3">
      <c r="A35" s="73" t="s">
        <v>66</v>
      </c>
      <c r="B35" s="179" t="s">
        <v>268</v>
      </c>
      <c r="C35" s="38" t="s">
        <v>269</v>
      </c>
      <c r="D35" s="31"/>
      <c r="E35" s="31"/>
      <c r="F35" s="32"/>
      <c r="G35" s="14"/>
      <c r="H35" s="15"/>
      <c r="I35" s="16"/>
      <c r="J35" s="14"/>
      <c r="K35" s="15"/>
      <c r="L35" s="16"/>
      <c r="M35" s="14"/>
      <c r="N35" s="15"/>
      <c r="O35" s="16"/>
      <c r="P35" s="42">
        <v>0</v>
      </c>
      <c r="Q35" s="44">
        <v>1</v>
      </c>
      <c r="R35" s="43" t="s">
        <v>34</v>
      </c>
      <c r="S35" s="14"/>
      <c r="T35" s="15"/>
      <c r="U35" s="16"/>
      <c r="V35" s="14"/>
      <c r="W35" s="15"/>
      <c r="X35" s="16"/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3"/>
        <v>0</v>
      </c>
      <c r="AL35" s="74">
        <f t="shared" si="14"/>
        <v>1</v>
      </c>
    </row>
    <row r="36" spans="1:38" s="1" customFormat="1" ht="12.9" customHeight="1" x14ac:dyDescent="0.3">
      <c r="A36" s="73" t="s">
        <v>67</v>
      </c>
      <c r="B36" s="179" t="s">
        <v>270</v>
      </c>
      <c r="C36" s="38" t="s">
        <v>96</v>
      </c>
      <c r="D36" s="38" t="s">
        <v>84</v>
      </c>
      <c r="E36" s="38" t="s">
        <v>89</v>
      </c>
      <c r="F36" s="39">
        <v>45</v>
      </c>
      <c r="G36" s="42">
        <v>2</v>
      </c>
      <c r="H36" s="44">
        <v>2</v>
      </c>
      <c r="I36" s="43" t="s">
        <v>32</v>
      </c>
      <c r="J36" s="42">
        <v>2</v>
      </c>
      <c r="K36" s="44">
        <v>2</v>
      </c>
      <c r="L36" s="43" t="s">
        <v>32</v>
      </c>
      <c r="M36" s="42">
        <v>2</v>
      </c>
      <c r="N36" s="44">
        <v>2</v>
      </c>
      <c r="O36" s="43" t="s">
        <v>32</v>
      </c>
      <c r="P36" s="42">
        <v>2</v>
      </c>
      <c r="Q36" s="44">
        <v>2</v>
      </c>
      <c r="R36" s="43" t="s">
        <v>32</v>
      </c>
      <c r="S36" s="42">
        <v>1</v>
      </c>
      <c r="T36" s="44">
        <v>1</v>
      </c>
      <c r="U36" s="43" t="s">
        <v>32</v>
      </c>
      <c r="V36" s="42">
        <v>1</v>
      </c>
      <c r="W36" s="44">
        <v>1</v>
      </c>
      <c r="X36" s="43" t="s">
        <v>33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3"/>
        <v>150</v>
      </c>
      <c r="AL36" s="74">
        <f t="shared" si="14"/>
        <v>10</v>
      </c>
    </row>
    <row r="37" spans="1:38" s="1" customFormat="1" ht="12.9" customHeight="1" x14ac:dyDescent="0.3">
      <c r="A37" s="73" t="s">
        <v>68</v>
      </c>
      <c r="B37" s="179" t="s">
        <v>271</v>
      </c>
      <c r="C37" s="38" t="s">
        <v>272</v>
      </c>
      <c r="D37" s="38"/>
      <c r="E37" s="38"/>
      <c r="F37" s="39"/>
      <c r="G37" s="42"/>
      <c r="H37" s="44"/>
      <c r="I37" s="43"/>
      <c r="J37" s="42"/>
      <c r="K37" s="44"/>
      <c r="L37" s="43"/>
      <c r="M37" s="42"/>
      <c r="N37" s="44"/>
      <c r="O37" s="43"/>
      <c r="P37" s="42"/>
      <c r="Q37" s="44"/>
      <c r="R37" s="43"/>
      <c r="S37" s="42"/>
      <c r="T37" s="44"/>
      <c r="U37" s="43"/>
      <c r="V37" s="42">
        <v>0</v>
      </c>
      <c r="W37" s="44">
        <v>1</v>
      </c>
      <c r="X37" s="43" t="s">
        <v>34</v>
      </c>
      <c r="Y37" s="14"/>
      <c r="Z37" s="15"/>
      <c r="AA37" s="16"/>
      <c r="AB37" s="14"/>
      <c r="AC37" s="15"/>
      <c r="AD37" s="16"/>
      <c r="AE37" s="14"/>
      <c r="AF37" s="15"/>
      <c r="AG37" s="16"/>
      <c r="AH37" s="17"/>
      <c r="AI37" s="18"/>
      <c r="AJ37" s="19"/>
      <c r="AK37" s="64">
        <f t="shared" si="13"/>
        <v>0</v>
      </c>
      <c r="AL37" s="74">
        <f t="shared" si="14"/>
        <v>1</v>
      </c>
    </row>
    <row r="38" spans="1:38" s="1" customFormat="1" ht="12.9" customHeight="1" x14ac:dyDescent="0.3">
      <c r="A38" s="95" t="s">
        <v>20</v>
      </c>
      <c r="B38" s="179" t="s">
        <v>273</v>
      </c>
      <c r="C38" s="38"/>
      <c r="D38" s="38" t="s">
        <v>84</v>
      </c>
      <c r="E38" s="38" t="s">
        <v>89</v>
      </c>
      <c r="F38" s="39">
        <v>45</v>
      </c>
      <c r="G38" s="42">
        <v>2</v>
      </c>
      <c r="H38" s="44">
        <v>2</v>
      </c>
      <c r="I38" s="43" t="s">
        <v>32</v>
      </c>
      <c r="J38" s="42">
        <v>2</v>
      </c>
      <c r="K38" s="44">
        <v>2</v>
      </c>
      <c r="L38" s="43" t="s">
        <v>32</v>
      </c>
      <c r="M38" s="42">
        <v>2</v>
      </c>
      <c r="N38" s="44">
        <v>2</v>
      </c>
      <c r="O38" s="43" t="s">
        <v>32</v>
      </c>
      <c r="P38" s="42">
        <v>2</v>
      </c>
      <c r="Q38" s="44">
        <v>2</v>
      </c>
      <c r="R38" s="43" t="s">
        <v>32</v>
      </c>
      <c r="S38" s="42">
        <v>2</v>
      </c>
      <c r="T38" s="44">
        <v>2</v>
      </c>
      <c r="U38" s="43" t="s">
        <v>32</v>
      </c>
      <c r="V38" s="42">
        <v>2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3"/>
        <v>180</v>
      </c>
      <c r="AL38" s="74">
        <f t="shared" si="14"/>
        <v>12</v>
      </c>
    </row>
    <row r="39" spans="1:38" s="1" customFormat="1" ht="12.9" customHeight="1" x14ac:dyDescent="0.3">
      <c r="A39" s="95" t="s">
        <v>28</v>
      </c>
      <c r="B39" s="179" t="s">
        <v>274</v>
      </c>
      <c r="C39" s="44"/>
      <c r="D39" s="38" t="s">
        <v>84</v>
      </c>
      <c r="E39" s="38" t="s">
        <v>89</v>
      </c>
      <c r="F39" s="39">
        <v>45</v>
      </c>
      <c r="G39" s="42"/>
      <c r="H39" s="44"/>
      <c r="I39" s="43"/>
      <c r="J39" s="42"/>
      <c r="K39" s="44"/>
      <c r="L39" s="43"/>
      <c r="M39" s="42"/>
      <c r="N39" s="44"/>
      <c r="O39" s="43"/>
      <c r="P39" s="42"/>
      <c r="Q39" s="44"/>
      <c r="R39" s="43"/>
      <c r="S39" s="42"/>
      <c r="T39" s="44"/>
      <c r="U39" s="43"/>
      <c r="V39" s="42">
        <v>1</v>
      </c>
      <c r="W39" s="44">
        <v>2</v>
      </c>
      <c r="X39" s="43" t="s">
        <v>32</v>
      </c>
      <c r="Y39" s="42"/>
      <c r="Z39" s="44"/>
      <c r="AA39" s="43"/>
      <c r="AB39" s="42"/>
      <c r="AC39" s="44"/>
      <c r="AD39" s="43"/>
      <c r="AE39" s="42"/>
      <c r="AF39" s="44"/>
      <c r="AG39" s="43"/>
      <c r="AH39" s="17"/>
      <c r="AI39" s="18"/>
      <c r="AJ39" s="19"/>
      <c r="AK39" s="64">
        <f t="shared" si="13"/>
        <v>15</v>
      </c>
      <c r="AL39" s="74">
        <f t="shared" si="14"/>
        <v>2</v>
      </c>
    </row>
    <row r="40" spans="1:38" s="1" customFormat="1" ht="12.9" customHeight="1" x14ac:dyDescent="0.3">
      <c r="A40" s="95" t="s">
        <v>29</v>
      </c>
      <c r="B40" s="179" t="s">
        <v>553</v>
      </c>
      <c r="C40" s="38" t="s">
        <v>96</v>
      </c>
      <c r="D40" s="38" t="s">
        <v>84</v>
      </c>
      <c r="E40" s="38" t="s">
        <v>89</v>
      </c>
      <c r="F40" s="39">
        <v>45</v>
      </c>
      <c r="G40" s="42">
        <v>1</v>
      </c>
      <c r="H40" s="44">
        <v>1</v>
      </c>
      <c r="I40" s="43" t="s">
        <v>33</v>
      </c>
      <c r="J40" s="42">
        <v>1</v>
      </c>
      <c r="K40" s="44">
        <v>1</v>
      </c>
      <c r="L40" s="43" t="s">
        <v>33</v>
      </c>
      <c r="M40" s="14"/>
      <c r="N40" s="15"/>
      <c r="O40" s="16"/>
      <c r="P40" s="14"/>
      <c r="Q40" s="15"/>
      <c r="R40" s="16"/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3"/>
        <v>30</v>
      </c>
      <c r="AL40" s="74">
        <f t="shared" si="14"/>
        <v>2</v>
      </c>
    </row>
    <row r="41" spans="1:38" s="1" customFormat="1" ht="12.9" customHeight="1" x14ac:dyDescent="0.3">
      <c r="A41" s="95" t="s">
        <v>60</v>
      </c>
      <c r="B41" s="179" t="s">
        <v>276</v>
      </c>
      <c r="C41" s="38" t="s">
        <v>753</v>
      </c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>
        <v>1</v>
      </c>
      <c r="Q41" s="15">
        <v>1</v>
      </c>
      <c r="R41" s="16" t="s">
        <v>32</v>
      </c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3"/>
        <v>30</v>
      </c>
      <c r="AL41" s="74">
        <f t="shared" si="14"/>
        <v>2</v>
      </c>
    </row>
    <row r="42" spans="1:38" ht="15" customHeight="1" x14ac:dyDescent="0.3">
      <c r="A42" s="95" t="s">
        <v>21</v>
      </c>
      <c r="B42" s="179" t="s">
        <v>592</v>
      </c>
      <c r="C42" s="44"/>
      <c r="D42" s="38" t="s">
        <v>84</v>
      </c>
      <c r="E42" s="38" t="s">
        <v>89</v>
      </c>
      <c r="F42" s="39">
        <v>45</v>
      </c>
      <c r="G42" s="14"/>
      <c r="H42" s="15"/>
      <c r="I42" s="16"/>
      <c r="J42" s="14"/>
      <c r="K42" s="15"/>
      <c r="L42" s="16"/>
      <c r="M42" s="14">
        <v>1</v>
      </c>
      <c r="N42" s="15">
        <v>1</v>
      </c>
      <c r="O42" s="16" t="s">
        <v>32</v>
      </c>
      <c r="P42" s="14"/>
      <c r="Q42" s="15"/>
      <c r="R42" s="16"/>
      <c r="S42" s="14"/>
      <c r="T42" s="15"/>
      <c r="U42" s="16"/>
      <c r="V42" s="14"/>
      <c r="W42" s="15"/>
      <c r="X42" s="16"/>
      <c r="Y42" s="14"/>
      <c r="Z42" s="15"/>
      <c r="AA42" s="16"/>
      <c r="AB42" s="14"/>
      <c r="AC42" s="15"/>
      <c r="AD42" s="16"/>
      <c r="AE42" s="14"/>
      <c r="AF42" s="15"/>
      <c r="AG42" s="16"/>
      <c r="AH42" s="17"/>
      <c r="AI42" s="18"/>
      <c r="AJ42" s="19"/>
      <c r="AK42" s="64">
        <f t="shared" si="13"/>
        <v>15</v>
      </c>
      <c r="AL42" s="74">
        <f>SUM(H42,K42,N42,Q42,T42,W42,Z42,AC42,AF42,AI42)</f>
        <v>1</v>
      </c>
    </row>
    <row r="43" spans="1:38" s="1" customFormat="1" ht="12.9" customHeight="1" thickBot="1" x14ac:dyDescent="0.25">
      <c r="A43" s="99" t="s">
        <v>39</v>
      </c>
      <c r="B43" s="194" t="s">
        <v>277</v>
      </c>
      <c r="C43" s="140" t="s">
        <v>96</v>
      </c>
      <c r="D43" s="62" t="s">
        <v>84</v>
      </c>
      <c r="E43" s="62" t="s">
        <v>89</v>
      </c>
      <c r="F43" s="100">
        <v>45</v>
      </c>
      <c r="G43" s="101"/>
      <c r="H43" s="60"/>
      <c r="I43" s="102"/>
      <c r="J43" s="101"/>
      <c r="K43" s="60"/>
      <c r="L43" s="102"/>
      <c r="M43" s="101"/>
      <c r="N43" s="60"/>
      <c r="O43" s="102"/>
      <c r="P43" s="101"/>
      <c r="Q43" s="60"/>
      <c r="R43" s="102"/>
      <c r="S43" s="101">
        <v>1</v>
      </c>
      <c r="T43" s="60">
        <v>1</v>
      </c>
      <c r="U43" s="102" t="s">
        <v>33</v>
      </c>
      <c r="V43" s="101">
        <v>1</v>
      </c>
      <c r="W43" s="60">
        <v>1</v>
      </c>
      <c r="X43" s="102" t="s">
        <v>33</v>
      </c>
      <c r="Y43" s="101"/>
      <c r="Z43" s="60"/>
      <c r="AA43" s="102"/>
      <c r="AB43" s="101"/>
      <c r="AC43" s="60"/>
      <c r="AD43" s="102"/>
      <c r="AE43" s="101"/>
      <c r="AF43" s="60"/>
      <c r="AG43" s="102"/>
      <c r="AH43" s="103"/>
      <c r="AI43" s="104"/>
      <c r="AJ43" s="105"/>
      <c r="AK43" s="106">
        <f>SUM(G43,J43,M43,P43,S43,V43,Y43,AB43,AE43,AH43)*15</f>
        <v>30</v>
      </c>
      <c r="AL43" s="168">
        <f>SUM(H43,K43,N43,Q43,T43,W43,Z43,AC43,AF43,AI43)</f>
        <v>2</v>
      </c>
    </row>
    <row r="44" spans="1:38" ht="12.9" customHeight="1" thickBot="1" x14ac:dyDescent="0.35">
      <c r="A44" s="457" t="s">
        <v>204</v>
      </c>
      <c r="B44" s="458"/>
      <c r="C44" s="458"/>
      <c r="D44" s="458"/>
      <c r="E44" s="458"/>
      <c r="F44" s="458"/>
      <c r="G44" s="458"/>
      <c r="H44" s="458"/>
      <c r="I44" s="458"/>
      <c r="J44" s="458"/>
      <c r="K44" s="458"/>
      <c r="L44" s="458"/>
      <c r="M44" s="458"/>
      <c r="N44" s="458"/>
      <c r="O44" s="458"/>
      <c r="P44" s="458"/>
      <c r="Q44" s="458"/>
      <c r="R44" s="458"/>
      <c r="S44" s="458"/>
      <c r="T44" s="458"/>
      <c r="U44" s="458"/>
      <c r="V44" s="458"/>
      <c r="W44" s="458"/>
      <c r="X44" s="458"/>
      <c r="Y44" s="458"/>
      <c r="Z44" s="458"/>
      <c r="AA44" s="458"/>
      <c r="AB44" s="458"/>
      <c r="AC44" s="458"/>
      <c r="AD44" s="458"/>
      <c r="AE44" s="458"/>
      <c r="AF44" s="458"/>
      <c r="AG44" s="458"/>
      <c r="AH44" s="458"/>
      <c r="AI44" s="458"/>
      <c r="AJ44" s="459"/>
      <c r="AK44" s="115">
        <f>SUM(AK29:AK43)</f>
        <v>900</v>
      </c>
      <c r="AL44" s="80">
        <f>SUM(AL29:AL43)</f>
        <v>65</v>
      </c>
    </row>
    <row r="45" spans="1:38" ht="12.9" customHeight="1" thickBot="1" x14ac:dyDescent="0.35">
      <c r="A45" s="457" t="s">
        <v>31</v>
      </c>
      <c r="B45" s="458"/>
      <c r="C45" s="458"/>
      <c r="D45" s="458"/>
      <c r="E45" s="458"/>
      <c r="F45" s="459"/>
      <c r="G45" s="462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  <c r="AB45" s="463"/>
      <c r="AC45" s="463"/>
      <c r="AD45" s="463"/>
      <c r="AE45" s="463"/>
      <c r="AF45" s="463"/>
      <c r="AG45" s="463"/>
      <c r="AH45" s="463"/>
      <c r="AI45" s="463"/>
      <c r="AJ45" s="464"/>
      <c r="AK45" s="460"/>
      <c r="AL45" s="461"/>
    </row>
    <row r="46" spans="1:38" ht="12.9" customHeight="1" thickBot="1" x14ac:dyDescent="0.35">
      <c r="A46" s="116" t="s">
        <v>573</v>
      </c>
      <c r="B46" s="61" t="s">
        <v>107</v>
      </c>
      <c r="C46" s="164"/>
      <c r="D46" s="164"/>
      <c r="E46" s="164"/>
      <c r="F46" s="159"/>
      <c r="G46" s="7"/>
      <c r="H46" s="162"/>
      <c r="I46" s="6"/>
      <c r="J46" s="7"/>
      <c r="K46" s="162"/>
      <c r="L46" s="6"/>
      <c r="M46" s="7"/>
      <c r="N46" s="162"/>
      <c r="O46" s="6"/>
      <c r="P46" s="7"/>
      <c r="Q46" s="162"/>
      <c r="R46" s="6"/>
      <c r="S46" s="7"/>
      <c r="T46" s="162">
        <v>2</v>
      </c>
      <c r="U46" s="6"/>
      <c r="V46" s="7"/>
      <c r="W46" s="162"/>
      <c r="X46" s="6"/>
      <c r="Y46" s="7"/>
      <c r="Z46" s="162">
        <v>7</v>
      </c>
      <c r="AA46" s="6"/>
      <c r="AB46" s="7"/>
      <c r="AC46" s="162"/>
      <c r="AD46" s="6"/>
      <c r="AE46" s="7"/>
      <c r="AF46" s="162">
        <v>8</v>
      </c>
      <c r="AG46" s="6"/>
      <c r="AH46" s="56"/>
      <c r="AI46" s="55"/>
      <c r="AJ46" s="5"/>
      <c r="AK46" s="66"/>
      <c r="AL46" s="214">
        <f>SUM(H46,K46,N46,Q46,T46,W46,Z46,AC46,AF46,AI46)</f>
        <v>17</v>
      </c>
    </row>
    <row r="47" spans="1:38" ht="12.9" customHeight="1" thickBot="1" x14ac:dyDescent="0.35">
      <c r="A47" s="79" t="s">
        <v>19</v>
      </c>
      <c r="B47" s="184" t="s">
        <v>582</v>
      </c>
      <c r="C47" s="36"/>
      <c r="D47" s="35"/>
      <c r="E47" s="36" t="s">
        <v>90</v>
      </c>
      <c r="F47" s="37"/>
      <c r="G47" s="48"/>
      <c r="H47" s="49"/>
      <c r="I47" s="50"/>
      <c r="J47" s="48"/>
      <c r="K47" s="49"/>
      <c r="L47" s="50"/>
      <c r="M47" s="48"/>
      <c r="N47" s="49"/>
      <c r="O47" s="50"/>
      <c r="P47" s="48"/>
      <c r="Q47" s="49"/>
      <c r="R47" s="50"/>
      <c r="S47" s="48"/>
      <c r="T47" s="49"/>
      <c r="U47" s="50"/>
      <c r="V47" s="48"/>
      <c r="W47" s="49"/>
      <c r="X47" s="50"/>
      <c r="Y47" s="48"/>
      <c r="Z47" s="49"/>
      <c r="AA47" s="50"/>
      <c r="AB47" s="48"/>
      <c r="AC47" s="2"/>
      <c r="AD47" s="26"/>
      <c r="AE47" s="3">
        <v>0</v>
      </c>
      <c r="AF47" s="2">
        <v>2</v>
      </c>
      <c r="AG47" s="26" t="s">
        <v>33</v>
      </c>
      <c r="AH47" s="27">
        <v>0</v>
      </c>
      <c r="AI47" s="28">
        <v>2</v>
      </c>
      <c r="AJ47" s="29" t="s">
        <v>33</v>
      </c>
      <c r="AK47" s="68">
        <f>SUM(G47,J47,M47,P47,S47,V47,Y47,AB47,AE47,AH47)*15</f>
        <v>0</v>
      </c>
      <c r="AL47" s="80">
        <f>SUM(H47,K47,N47,Q47,T47,W47,Z47,AC47,AF47,AI47)</f>
        <v>4</v>
      </c>
    </row>
    <row r="48" spans="1:38" ht="12.9" customHeight="1" thickBot="1" x14ac:dyDescent="0.35">
      <c r="A48" s="457" t="s">
        <v>110</v>
      </c>
      <c r="B48" s="458"/>
      <c r="C48" s="458"/>
      <c r="D48" s="458"/>
      <c r="E48" s="458"/>
      <c r="F48" s="459"/>
      <c r="G48" s="85">
        <f>SUM(G8:G43,G46,G47)</f>
        <v>25</v>
      </c>
      <c r="H48" s="118">
        <f>SUM(H8:H43,H46,H47)</f>
        <v>29</v>
      </c>
      <c r="I48" s="119"/>
      <c r="J48" s="85">
        <f>SUM(J8:J43,J46,J47)</f>
        <v>25</v>
      </c>
      <c r="K48" s="118">
        <f>SUM(K8:K43,K46,K47)</f>
        <v>29</v>
      </c>
      <c r="L48" s="119"/>
      <c r="M48" s="85">
        <f>SUM(M8:M43,M46,M47)</f>
        <v>25</v>
      </c>
      <c r="N48" s="118">
        <f>SUM(N8:N43,N46,N47)</f>
        <v>28</v>
      </c>
      <c r="O48" s="119"/>
      <c r="P48" s="85">
        <f>SUM(P8:P43,P46,P47)</f>
        <v>23</v>
      </c>
      <c r="Q48" s="118">
        <f>SUM(Q8:Q43,Q46,Q47)</f>
        <v>26</v>
      </c>
      <c r="R48" s="119"/>
      <c r="S48" s="85">
        <f>SUM(S8:S43,S46,S47)</f>
        <v>18</v>
      </c>
      <c r="T48" s="118">
        <f>SUM(T8:T43,T46,T47)</f>
        <v>23</v>
      </c>
      <c r="U48" s="119"/>
      <c r="V48" s="85">
        <f>SUM(V8:V43,V46,V47)</f>
        <v>19</v>
      </c>
      <c r="W48" s="118">
        <f>SUM(W8:W43,W46,W47)</f>
        <v>26</v>
      </c>
      <c r="X48" s="119"/>
      <c r="Y48" s="85">
        <f>SUM(Y8:Y43,Y46,Y47)</f>
        <v>15</v>
      </c>
      <c r="Z48" s="118">
        <f>SUM(Z8:Z43,Z46,Z47)</f>
        <v>23</v>
      </c>
      <c r="AA48" s="119"/>
      <c r="AB48" s="85">
        <f>SUM(AB8:AB43,AB46,AB47)</f>
        <v>15</v>
      </c>
      <c r="AC48" s="118">
        <f>SUM(AC8:AC43,AC46,AC47)</f>
        <v>20</v>
      </c>
      <c r="AD48" s="119"/>
      <c r="AE48" s="85">
        <f>SUM(AE8:AE43,AE46,AE47)</f>
        <v>0</v>
      </c>
      <c r="AF48" s="118">
        <f>SUM(AF8:AF43,AF46,AF47)</f>
        <v>10</v>
      </c>
      <c r="AG48" s="119"/>
      <c r="AH48" s="85">
        <f>SUM(AH8:AH43,AH46,AH47)</f>
        <v>0</v>
      </c>
      <c r="AI48" s="118">
        <f>SUM(AI8:AI43,AI46,AI47)</f>
        <v>2</v>
      </c>
      <c r="AJ48" s="119"/>
      <c r="AK48" s="120">
        <f>SUM(AK16,AK27,AK44,AK46,AK47)</f>
        <v>2295</v>
      </c>
      <c r="AL48" s="121">
        <f>SUM(AL16,AL27,AL44,AL46,AL47)</f>
        <v>210</v>
      </c>
    </row>
    <row r="49" spans="1:38" ht="12.9" customHeight="1" thickBot="1" x14ac:dyDescent="0.35">
      <c r="A49" s="454" t="s">
        <v>205</v>
      </c>
      <c r="B49" s="455"/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6"/>
    </row>
    <row r="50" spans="1:38" ht="12.9" customHeight="1" thickBot="1" x14ac:dyDescent="0.35">
      <c r="A50" s="445" t="s">
        <v>86</v>
      </c>
      <c r="B50" s="448" t="s">
        <v>87</v>
      </c>
      <c r="C50" s="452" t="s">
        <v>85</v>
      </c>
      <c r="D50" s="452" t="s">
        <v>82</v>
      </c>
      <c r="E50" s="452" t="s">
        <v>37</v>
      </c>
      <c r="F50" s="440" t="s">
        <v>81</v>
      </c>
      <c r="G50" s="442" t="s">
        <v>0</v>
      </c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443"/>
      <c r="U50" s="443"/>
      <c r="V50" s="443"/>
      <c r="W50" s="443"/>
      <c r="X50" s="443"/>
      <c r="Y50" s="443"/>
      <c r="Z50" s="443"/>
      <c r="AA50" s="443"/>
      <c r="AB50" s="443"/>
      <c r="AC50" s="443"/>
      <c r="AD50" s="443"/>
      <c r="AE50" s="443"/>
      <c r="AF50" s="443"/>
      <c r="AG50" s="443"/>
      <c r="AH50" s="443"/>
      <c r="AI50" s="443"/>
      <c r="AJ50" s="444"/>
      <c r="AK50" s="442"/>
      <c r="AL50" s="444"/>
    </row>
    <row r="51" spans="1:38" ht="12.9" customHeight="1" x14ac:dyDescent="0.3">
      <c r="A51" s="446"/>
      <c r="B51" s="449"/>
      <c r="C51" s="453"/>
      <c r="D51" s="453"/>
      <c r="E51" s="453"/>
      <c r="F51" s="441"/>
      <c r="G51" s="435" t="s">
        <v>2</v>
      </c>
      <c r="H51" s="436"/>
      <c r="I51" s="437"/>
      <c r="J51" s="435" t="s">
        <v>3</v>
      </c>
      <c r="K51" s="436"/>
      <c r="L51" s="437"/>
      <c r="M51" s="435" t="s">
        <v>4</v>
      </c>
      <c r="N51" s="436"/>
      <c r="O51" s="437"/>
      <c r="P51" s="435" t="s">
        <v>5</v>
      </c>
      <c r="Q51" s="436"/>
      <c r="R51" s="437"/>
      <c r="S51" s="435" t="s">
        <v>6</v>
      </c>
      <c r="T51" s="436"/>
      <c r="U51" s="437"/>
      <c r="V51" s="435" t="s">
        <v>7</v>
      </c>
      <c r="W51" s="436"/>
      <c r="X51" s="437"/>
      <c r="Y51" s="435" t="s">
        <v>8</v>
      </c>
      <c r="Z51" s="436"/>
      <c r="AA51" s="437"/>
      <c r="AB51" s="435" t="s">
        <v>9</v>
      </c>
      <c r="AC51" s="436"/>
      <c r="AD51" s="437"/>
      <c r="AE51" s="435" t="s">
        <v>10</v>
      </c>
      <c r="AF51" s="436"/>
      <c r="AG51" s="437"/>
      <c r="AH51" s="435" t="s">
        <v>11</v>
      </c>
      <c r="AI51" s="436"/>
      <c r="AJ51" s="437"/>
      <c r="AK51" s="438" t="s">
        <v>91</v>
      </c>
      <c r="AL51" s="438" t="s">
        <v>38</v>
      </c>
    </row>
    <row r="52" spans="1:38" ht="12.9" customHeight="1" thickBot="1" x14ac:dyDescent="0.35">
      <c r="A52" s="447"/>
      <c r="B52" s="449"/>
      <c r="C52" s="453"/>
      <c r="D52" s="453"/>
      <c r="E52" s="453"/>
      <c r="F52" s="441"/>
      <c r="G52" s="161" t="s">
        <v>1</v>
      </c>
      <c r="H52" s="163" t="s">
        <v>12</v>
      </c>
      <c r="I52" s="122" t="s">
        <v>22</v>
      </c>
      <c r="J52" s="161" t="s">
        <v>1</v>
      </c>
      <c r="K52" s="163" t="s">
        <v>12</v>
      </c>
      <c r="L52" s="122" t="s">
        <v>22</v>
      </c>
      <c r="M52" s="161" t="s">
        <v>1</v>
      </c>
      <c r="N52" s="163" t="s">
        <v>12</v>
      </c>
      <c r="O52" s="122" t="s">
        <v>22</v>
      </c>
      <c r="P52" s="161" t="s">
        <v>1</v>
      </c>
      <c r="Q52" s="163" t="s">
        <v>12</v>
      </c>
      <c r="R52" s="122" t="s">
        <v>22</v>
      </c>
      <c r="S52" s="161" t="s">
        <v>1</v>
      </c>
      <c r="T52" s="163" t="s">
        <v>12</v>
      </c>
      <c r="U52" s="122" t="s">
        <v>22</v>
      </c>
      <c r="V52" s="161" t="s">
        <v>1</v>
      </c>
      <c r="W52" s="163" t="s">
        <v>12</v>
      </c>
      <c r="X52" s="122" t="s">
        <v>22</v>
      </c>
      <c r="Y52" s="161" t="s">
        <v>1</v>
      </c>
      <c r="Z52" s="163" t="s">
        <v>12</v>
      </c>
      <c r="AA52" s="122" t="s">
        <v>22</v>
      </c>
      <c r="AB52" s="161" t="s">
        <v>1</v>
      </c>
      <c r="AC52" s="163" t="s">
        <v>12</v>
      </c>
      <c r="AD52" s="122" t="s">
        <v>22</v>
      </c>
      <c r="AE52" s="161" t="s">
        <v>1</v>
      </c>
      <c r="AF52" s="163" t="s">
        <v>12</v>
      </c>
      <c r="AG52" s="122" t="s">
        <v>22</v>
      </c>
      <c r="AH52" s="161" t="s">
        <v>1</v>
      </c>
      <c r="AI52" s="163" t="s">
        <v>12</v>
      </c>
      <c r="AJ52" s="122" t="s">
        <v>22</v>
      </c>
      <c r="AK52" s="439"/>
      <c r="AL52" s="439"/>
    </row>
    <row r="53" spans="1:38" ht="12.9" customHeight="1" thickBot="1" x14ac:dyDescent="0.35">
      <c r="A53" s="425" t="s">
        <v>111</v>
      </c>
      <c r="B53" s="426"/>
      <c r="C53" s="426"/>
      <c r="D53" s="426"/>
      <c r="E53" s="426"/>
      <c r="F53" s="426"/>
      <c r="G53" s="426"/>
      <c r="H53" s="426"/>
      <c r="I53" s="426"/>
      <c r="J53" s="426"/>
      <c r="K53" s="426"/>
      <c r="L53" s="426"/>
      <c r="M53" s="426"/>
      <c r="N53" s="426"/>
      <c r="O53" s="426"/>
      <c r="P53" s="426"/>
      <c r="Q53" s="426"/>
      <c r="R53" s="426"/>
      <c r="S53" s="426"/>
      <c r="T53" s="426"/>
      <c r="U53" s="426"/>
      <c r="V53" s="426"/>
      <c r="W53" s="426"/>
      <c r="X53" s="426"/>
      <c r="Y53" s="426"/>
      <c r="Z53" s="426"/>
      <c r="AA53" s="426"/>
      <c r="AB53" s="426"/>
      <c r="AC53" s="426"/>
      <c r="AD53" s="426"/>
      <c r="AE53" s="426"/>
      <c r="AF53" s="426"/>
      <c r="AG53" s="426"/>
      <c r="AH53" s="426"/>
      <c r="AI53" s="426"/>
      <c r="AJ53" s="426"/>
      <c r="AK53" s="426"/>
      <c r="AL53" s="427"/>
    </row>
    <row r="54" spans="1:38" ht="12.9" customHeight="1" x14ac:dyDescent="0.3">
      <c r="A54" s="97" t="s">
        <v>14</v>
      </c>
      <c r="B54" s="185" t="s">
        <v>112</v>
      </c>
      <c r="C54" s="216"/>
      <c r="D54" s="108" t="s">
        <v>84</v>
      </c>
      <c r="E54" s="108" t="s">
        <v>88</v>
      </c>
      <c r="F54" s="110">
        <v>45</v>
      </c>
      <c r="G54" s="109"/>
      <c r="H54" s="107"/>
      <c r="I54" s="110"/>
      <c r="J54" s="109">
        <v>2</v>
      </c>
      <c r="K54" s="107">
        <v>3</v>
      </c>
      <c r="L54" s="110" t="s">
        <v>32</v>
      </c>
      <c r="M54" s="109"/>
      <c r="N54" s="107"/>
      <c r="O54" s="110"/>
      <c r="P54" s="109"/>
      <c r="Q54" s="107"/>
      <c r="R54" s="110"/>
      <c r="S54" s="109"/>
      <c r="T54" s="107"/>
      <c r="U54" s="110"/>
      <c r="V54" s="109"/>
      <c r="W54" s="107"/>
      <c r="X54" s="110"/>
      <c r="Y54" s="109"/>
      <c r="Z54" s="107"/>
      <c r="AA54" s="110"/>
      <c r="AB54" s="109"/>
      <c r="AC54" s="107"/>
      <c r="AD54" s="110"/>
      <c r="AE54" s="109"/>
      <c r="AF54" s="107"/>
      <c r="AG54" s="110"/>
      <c r="AH54" s="111"/>
      <c r="AI54" s="112"/>
      <c r="AJ54" s="113"/>
      <c r="AK54" s="63">
        <v>30</v>
      </c>
      <c r="AL54" s="72">
        <f>SUM(H54,K54,N54,Q54,T54,W54,Z54,AC54,AF54,AI54)</f>
        <v>3</v>
      </c>
    </row>
    <row r="55" spans="1:38" ht="12.9" customHeight="1" x14ac:dyDescent="0.3">
      <c r="A55" s="95" t="s">
        <v>15</v>
      </c>
      <c r="B55" s="179" t="s">
        <v>113</v>
      </c>
      <c r="C55" s="335" t="s">
        <v>720</v>
      </c>
      <c r="D55" s="31" t="s">
        <v>84</v>
      </c>
      <c r="E55" s="31" t="s">
        <v>88</v>
      </c>
      <c r="F55" s="32">
        <v>45</v>
      </c>
      <c r="G55" s="14"/>
      <c r="H55" s="15"/>
      <c r="I55" s="16"/>
      <c r="J55" s="14"/>
      <c r="K55" s="15"/>
      <c r="L55" s="16"/>
      <c r="M55" s="14"/>
      <c r="N55" s="15"/>
      <c r="O55" s="16"/>
      <c r="P55" s="14">
        <v>2</v>
      </c>
      <c r="Q55" s="15">
        <v>3</v>
      </c>
      <c r="R55" s="16" t="s">
        <v>32</v>
      </c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>SUM(H55,K55,N55,Q55,T55,W55,Z55,AC55,AF55,AI55)</f>
        <v>3</v>
      </c>
    </row>
    <row r="56" spans="1:38" ht="12.9" customHeight="1" x14ac:dyDescent="0.3">
      <c r="A56" s="95" t="s">
        <v>13</v>
      </c>
      <c r="B56" s="179" t="s">
        <v>551</v>
      </c>
      <c r="C56" s="335"/>
      <c r="D56" s="31" t="s">
        <v>84</v>
      </c>
      <c r="E56" s="31" t="s">
        <v>88</v>
      </c>
      <c r="F56" s="32">
        <v>45</v>
      </c>
      <c r="G56" s="14"/>
      <c r="H56" s="15"/>
      <c r="I56" s="16"/>
      <c r="J56" s="14">
        <v>2</v>
      </c>
      <c r="K56" s="15">
        <v>3</v>
      </c>
      <c r="L56" s="16" t="s">
        <v>32</v>
      </c>
      <c r="M56" s="14"/>
      <c r="N56" s="15"/>
      <c r="O56" s="16"/>
      <c r="P56" s="14"/>
      <c r="Q56" s="15"/>
      <c r="R56" s="16"/>
      <c r="S56" s="14"/>
      <c r="T56" s="15"/>
      <c r="U56" s="16"/>
      <c r="V56" s="14"/>
      <c r="W56" s="15"/>
      <c r="X56" s="16"/>
      <c r="Y56" s="14"/>
      <c r="Z56" s="15"/>
      <c r="AA56" s="16"/>
      <c r="AB56" s="14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 t="shared" ref="AL56:AL64" si="15">SUM(H56,K56,N56,Q56,T56,W56,Z56,AC56,AF56,AI56)</f>
        <v>3</v>
      </c>
    </row>
    <row r="57" spans="1:38" ht="12.9" customHeight="1" x14ac:dyDescent="0.3">
      <c r="A57" s="95" t="s">
        <v>114</v>
      </c>
      <c r="B57" s="179" t="s">
        <v>115</v>
      </c>
      <c r="C57" s="335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>
        <v>2</v>
      </c>
      <c r="Q57" s="44">
        <v>2</v>
      </c>
      <c r="R57" s="43" t="s">
        <v>33</v>
      </c>
      <c r="S57" s="42"/>
      <c r="T57" s="44"/>
      <c r="U57" s="43"/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>SUM(H57,K57,N57,Q57,T57,W57,Z57,AC57,AF57,AI57)</f>
        <v>2</v>
      </c>
    </row>
    <row r="58" spans="1:38" ht="12.9" customHeight="1" x14ac:dyDescent="0.3">
      <c r="A58" s="95" t="s">
        <v>16</v>
      </c>
      <c r="B58" s="179" t="s">
        <v>583</v>
      </c>
      <c r="C58" s="335" t="s">
        <v>721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>
        <v>2</v>
      </c>
      <c r="T58" s="44">
        <v>3</v>
      </c>
      <c r="U58" s="43" t="s">
        <v>32</v>
      </c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5"/>
        <v>3</v>
      </c>
    </row>
    <row r="59" spans="1:38" ht="12.9" customHeight="1" x14ac:dyDescent="0.3">
      <c r="A59" s="95" t="s">
        <v>116</v>
      </c>
      <c r="B59" s="179" t="s">
        <v>117</v>
      </c>
      <c r="C59" s="335" t="s">
        <v>720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>
        <v>2</v>
      </c>
      <c r="N59" s="44">
        <v>2</v>
      </c>
      <c r="O59" s="43" t="s">
        <v>33</v>
      </c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30</v>
      </c>
      <c r="AL59" s="74">
        <f t="shared" si="15"/>
        <v>2</v>
      </c>
    </row>
    <row r="60" spans="1:38" ht="12.9" customHeight="1" x14ac:dyDescent="0.3">
      <c r="A60" s="95" t="s">
        <v>118</v>
      </c>
      <c r="B60" s="179" t="s">
        <v>119</v>
      </c>
      <c r="C60" s="335" t="s">
        <v>712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>
        <v>2</v>
      </c>
      <c r="W60" s="44">
        <v>2</v>
      </c>
      <c r="X60" s="43" t="s">
        <v>33</v>
      </c>
      <c r="Y60" s="42">
        <v>2</v>
      </c>
      <c r="Z60" s="44">
        <v>2</v>
      </c>
      <c r="AA60" s="43" t="s">
        <v>32</v>
      </c>
      <c r="AB60" s="42"/>
      <c r="AC60" s="15"/>
      <c r="AD60" s="16"/>
      <c r="AE60" s="14"/>
      <c r="AF60" s="15"/>
      <c r="AG60" s="16"/>
      <c r="AH60" s="17"/>
      <c r="AI60" s="18"/>
      <c r="AJ60" s="19"/>
      <c r="AK60" s="64">
        <v>60</v>
      </c>
      <c r="AL60" s="74">
        <f t="shared" si="15"/>
        <v>4</v>
      </c>
    </row>
    <row r="61" spans="1:38" ht="12.9" customHeight="1" x14ac:dyDescent="0.3">
      <c r="A61" s="95" t="s">
        <v>62</v>
      </c>
      <c r="B61" s="179" t="s">
        <v>120</v>
      </c>
      <c r="C61" s="335" t="s">
        <v>713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2</v>
      </c>
      <c r="AC61" s="15">
        <v>2</v>
      </c>
      <c r="AD61" s="16" t="s">
        <v>33</v>
      </c>
      <c r="AE61" s="14">
        <v>2</v>
      </c>
      <c r="AF61" s="15">
        <v>2</v>
      </c>
      <c r="AG61" s="16" t="s">
        <v>32</v>
      </c>
      <c r="AH61" s="17"/>
      <c r="AI61" s="18"/>
      <c r="AJ61" s="19"/>
      <c r="AK61" s="64">
        <v>60</v>
      </c>
      <c r="AL61" s="74">
        <f>SUM(H61,K61,N61,Q61,T61,W61,Z61,AC61,AF61,AI61)</f>
        <v>4</v>
      </c>
    </row>
    <row r="62" spans="1:38" ht="12.9" customHeight="1" x14ac:dyDescent="0.3">
      <c r="A62" s="186" t="s">
        <v>121</v>
      </c>
      <c r="B62" s="179" t="s">
        <v>122</v>
      </c>
      <c r="C62" s="335" t="s">
        <v>722</v>
      </c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>
        <v>1</v>
      </c>
      <c r="AC62" s="15">
        <v>1</v>
      </c>
      <c r="AD62" s="16" t="s">
        <v>33</v>
      </c>
      <c r="AE62" s="14"/>
      <c r="AF62" s="15"/>
      <c r="AG62" s="16"/>
      <c r="AH62" s="17"/>
      <c r="AI62" s="18"/>
      <c r="AJ62" s="19"/>
      <c r="AK62" s="64">
        <v>30</v>
      </c>
      <c r="AL62" s="74">
        <f t="shared" si="15"/>
        <v>1</v>
      </c>
    </row>
    <row r="63" spans="1:38" ht="12.9" customHeight="1" x14ac:dyDescent="0.3">
      <c r="A63" s="145" t="s">
        <v>123</v>
      </c>
      <c r="B63" s="179" t="s">
        <v>124</v>
      </c>
      <c r="C63" s="335" t="s">
        <v>723</v>
      </c>
      <c r="D63" s="38" t="s">
        <v>84</v>
      </c>
      <c r="E63" s="38" t="s">
        <v>88</v>
      </c>
      <c r="F63" s="39">
        <v>46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>
        <v>1</v>
      </c>
      <c r="AF63" s="15">
        <v>1</v>
      </c>
      <c r="AG63" s="16" t="s">
        <v>33</v>
      </c>
      <c r="AH63" s="17"/>
      <c r="AI63" s="18"/>
      <c r="AJ63" s="19"/>
      <c r="AK63" s="64">
        <v>30</v>
      </c>
      <c r="AL63" s="74">
        <f t="shared" si="15"/>
        <v>1</v>
      </c>
    </row>
    <row r="64" spans="1:38" ht="12.9" customHeight="1" thickBot="1" x14ac:dyDescent="0.35">
      <c r="A64" s="98" t="s">
        <v>26</v>
      </c>
      <c r="B64" s="179" t="s">
        <v>584</v>
      </c>
      <c r="C64" s="44" t="s">
        <v>97</v>
      </c>
      <c r="D64" s="38" t="s">
        <v>84</v>
      </c>
      <c r="E64" s="38" t="s">
        <v>88</v>
      </c>
      <c r="F64" s="39">
        <v>45</v>
      </c>
      <c r="G64" s="14"/>
      <c r="H64" s="15"/>
      <c r="I64" s="16"/>
      <c r="J64" s="14"/>
      <c r="K64" s="15"/>
      <c r="L64" s="16"/>
      <c r="M64" s="42"/>
      <c r="N64" s="44"/>
      <c r="O64" s="43"/>
      <c r="P64" s="42"/>
      <c r="Q64" s="44"/>
      <c r="R64" s="43"/>
      <c r="S64" s="42"/>
      <c r="T64" s="44"/>
      <c r="U64" s="43"/>
      <c r="V64" s="42"/>
      <c r="W64" s="44"/>
      <c r="X64" s="43"/>
      <c r="Y64" s="42"/>
      <c r="Z64" s="44"/>
      <c r="AA64" s="43"/>
      <c r="AB64" s="42"/>
      <c r="AC64" s="15"/>
      <c r="AD64" s="16"/>
      <c r="AE64" s="14"/>
      <c r="AF64" s="15"/>
      <c r="AG64" s="16"/>
      <c r="AH64" s="17">
        <v>2</v>
      </c>
      <c r="AI64" s="18">
        <v>2</v>
      </c>
      <c r="AJ64" s="19" t="s">
        <v>33</v>
      </c>
      <c r="AK64" s="64">
        <v>30</v>
      </c>
      <c r="AL64" s="74">
        <f t="shared" si="15"/>
        <v>2</v>
      </c>
    </row>
    <row r="65" spans="1:38" ht="12.9" customHeight="1" thickBot="1" x14ac:dyDescent="0.35">
      <c r="A65" s="431" t="s">
        <v>138</v>
      </c>
      <c r="B65" s="358"/>
      <c r="C65" s="358"/>
      <c r="D65" s="358"/>
      <c r="E65" s="358"/>
      <c r="F65" s="359"/>
      <c r="G65" s="85">
        <f>SUM(G54:G64)</f>
        <v>0</v>
      </c>
      <c r="H65" s="81">
        <f>SUM(H54:H64)</f>
        <v>0</v>
      </c>
      <c r="I65" s="82"/>
      <c r="J65" s="85">
        <f>SUM(J54:J64)</f>
        <v>4</v>
      </c>
      <c r="K65" s="81">
        <f>SUM(K54:K64)</f>
        <v>6</v>
      </c>
      <c r="L65" s="82"/>
      <c r="M65" s="85">
        <f>SUM(M54:M64)</f>
        <v>2</v>
      </c>
      <c r="N65" s="81">
        <f>SUM(N54:N64)</f>
        <v>2</v>
      </c>
      <c r="O65" s="82"/>
      <c r="P65" s="85">
        <f>SUM(P54:P64)</f>
        <v>4</v>
      </c>
      <c r="Q65" s="81">
        <f>SUM(Q54:Q64)</f>
        <v>5</v>
      </c>
      <c r="R65" s="82"/>
      <c r="S65" s="85">
        <f>SUM(S54:S64)</f>
        <v>2</v>
      </c>
      <c r="T65" s="81">
        <f>SUM(T54:T64)</f>
        <v>3</v>
      </c>
      <c r="U65" s="82"/>
      <c r="V65" s="85">
        <f>SUM(V54:V64)</f>
        <v>2</v>
      </c>
      <c r="W65" s="81">
        <f>SUM(W54:W64)</f>
        <v>2</v>
      </c>
      <c r="X65" s="82"/>
      <c r="Y65" s="85">
        <f>SUM(Y54:Y64)</f>
        <v>2</v>
      </c>
      <c r="Z65" s="81">
        <f>SUM(Z54:Z64)</f>
        <v>2</v>
      </c>
      <c r="AA65" s="82"/>
      <c r="AB65" s="85">
        <f>SUM(AB54:AB64)</f>
        <v>3</v>
      </c>
      <c r="AC65" s="81">
        <f>SUM(AC54:AC64)</f>
        <v>3</v>
      </c>
      <c r="AD65" s="82"/>
      <c r="AE65" s="85">
        <f>SUM(AE54:AE64)</f>
        <v>3</v>
      </c>
      <c r="AF65" s="81">
        <f>SUM(AF54:AF64)</f>
        <v>3</v>
      </c>
      <c r="AG65" s="160"/>
      <c r="AH65" s="83">
        <f>SUM(AH54:AH64)</f>
        <v>2</v>
      </c>
      <c r="AI65" s="84">
        <f>SUM(AI54:AI64)</f>
        <v>2</v>
      </c>
      <c r="AJ65" s="123"/>
      <c r="AK65" s="120">
        <f>SUM(AK54:AK64)</f>
        <v>390</v>
      </c>
      <c r="AL65" s="121">
        <f>SUM(AL54:AL64)</f>
        <v>28</v>
      </c>
    </row>
    <row r="66" spans="1:38" ht="12.9" customHeight="1" thickBot="1" x14ac:dyDescent="0.35">
      <c r="A66" s="425" t="s">
        <v>125</v>
      </c>
      <c r="B66" s="426"/>
      <c r="C66" s="426"/>
      <c r="D66" s="426"/>
      <c r="E66" s="426"/>
      <c r="F66" s="426"/>
      <c r="G66" s="426"/>
      <c r="H66" s="426"/>
      <c r="I66" s="426"/>
      <c r="J66" s="426"/>
      <c r="K66" s="426"/>
      <c r="L66" s="426"/>
      <c r="M66" s="426"/>
      <c r="N66" s="426"/>
      <c r="O66" s="426"/>
      <c r="P66" s="426"/>
      <c r="Q66" s="426"/>
      <c r="R66" s="426"/>
      <c r="S66" s="426"/>
      <c r="T66" s="426"/>
      <c r="U66" s="426"/>
      <c r="V66" s="426"/>
      <c r="W66" s="426"/>
      <c r="X66" s="426"/>
      <c r="Y66" s="426"/>
      <c r="Z66" s="426"/>
      <c r="AA66" s="426"/>
      <c r="AB66" s="426"/>
      <c r="AC66" s="426"/>
      <c r="AD66" s="426"/>
      <c r="AE66" s="426"/>
      <c r="AF66" s="426"/>
      <c r="AG66" s="426"/>
      <c r="AH66" s="426"/>
      <c r="AI66" s="426"/>
      <c r="AJ66" s="426"/>
      <c r="AK66" s="426"/>
      <c r="AL66" s="427"/>
    </row>
    <row r="67" spans="1:38" ht="12.9" customHeight="1" x14ac:dyDescent="0.3">
      <c r="A67" s="97" t="s">
        <v>206</v>
      </c>
      <c r="B67" s="178" t="s">
        <v>468</v>
      </c>
      <c r="C67" s="69" t="s">
        <v>725</v>
      </c>
      <c r="D67" s="69" t="s">
        <v>84</v>
      </c>
      <c r="E67" s="69" t="s">
        <v>88</v>
      </c>
      <c r="F67" s="70">
        <v>45</v>
      </c>
      <c r="G67" s="86"/>
      <c r="H67" s="76"/>
      <c r="I67" s="87"/>
      <c r="J67" s="86"/>
      <c r="K67" s="76"/>
      <c r="L67" s="87"/>
      <c r="M67" s="86"/>
      <c r="N67" s="76"/>
      <c r="O67" s="87"/>
      <c r="P67" s="86"/>
      <c r="Q67" s="76"/>
      <c r="R67" s="87"/>
      <c r="S67" s="86"/>
      <c r="T67" s="76"/>
      <c r="U67" s="87"/>
      <c r="V67" s="86">
        <v>1</v>
      </c>
      <c r="W67" s="76">
        <v>2</v>
      </c>
      <c r="X67" s="87" t="s">
        <v>33</v>
      </c>
      <c r="Y67" s="86"/>
      <c r="Z67" s="76"/>
      <c r="AA67" s="87"/>
      <c r="AB67" s="86"/>
      <c r="AC67" s="76"/>
      <c r="AD67" s="87"/>
      <c r="AE67" s="86"/>
      <c r="AF67" s="76"/>
      <c r="AG67" s="87"/>
      <c r="AH67" s="11"/>
      <c r="AI67" s="12"/>
      <c r="AJ67" s="13"/>
      <c r="AK67" s="63">
        <v>0</v>
      </c>
      <c r="AL67" s="72">
        <f t="shared" ref="AL67" si="16">SUM(H67,K67,N67,Q67,T67,W67,Z67,AC67,AF67,AI67)</f>
        <v>2</v>
      </c>
    </row>
    <row r="68" spans="1:38" ht="12.9" customHeight="1" x14ac:dyDescent="0.3">
      <c r="A68" s="95" t="s">
        <v>188</v>
      </c>
      <c r="B68" s="179" t="s">
        <v>351</v>
      </c>
      <c r="C68" s="38" t="s">
        <v>754</v>
      </c>
      <c r="D68" s="38" t="s">
        <v>84</v>
      </c>
      <c r="E68" s="38" t="s">
        <v>88</v>
      </c>
      <c r="F68" s="43">
        <v>45</v>
      </c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>
        <v>1</v>
      </c>
      <c r="Z68" s="44">
        <v>2</v>
      </c>
      <c r="AA68" s="43" t="s">
        <v>33</v>
      </c>
      <c r="AB68" s="42">
        <v>1</v>
      </c>
      <c r="AC68" s="44">
        <v>2</v>
      </c>
      <c r="AD68" s="43" t="s">
        <v>33</v>
      </c>
      <c r="AE68" s="42"/>
      <c r="AF68" s="44"/>
      <c r="AG68" s="43"/>
      <c r="AH68" s="17"/>
      <c r="AI68" s="18"/>
      <c r="AJ68" s="19"/>
      <c r="AK68" s="64">
        <v>60</v>
      </c>
      <c r="AL68" s="74">
        <f>SUM(H68,K68,N68,Q68,T68,W68,Z68,AC68,AF68,AI68)</f>
        <v>4</v>
      </c>
    </row>
    <row r="69" spans="1:38" ht="12.9" customHeight="1" x14ac:dyDescent="0.3">
      <c r="A69" s="95" t="s">
        <v>189</v>
      </c>
      <c r="B69" s="197" t="s">
        <v>356</v>
      </c>
      <c r="C69" s="38" t="s">
        <v>407</v>
      </c>
      <c r="D69" s="38"/>
      <c r="E69" s="38"/>
      <c r="F69" s="39"/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/>
      <c r="Z69" s="44"/>
      <c r="AA69" s="43"/>
      <c r="AB69" s="42">
        <v>0</v>
      </c>
      <c r="AC69" s="44">
        <v>2</v>
      </c>
      <c r="AD69" s="43" t="s">
        <v>34</v>
      </c>
      <c r="AE69" s="42"/>
      <c r="AF69" s="44"/>
      <c r="AG69" s="43"/>
      <c r="AH69" s="17"/>
      <c r="AI69" s="18"/>
      <c r="AJ69" s="19"/>
      <c r="AK69" s="64">
        <v>0</v>
      </c>
      <c r="AL69" s="74">
        <f>SUM(H69,K69,N69,Q69,T69,W69,Z69,AC69,AF69,AI69)</f>
        <v>2</v>
      </c>
    </row>
    <row r="70" spans="1:38" ht="12.9" customHeight="1" x14ac:dyDescent="0.3">
      <c r="A70" s="95" t="s">
        <v>190</v>
      </c>
      <c r="B70" s="197" t="s">
        <v>352</v>
      </c>
      <c r="C70" s="38" t="s">
        <v>356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/>
      <c r="Z70" s="44"/>
      <c r="AA70" s="43"/>
      <c r="AB70" s="42"/>
      <c r="AC70" s="44"/>
      <c r="AD70" s="43"/>
      <c r="AE70" s="42"/>
      <c r="AF70" s="44"/>
      <c r="AG70" s="43"/>
      <c r="AH70" s="17">
        <v>1</v>
      </c>
      <c r="AI70" s="18">
        <v>2</v>
      </c>
      <c r="AJ70" s="19" t="s">
        <v>33</v>
      </c>
      <c r="AK70" s="64">
        <v>15</v>
      </c>
      <c r="AL70" s="74">
        <f t="shared" ref="AL70" si="17">SUM(H70,K70,N70,Q70,T70,W70,Z70,AC70,AF70,AI70)</f>
        <v>2</v>
      </c>
    </row>
    <row r="71" spans="1:38" ht="13.5" customHeight="1" x14ac:dyDescent="0.3">
      <c r="A71" s="95" t="s">
        <v>384</v>
      </c>
      <c r="B71" s="197" t="s">
        <v>385</v>
      </c>
      <c r="C71" s="38" t="s">
        <v>756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/>
      <c r="AC71" s="44"/>
      <c r="AD71" s="43"/>
      <c r="AE71" s="42">
        <v>1</v>
      </c>
      <c r="AF71" s="44">
        <v>2</v>
      </c>
      <c r="AG71" s="43" t="s">
        <v>33</v>
      </c>
      <c r="AH71" s="17"/>
      <c r="AI71" s="18"/>
      <c r="AJ71" s="19"/>
      <c r="AK71" s="64">
        <v>60</v>
      </c>
      <c r="AL71" s="74">
        <f>SUM(H71,K71,N71,Q71,T71,W71,Z71,AC71,AF71,AI71)</f>
        <v>2</v>
      </c>
    </row>
    <row r="72" spans="1:38" ht="12.9" customHeight="1" x14ac:dyDescent="0.3">
      <c r="A72" s="95" t="s">
        <v>386</v>
      </c>
      <c r="B72" s="197" t="s">
        <v>392</v>
      </c>
      <c r="C72" s="38" t="s">
        <v>756</v>
      </c>
      <c r="D72" s="38" t="s">
        <v>84</v>
      </c>
      <c r="E72" s="38" t="s">
        <v>88</v>
      </c>
      <c r="F72" s="39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>
        <v>1</v>
      </c>
      <c r="Z72" s="44">
        <v>2</v>
      </c>
      <c r="AA72" s="43" t="s">
        <v>33</v>
      </c>
      <c r="AB72" s="42"/>
      <c r="AC72" s="44"/>
      <c r="AD72" s="43"/>
      <c r="AE72" s="42"/>
      <c r="AF72" s="44"/>
      <c r="AG72" s="43"/>
      <c r="AH72" s="17"/>
      <c r="AI72" s="18"/>
      <c r="AJ72" s="19"/>
      <c r="AK72" s="64">
        <v>105</v>
      </c>
      <c r="AL72" s="74">
        <f t="shared" ref="AL72:AL76" si="18">SUM(H72,K72,N72,Q72,T72,W72,Z72,AC72,AF72,AI72)</f>
        <v>2</v>
      </c>
    </row>
    <row r="73" spans="1:38" ht="12.9" customHeight="1" x14ac:dyDescent="0.3">
      <c r="A73" s="95" t="s">
        <v>194</v>
      </c>
      <c r="B73" s="197" t="s">
        <v>281</v>
      </c>
      <c r="C73" s="38" t="s">
        <v>756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>
        <v>1</v>
      </c>
      <c r="AC73" s="44">
        <v>2</v>
      </c>
      <c r="AD73" s="43" t="s">
        <v>33</v>
      </c>
      <c r="AE73" s="42"/>
      <c r="AF73" s="44"/>
      <c r="AG73" s="43"/>
      <c r="AH73" s="17"/>
      <c r="AI73" s="18"/>
      <c r="AJ73" s="19"/>
      <c r="AK73" s="64">
        <v>150</v>
      </c>
      <c r="AL73" s="74">
        <f t="shared" si="18"/>
        <v>2</v>
      </c>
    </row>
    <row r="74" spans="1:38" ht="20.399999999999999" x14ac:dyDescent="0.3">
      <c r="A74" s="209" t="s">
        <v>388</v>
      </c>
      <c r="B74" s="197" t="s">
        <v>282</v>
      </c>
      <c r="C74" s="38" t="s">
        <v>409</v>
      </c>
      <c r="D74" s="38"/>
      <c r="E74" s="38"/>
      <c r="F74" s="39"/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>
        <v>0</v>
      </c>
      <c r="AC74" s="44">
        <v>2</v>
      </c>
      <c r="AD74" s="43" t="s">
        <v>34</v>
      </c>
      <c r="AE74" s="42"/>
      <c r="AF74" s="44"/>
      <c r="AG74" s="43"/>
      <c r="AH74" s="17"/>
      <c r="AI74" s="18"/>
      <c r="AJ74" s="19"/>
      <c r="AK74" s="64">
        <v>195</v>
      </c>
      <c r="AL74" s="74">
        <f t="shared" si="18"/>
        <v>2</v>
      </c>
    </row>
    <row r="75" spans="1:38" ht="12.9" customHeight="1" x14ac:dyDescent="0.3">
      <c r="A75" s="95" t="s">
        <v>387</v>
      </c>
      <c r="B75" s="197" t="s">
        <v>408</v>
      </c>
      <c r="C75" s="38" t="s">
        <v>756</v>
      </c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32</v>
      </c>
      <c r="AH75" s="17"/>
      <c r="AI75" s="18"/>
      <c r="AJ75" s="19"/>
      <c r="AK75" s="64">
        <v>240</v>
      </c>
      <c r="AL75" s="74">
        <f t="shared" si="18"/>
        <v>2</v>
      </c>
    </row>
    <row r="76" spans="1:38" x14ac:dyDescent="0.3">
      <c r="A76" s="95" t="s">
        <v>195</v>
      </c>
      <c r="B76" s="179" t="s">
        <v>283</v>
      </c>
      <c r="C76" s="38" t="s">
        <v>282</v>
      </c>
      <c r="D76" s="38" t="s">
        <v>84</v>
      </c>
      <c r="E76" s="38" t="s">
        <v>88</v>
      </c>
      <c r="F76" s="39">
        <v>45</v>
      </c>
      <c r="G76" s="42"/>
      <c r="H76" s="44"/>
      <c r="I76" s="43"/>
      <c r="J76" s="42"/>
      <c r="K76" s="44"/>
      <c r="L76" s="43"/>
      <c r="M76" s="42"/>
      <c r="N76" s="44"/>
      <c r="O76" s="43"/>
      <c r="P76" s="42"/>
      <c r="Q76" s="44"/>
      <c r="R76" s="43"/>
      <c r="S76" s="42"/>
      <c r="T76" s="44"/>
      <c r="U76" s="43"/>
      <c r="V76" s="42"/>
      <c r="W76" s="44"/>
      <c r="X76" s="43"/>
      <c r="Y76" s="42"/>
      <c r="Z76" s="44"/>
      <c r="AA76" s="43"/>
      <c r="AB76" s="42"/>
      <c r="AC76" s="44"/>
      <c r="AD76" s="43"/>
      <c r="AE76" s="42"/>
      <c r="AF76" s="44"/>
      <c r="AG76" s="43"/>
      <c r="AH76" s="17">
        <v>1</v>
      </c>
      <c r="AI76" s="18">
        <v>2</v>
      </c>
      <c r="AJ76" s="19" t="s">
        <v>33</v>
      </c>
      <c r="AK76" s="64">
        <v>285</v>
      </c>
      <c r="AL76" s="74">
        <f t="shared" si="18"/>
        <v>2</v>
      </c>
    </row>
    <row r="77" spans="1:38" ht="12.9" customHeight="1" thickBot="1" x14ac:dyDescent="0.35">
      <c r="A77" s="98" t="s">
        <v>126</v>
      </c>
      <c r="B77" s="188" t="s">
        <v>127</v>
      </c>
      <c r="C77" s="40"/>
      <c r="D77" s="40" t="s">
        <v>84</v>
      </c>
      <c r="E77" s="40" t="s">
        <v>88</v>
      </c>
      <c r="F77" s="41">
        <v>45</v>
      </c>
      <c r="G77" s="45"/>
      <c r="H77" s="46"/>
      <c r="I77" s="47"/>
      <c r="J77" s="45"/>
      <c r="K77" s="46"/>
      <c r="L77" s="47"/>
      <c r="M77" s="45">
        <v>2</v>
      </c>
      <c r="N77" s="46">
        <v>2</v>
      </c>
      <c r="O77" s="47" t="s">
        <v>33</v>
      </c>
      <c r="P77" s="45"/>
      <c r="Q77" s="46"/>
      <c r="R77" s="47"/>
      <c r="S77" s="45"/>
      <c r="T77" s="46"/>
      <c r="U77" s="47"/>
      <c r="V77" s="45"/>
      <c r="W77" s="46"/>
      <c r="X77" s="47"/>
      <c r="Y77" s="45"/>
      <c r="Z77" s="46"/>
      <c r="AA77" s="47"/>
      <c r="AB77" s="45"/>
      <c r="AC77" s="46"/>
      <c r="AD77" s="47"/>
      <c r="AE77" s="45"/>
      <c r="AF77" s="46"/>
      <c r="AG77" s="47"/>
      <c r="AH77" s="23"/>
      <c r="AI77" s="24"/>
      <c r="AJ77" s="25"/>
      <c r="AK77" s="65">
        <v>30</v>
      </c>
      <c r="AL77" s="75">
        <f t="shared" ref="AL77" si="19">SUM(H77,K77,N77,Q77,T77,W77,Z77,AC77,AF77,AI77)</f>
        <v>2</v>
      </c>
    </row>
    <row r="78" spans="1:38" ht="12.9" customHeight="1" thickBot="1" x14ac:dyDescent="0.35">
      <c r="A78" s="428" t="s">
        <v>139</v>
      </c>
      <c r="B78" s="429"/>
      <c r="C78" s="429"/>
      <c r="D78" s="429"/>
      <c r="E78" s="429"/>
      <c r="F78" s="430"/>
      <c r="G78" s="85">
        <f>SUM(G67:G77)</f>
        <v>0</v>
      </c>
      <c r="H78" s="81">
        <f>SUM(H67:H77)</f>
        <v>0</v>
      </c>
      <c r="I78" s="82"/>
      <c r="J78" s="85">
        <f>SUM(J67:J77)</f>
        <v>0</v>
      </c>
      <c r="K78" s="81">
        <f>SUM(K67:K77)</f>
        <v>0</v>
      </c>
      <c r="L78" s="82"/>
      <c r="M78" s="85">
        <f>SUM(M67:M77)</f>
        <v>2</v>
      </c>
      <c r="N78" s="81">
        <f>SUM(N67:N77)</f>
        <v>2</v>
      </c>
      <c r="O78" s="82"/>
      <c r="P78" s="85">
        <f>SUM(P67:P77)</f>
        <v>0</v>
      </c>
      <c r="Q78" s="81">
        <f>SUM(Q67:Q77)</f>
        <v>0</v>
      </c>
      <c r="R78" s="82"/>
      <c r="S78" s="85">
        <f>SUM(S67:S77)</f>
        <v>0</v>
      </c>
      <c r="T78" s="81">
        <f>SUM(T67:T77)</f>
        <v>0</v>
      </c>
      <c r="U78" s="82"/>
      <c r="V78" s="85">
        <f>SUM(V67:V77)</f>
        <v>1</v>
      </c>
      <c r="W78" s="81">
        <f>SUM(W67:W77)</f>
        <v>2</v>
      </c>
      <c r="X78" s="82"/>
      <c r="Y78" s="85">
        <f>SUM(Y67:Y77)</f>
        <v>2</v>
      </c>
      <c r="Z78" s="81">
        <f>SUM(Z67:Z77)</f>
        <v>4</v>
      </c>
      <c r="AA78" s="82"/>
      <c r="AB78" s="85">
        <f>SUM(AB67:AB77)</f>
        <v>2</v>
      </c>
      <c r="AC78" s="81">
        <f>SUM(AC67:AC77)</f>
        <v>8</v>
      </c>
      <c r="AD78" s="82"/>
      <c r="AE78" s="125">
        <f>SUM(AE67:AE77)</f>
        <v>2</v>
      </c>
      <c r="AF78" s="88">
        <f>SUM(AF67:AF77)</f>
        <v>4</v>
      </c>
      <c r="AG78" s="126"/>
      <c r="AH78" s="127">
        <f>SUM(AH67:AH77)</f>
        <v>2</v>
      </c>
      <c r="AI78" s="128">
        <f>SUM(AI67:AI77)</f>
        <v>4</v>
      </c>
      <c r="AJ78" s="129"/>
      <c r="AK78" s="89">
        <f>SUM(AK67:AK77)</f>
        <v>1140</v>
      </c>
      <c r="AL78" s="90">
        <f>SUM(AL67:AL77)</f>
        <v>24</v>
      </c>
    </row>
    <row r="79" spans="1:38" ht="12.9" customHeight="1" thickBot="1" x14ac:dyDescent="0.35">
      <c r="A79" s="425" t="s">
        <v>128</v>
      </c>
      <c r="B79" s="426"/>
      <c r="C79" s="426"/>
      <c r="D79" s="426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6"/>
      <c r="P79" s="426"/>
      <c r="Q79" s="426"/>
      <c r="R79" s="426"/>
      <c r="S79" s="426"/>
      <c r="T79" s="426"/>
      <c r="U79" s="426"/>
      <c r="V79" s="426"/>
      <c r="W79" s="426"/>
      <c r="X79" s="426"/>
      <c r="Y79" s="426"/>
      <c r="Z79" s="426"/>
      <c r="AA79" s="426"/>
      <c r="AB79" s="426"/>
      <c r="AC79" s="426"/>
      <c r="AD79" s="426"/>
      <c r="AE79" s="426"/>
      <c r="AF79" s="426"/>
      <c r="AG79" s="426"/>
      <c r="AH79" s="426"/>
      <c r="AI79" s="426"/>
      <c r="AJ79" s="426"/>
      <c r="AK79" s="426"/>
      <c r="AL79" s="427"/>
    </row>
    <row r="80" spans="1:38" ht="12.9" customHeight="1" x14ac:dyDescent="0.3">
      <c r="A80" s="71" t="s">
        <v>207</v>
      </c>
      <c r="B80" s="187" t="s">
        <v>129</v>
      </c>
      <c r="C80" s="335" t="s">
        <v>593</v>
      </c>
      <c r="D80" s="30" t="s">
        <v>84</v>
      </c>
      <c r="E80" s="30" t="s">
        <v>33</v>
      </c>
      <c r="F80" s="10" t="s">
        <v>98</v>
      </c>
      <c r="G80" s="8"/>
      <c r="H80" s="9"/>
      <c r="I80" s="10"/>
      <c r="J80" s="8">
        <v>2</v>
      </c>
      <c r="K80" s="9">
        <v>1</v>
      </c>
      <c r="L80" s="10" t="s">
        <v>33</v>
      </c>
      <c r="M80" s="8"/>
      <c r="N80" s="9"/>
      <c r="O80" s="10"/>
      <c r="P80" s="8"/>
      <c r="Q80" s="9"/>
      <c r="R80" s="10"/>
      <c r="S80" s="8"/>
      <c r="T80" s="9"/>
      <c r="U80" s="10"/>
      <c r="V80" s="8"/>
      <c r="W80" s="9"/>
      <c r="X80" s="10"/>
      <c r="Y80" s="8"/>
      <c r="Z80" s="9"/>
      <c r="AA80" s="10"/>
      <c r="AB80" s="8"/>
      <c r="AC80" s="9"/>
      <c r="AD80" s="10"/>
      <c r="AE80" s="8"/>
      <c r="AF80" s="9"/>
      <c r="AG80" s="10"/>
      <c r="AH80" s="11"/>
      <c r="AI80" s="12"/>
      <c r="AJ80" s="13"/>
      <c r="AK80" s="63">
        <v>30</v>
      </c>
      <c r="AL80" s="72">
        <f>SUM(H80,K80,N80,Q80,T80,W80,Z80,AC80,AF80,AI80)</f>
        <v>1</v>
      </c>
    </row>
    <row r="81" spans="1:38" ht="12.9" customHeight="1" x14ac:dyDescent="0.3">
      <c r="A81" s="73" t="s">
        <v>23</v>
      </c>
      <c r="B81" s="179" t="s">
        <v>130</v>
      </c>
      <c r="C81" s="335" t="s">
        <v>594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>
        <v>2</v>
      </c>
      <c r="N81" s="15">
        <v>1</v>
      </c>
      <c r="O81" s="16" t="s">
        <v>33</v>
      </c>
      <c r="P81" s="14"/>
      <c r="Q81" s="15"/>
      <c r="R81" s="16"/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>SUM(H81,K81,N81,Q81,T81,W81,Z81,AC81,AF81,AI81)</f>
        <v>1</v>
      </c>
    </row>
    <row r="82" spans="1:38" ht="12.9" customHeight="1" x14ac:dyDescent="0.3">
      <c r="A82" s="73" t="s">
        <v>17</v>
      </c>
      <c r="B82" s="179" t="s">
        <v>131</v>
      </c>
      <c r="C82" s="335" t="s">
        <v>595</v>
      </c>
      <c r="D82" s="31" t="s">
        <v>84</v>
      </c>
      <c r="E82" s="31" t="s">
        <v>33</v>
      </c>
      <c r="F82" s="32" t="s">
        <v>98</v>
      </c>
      <c r="G82" s="14"/>
      <c r="H82" s="15"/>
      <c r="I82" s="16"/>
      <c r="J82" s="14"/>
      <c r="K82" s="15"/>
      <c r="L82" s="16"/>
      <c r="M82" s="14"/>
      <c r="N82" s="15"/>
      <c r="O82" s="16"/>
      <c r="P82" s="14">
        <v>2</v>
      </c>
      <c r="Q82" s="15">
        <v>1</v>
      </c>
      <c r="R82" s="16" t="s">
        <v>33</v>
      </c>
      <c r="S82" s="14"/>
      <c r="T82" s="15"/>
      <c r="U82" s="16"/>
      <c r="V82" s="14"/>
      <c r="W82" s="15"/>
      <c r="X82" s="16"/>
      <c r="Y82" s="14"/>
      <c r="Z82" s="15"/>
      <c r="AA82" s="16"/>
      <c r="AB82" s="14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ref="AL82:AL90" si="20">SUM(H82,K82,N82,Q82,T82,W82,Z82,AC82,AF82,AI82)</f>
        <v>1</v>
      </c>
    </row>
    <row r="83" spans="1:38" ht="12.9" customHeight="1" x14ac:dyDescent="0.3">
      <c r="A83" s="95" t="s">
        <v>25</v>
      </c>
      <c r="B83" s="179" t="s">
        <v>132</v>
      </c>
      <c r="C83" s="335" t="s">
        <v>596</v>
      </c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>
        <v>2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30</v>
      </c>
      <c r="AL83" s="74">
        <f t="shared" si="20"/>
        <v>1</v>
      </c>
    </row>
    <row r="84" spans="1:38" ht="51" x14ac:dyDescent="0.3">
      <c r="A84" s="95" t="s">
        <v>133</v>
      </c>
      <c r="B84" s="179" t="s">
        <v>134</v>
      </c>
      <c r="C84" s="336" t="s">
        <v>724</v>
      </c>
      <c r="D84" s="38" t="s">
        <v>84</v>
      </c>
      <c r="E84" s="38" t="s">
        <v>33</v>
      </c>
      <c r="F84" s="39" t="s">
        <v>98</v>
      </c>
      <c r="G84" s="14"/>
      <c r="H84" s="15"/>
      <c r="I84" s="16"/>
      <c r="J84" s="14">
        <v>1</v>
      </c>
      <c r="K84" s="15">
        <v>1</v>
      </c>
      <c r="L84" s="16" t="s">
        <v>33</v>
      </c>
      <c r="M84" s="42">
        <v>1</v>
      </c>
      <c r="N84" s="44">
        <v>1</v>
      </c>
      <c r="O84" s="43" t="s">
        <v>33</v>
      </c>
      <c r="P84" s="42">
        <v>1</v>
      </c>
      <c r="Q84" s="44">
        <v>1</v>
      </c>
      <c r="R84" s="43" t="s">
        <v>33</v>
      </c>
      <c r="S84" s="42">
        <v>1</v>
      </c>
      <c r="T84" s="44">
        <v>1</v>
      </c>
      <c r="U84" s="43" t="s">
        <v>33</v>
      </c>
      <c r="V84" s="42"/>
      <c r="W84" s="44"/>
      <c r="X84" s="43"/>
      <c r="Y84" s="42"/>
      <c r="Z84" s="44"/>
      <c r="AA84" s="43"/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60</v>
      </c>
      <c r="AL84" s="74">
        <f t="shared" si="20"/>
        <v>4</v>
      </c>
    </row>
    <row r="85" spans="1:38" ht="12.9" customHeight="1" x14ac:dyDescent="0.3">
      <c r="A85" s="95" t="s">
        <v>191</v>
      </c>
      <c r="B85" s="179" t="s">
        <v>353</v>
      </c>
      <c r="C85" s="44" t="s">
        <v>737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>
        <v>2</v>
      </c>
      <c r="T85" s="44">
        <v>1</v>
      </c>
      <c r="U85" s="43" t="s">
        <v>33</v>
      </c>
      <c r="V85" s="42">
        <v>2</v>
      </c>
      <c r="W85" s="44">
        <v>1</v>
      </c>
      <c r="X85" s="43" t="s">
        <v>33</v>
      </c>
      <c r="Y85" s="42">
        <v>2</v>
      </c>
      <c r="Z85" s="44">
        <v>1</v>
      </c>
      <c r="AA85" s="43" t="s">
        <v>33</v>
      </c>
      <c r="AB85" s="42"/>
      <c r="AC85" s="15"/>
      <c r="AD85" s="16"/>
      <c r="AE85" s="14"/>
      <c r="AF85" s="15"/>
      <c r="AG85" s="16"/>
      <c r="AH85" s="17"/>
      <c r="AI85" s="18"/>
      <c r="AJ85" s="19"/>
      <c r="AK85" s="64">
        <v>90</v>
      </c>
      <c r="AL85" s="74">
        <f>SUM(H85,K85,N85,Q85,T85,W85,Z85,AC85,AF85,AI85)</f>
        <v>3</v>
      </c>
    </row>
    <row r="86" spans="1:38" ht="12.9" customHeight="1" x14ac:dyDescent="0.3">
      <c r="A86" s="95" t="s">
        <v>192</v>
      </c>
      <c r="B86" s="179" t="s">
        <v>354</v>
      </c>
      <c r="C86" s="38" t="s">
        <v>771</v>
      </c>
      <c r="D86" s="38" t="s">
        <v>84</v>
      </c>
      <c r="E86" s="38" t="s">
        <v>33</v>
      </c>
      <c r="F86" s="39" t="s">
        <v>98</v>
      </c>
      <c r="G86" s="42"/>
      <c r="H86" s="44"/>
      <c r="I86" s="43"/>
      <c r="J86" s="42"/>
      <c r="K86" s="44"/>
      <c r="L86" s="43"/>
      <c r="M86" s="42"/>
      <c r="N86" s="44"/>
      <c r="O86" s="43"/>
      <c r="P86" s="42"/>
      <c r="Q86" s="44"/>
      <c r="R86" s="43"/>
      <c r="S86" s="42"/>
      <c r="T86" s="44"/>
      <c r="U86" s="43"/>
      <c r="V86" s="42"/>
      <c r="W86" s="44"/>
      <c r="X86" s="43"/>
      <c r="Y86" s="42"/>
      <c r="Z86" s="44"/>
      <c r="AA86" s="43"/>
      <c r="AB86" s="42">
        <v>2</v>
      </c>
      <c r="AC86" s="15">
        <v>1</v>
      </c>
      <c r="AD86" s="16" t="s">
        <v>33</v>
      </c>
      <c r="AE86" s="14">
        <v>2</v>
      </c>
      <c r="AF86" s="15">
        <v>1</v>
      </c>
      <c r="AG86" s="16" t="s">
        <v>33</v>
      </c>
      <c r="AH86" s="17"/>
      <c r="AI86" s="18"/>
      <c r="AJ86" s="19"/>
      <c r="AK86" s="64">
        <v>60</v>
      </c>
      <c r="AL86" s="74">
        <f t="shared" si="20"/>
        <v>2</v>
      </c>
    </row>
    <row r="87" spans="1:38" ht="12.9" customHeight="1" x14ac:dyDescent="0.3">
      <c r="A87" s="95" t="s">
        <v>394</v>
      </c>
      <c r="B87" s="180" t="s">
        <v>398</v>
      </c>
      <c r="C87" s="44" t="s">
        <v>757</v>
      </c>
      <c r="D87" s="38" t="s">
        <v>84</v>
      </c>
      <c r="E87" s="38" t="s">
        <v>33</v>
      </c>
      <c r="F87" s="39" t="s">
        <v>98</v>
      </c>
      <c r="G87" s="141"/>
      <c r="H87" s="140"/>
      <c r="I87" s="142"/>
      <c r="J87" s="141"/>
      <c r="K87" s="140"/>
      <c r="L87" s="142"/>
      <c r="M87" s="141"/>
      <c r="N87" s="140"/>
      <c r="O87" s="142"/>
      <c r="P87" s="141"/>
      <c r="Q87" s="140"/>
      <c r="R87" s="142"/>
      <c r="S87" s="42">
        <v>2</v>
      </c>
      <c r="T87" s="44">
        <v>1</v>
      </c>
      <c r="U87" s="43" t="s">
        <v>33</v>
      </c>
      <c r="V87" s="141"/>
      <c r="W87" s="140"/>
      <c r="X87" s="142"/>
      <c r="Y87" s="141"/>
      <c r="Z87" s="140"/>
      <c r="AA87" s="142"/>
      <c r="AB87" s="141"/>
      <c r="AC87" s="140"/>
      <c r="AD87" s="142"/>
      <c r="AE87" s="57"/>
      <c r="AF87" s="58"/>
      <c r="AG87" s="59"/>
      <c r="AH87" s="52"/>
      <c r="AI87" s="53"/>
      <c r="AJ87" s="54"/>
      <c r="AK87" s="64">
        <v>61</v>
      </c>
      <c r="AL87" s="74">
        <f t="shared" si="20"/>
        <v>1</v>
      </c>
    </row>
    <row r="88" spans="1:38" ht="12.9" customHeight="1" x14ac:dyDescent="0.3">
      <c r="A88" s="95" t="s">
        <v>196</v>
      </c>
      <c r="B88" s="179" t="s">
        <v>312</v>
      </c>
      <c r="C88" s="44" t="s">
        <v>714</v>
      </c>
      <c r="D88" s="38" t="s">
        <v>84</v>
      </c>
      <c r="E88" s="38" t="s">
        <v>33</v>
      </c>
      <c r="F88" s="39" t="s">
        <v>98</v>
      </c>
      <c r="G88" s="42"/>
      <c r="H88" s="44"/>
      <c r="I88" s="43"/>
      <c r="J88" s="42"/>
      <c r="K88" s="44"/>
      <c r="L88" s="43"/>
      <c r="M88" s="42"/>
      <c r="N88" s="44"/>
      <c r="O88" s="43"/>
      <c r="P88" s="42"/>
      <c r="Q88" s="44"/>
      <c r="R88" s="43"/>
      <c r="S88" s="42"/>
      <c r="T88" s="44"/>
      <c r="U88" s="43"/>
      <c r="V88" s="42">
        <v>2</v>
      </c>
      <c r="W88" s="44">
        <v>1</v>
      </c>
      <c r="X88" s="43" t="s">
        <v>33</v>
      </c>
      <c r="Y88" s="42">
        <v>2</v>
      </c>
      <c r="Z88" s="44">
        <v>1</v>
      </c>
      <c r="AA88" s="43" t="s">
        <v>33</v>
      </c>
      <c r="AB88" s="42"/>
      <c r="AC88" s="44"/>
      <c r="AD88" s="43"/>
      <c r="AE88" s="14"/>
      <c r="AF88" s="15"/>
      <c r="AG88" s="16"/>
      <c r="AH88" s="17"/>
      <c r="AI88" s="18"/>
      <c r="AJ88" s="19"/>
      <c r="AK88" s="64">
        <v>62</v>
      </c>
      <c r="AL88" s="74">
        <f>SUM(H88,K88,N88,Q88,T88,W88,Z88,AC88,AF88,AI88)</f>
        <v>2</v>
      </c>
    </row>
    <row r="89" spans="1:38" ht="12.9" customHeight="1" x14ac:dyDescent="0.3">
      <c r="A89" s="145" t="s">
        <v>395</v>
      </c>
      <c r="B89" s="180" t="s">
        <v>396</v>
      </c>
      <c r="C89" s="44" t="s">
        <v>758</v>
      </c>
      <c r="D89" s="38" t="s">
        <v>84</v>
      </c>
      <c r="E89" s="38" t="s">
        <v>33</v>
      </c>
      <c r="F89" s="39" t="s">
        <v>98</v>
      </c>
      <c r="G89" s="141"/>
      <c r="H89" s="140"/>
      <c r="I89" s="142"/>
      <c r="J89" s="141"/>
      <c r="K89" s="140"/>
      <c r="L89" s="142"/>
      <c r="M89" s="141"/>
      <c r="N89" s="140"/>
      <c r="O89" s="142"/>
      <c r="P89" s="141"/>
      <c r="Q89" s="140"/>
      <c r="R89" s="142"/>
      <c r="S89" s="141"/>
      <c r="T89" s="140"/>
      <c r="U89" s="142"/>
      <c r="V89" s="141"/>
      <c r="W89" s="140"/>
      <c r="X89" s="142"/>
      <c r="Y89" s="141"/>
      <c r="Z89" s="140"/>
      <c r="AA89" s="142"/>
      <c r="AB89" s="141">
        <v>2</v>
      </c>
      <c r="AC89" s="140">
        <v>1</v>
      </c>
      <c r="AD89" s="142" t="s">
        <v>33</v>
      </c>
      <c r="AE89" s="57"/>
      <c r="AF89" s="58"/>
      <c r="AG89" s="59"/>
      <c r="AH89" s="52"/>
      <c r="AI89" s="53"/>
      <c r="AJ89" s="54"/>
      <c r="AK89" s="64">
        <v>63</v>
      </c>
      <c r="AL89" s="74">
        <f t="shared" si="20"/>
        <v>1</v>
      </c>
    </row>
    <row r="90" spans="1:38" ht="12.9" customHeight="1" thickBot="1" x14ac:dyDescent="0.35">
      <c r="A90" s="98" t="s">
        <v>197</v>
      </c>
      <c r="B90" s="188" t="s">
        <v>313</v>
      </c>
      <c r="C90" s="38" t="s">
        <v>758</v>
      </c>
      <c r="D90" s="40" t="s">
        <v>84</v>
      </c>
      <c r="E90" s="40" t="s">
        <v>33</v>
      </c>
      <c r="F90" s="41" t="s">
        <v>98</v>
      </c>
      <c r="G90" s="45"/>
      <c r="H90" s="46"/>
      <c r="I90" s="47"/>
      <c r="J90" s="45"/>
      <c r="K90" s="46"/>
      <c r="L90" s="47"/>
      <c r="M90" s="45"/>
      <c r="N90" s="46"/>
      <c r="O90" s="47"/>
      <c r="P90" s="45"/>
      <c r="Q90" s="46"/>
      <c r="R90" s="47"/>
      <c r="S90" s="45"/>
      <c r="T90" s="46"/>
      <c r="U90" s="47"/>
      <c r="V90" s="45"/>
      <c r="W90" s="46"/>
      <c r="X90" s="47"/>
      <c r="Y90" s="45"/>
      <c r="Z90" s="46"/>
      <c r="AA90" s="47"/>
      <c r="AB90" s="45"/>
      <c r="AC90" s="21"/>
      <c r="AD90" s="22"/>
      <c r="AE90" s="20">
        <v>2</v>
      </c>
      <c r="AF90" s="21">
        <v>1</v>
      </c>
      <c r="AG90" s="22" t="s">
        <v>33</v>
      </c>
      <c r="AH90" s="23"/>
      <c r="AI90" s="24"/>
      <c r="AJ90" s="25"/>
      <c r="AK90" s="64">
        <v>64</v>
      </c>
      <c r="AL90" s="74">
        <f t="shared" si="20"/>
        <v>1</v>
      </c>
    </row>
    <row r="91" spans="1:38" ht="12.9" customHeight="1" thickBot="1" x14ac:dyDescent="0.35">
      <c r="A91" s="425" t="s">
        <v>135</v>
      </c>
      <c r="B91" s="426"/>
      <c r="C91" s="426"/>
      <c r="D91" s="426"/>
      <c r="E91" s="426"/>
      <c r="F91" s="426"/>
      <c r="G91" s="426"/>
      <c r="H91" s="426"/>
      <c r="I91" s="426"/>
      <c r="J91" s="426"/>
      <c r="K91" s="426"/>
      <c r="L91" s="426"/>
      <c r="M91" s="426"/>
      <c r="N91" s="426"/>
      <c r="O91" s="426"/>
      <c r="P91" s="426"/>
      <c r="Q91" s="426"/>
      <c r="R91" s="426"/>
      <c r="S91" s="426"/>
      <c r="T91" s="426"/>
      <c r="U91" s="426"/>
      <c r="V91" s="426"/>
      <c r="W91" s="426"/>
      <c r="X91" s="426"/>
      <c r="Y91" s="426"/>
      <c r="Z91" s="426"/>
      <c r="AA91" s="426"/>
      <c r="AB91" s="426"/>
      <c r="AC91" s="426"/>
      <c r="AD91" s="426"/>
      <c r="AE91" s="426"/>
      <c r="AF91" s="426"/>
      <c r="AG91" s="426"/>
      <c r="AH91" s="426"/>
      <c r="AI91" s="426"/>
      <c r="AJ91" s="426"/>
      <c r="AK91" s="426"/>
      <c r="AL91" s="427"/>
    </row>
    <row r="92" spans="1:38" ht="12.9" customHeight="1" x14ac:dyDescent="0.3">
      <c r="A92" s="71" t="s">
        <v>193</v>
      </c>
      <c r="B92" s="185" t="s">
        <v>355</v>
      </c>
      <c r="C92" s="108" t="s">
        <v>97</v>
      </c>
      <c r="D92" s="108" t="s">
        <v>83</v>
      </c>
      <c r="E92" s="108" t="s">
        <v>33</v>
      </c>
      <c r="F92" s="110" t="s">
        <v>98</v>
      </c>
      <c r="G92" s="109"/>
      <c r="H92" s="107"/>
      <c r="I92" s="110"/>
      <c r="J92" s="109"/>
      <c r="K92" s="107"/>
      <c r="L92" s="110"/>
      <c r="M92" s="109"/>
      <c r="N92" s="107"/>
      <c r="O92" s="110"/>
      <c r="P92" s="109"/>
      <c r="Q92" s="107"/>
      <c r="R92" s="110"/>
      <c r="S92" s="109"/>
      <c r="T92" s="107"/>
      <c r="U92" s="110"/>
      <c r="V92" s="109"/>
      <c r="W92" s="107"/>
      <c r="X92" s="110"/>
      <c r="Y92" s="109"/>
      <c r="Z92" s="107"/>
      <c r="AA92" s="110"/>
      <c r="AB92" s="109"/>
      <c r="AC92" s="107"/>
      <c r="AD92" s="110"/>
      <c r="AE92" s="109"/>
      <c r="AF92" s="107"/>
      <c r="AG92" s="110"/>
      <c r="AH92" s="111">
        <v>4</v>
      </c>
      <c r="AI92" s="112">
        <v>8</v>
      </c>
      <c r="AJ92" s="113" t="s">
        <v>33</v>
      </c>
      <c r="AK92" s="91">
        <v>60</v>
      </c>
      <c r="AL92" s="72">
        <f>SUM(H92,K92,N92,Q92,T92,W92,Z92,AC92,AF92,AI92)</f>
        <v>8</v>
      </c>
    </row>
    <row r="93" spans="1:38" ht="12.9" customHeight="1" x14ac:dyDescent="0.3">
      <c r="A93" s="95" t="s">
        <v>198</v>
      </c>
      <c r="B93" s="179" t="s">
        <v>245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2</v>
      </c>
      <c r="AI93" s="18">
        <v>4</v>
      </c>
      <c r="AJ93" s="19" t="s">
        <v>33</v>
      </c>
      <c r="AK93" s="64">
        <v>60</v>
      </c>
      <c r="AL93" s="74">
        <f>SUM(H93,K93,N93,Q93,T93,W93,Z93,AC93,AF93,AI93)</f>
        <v>4</v>
      </c>
    </row>
    <row r="94" spans="1:38" ht="12.9" customHeight="1" x14ac:dyDescent="0.3">
      <c r="A94" s="95" t="s">
        <v>389</v>
      </c>
      <c r="B94" s="179" t="s">
        <v>397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61</v>
      </c>
      <c r="AL94" s="74">
        <f t="shared" ref="AL94:AL95" si="21">SUM(H94,K94,N94,Q94,T94,W94,Z94,AC94,AF94,AI94)</f>
        <v>2</v>
      </c>
    </row>
    <row r="95" spans="1:38" ht="12.9" customHeight="1" x14ac:dyDescent="0.3">
      <c r="A95" s="95" t="s">
        <v>390</v>
      </c>
      <c r="B95" s="179" t="s">
        <v>399</v>
      </c>
      <c r="C95" s="38" t="s">
        <v>97</v>
      </c>
      <c r="D95" s="38" t="s">
        <v>83</v>
      </c>
      <c r="E95" s="38" t="s">
        <v>33</v>
      </c>
      <c r="F95" s="39" t="s">
        <v>98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44"/>
      <c r="AD95" s="43"/>
      <c r="AE95" s="42"/>
      <c r="AF95" s="44"/>
      <c r="AG95" s="43"/>
      <c r="AH95" s="17">
        <v>1</v>
      </c>
      <c r="AI95" s="18">
        <v>2</v>
      </c>
      <c r="AJ95" s="19" t="s">
        <v>33</v>
      </c>
      <c r="AK95" s="64">
        <v>62</v>
      </c>
      <c r="AL95" s="74">
        <f t="shared" si="21"/>
        <v>2</v>
      </c>
    </row>
    <row r="96" spans="1:38" ht="12.9" customHeight="1" x14ac:dyDescent="0.3">
      <c r="A96" s="95" t="s">
        <v>24</v>
      </c>
      <c r="B96" s="179" t="s">
        <v>208</v>
      </c>
      <c r="C96" s="38" t="s">
        <v>97</v>
      </c>
      <c r="D96" s="38" t="s">
        <v>84</v>
      </c>
      <c r="E96" s="38" t="s">
        <v>88</v>
      </c>
      <c r="F96" s="39">
        <v>45</v>
      </c>
      <c r="G96" s="42"/>
      <c r="H96" s="44"/>
      <c r="I96" s="43"/>
      <c r="J96" s="42"/>
      <c r="K96" s="44"/>
      <c r="L96" s="43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2</v>
      </c>
      <c r="AI96" s="18">
        <v>2</v>
      </c>
      <c r="AJ96" s="19" t="s">
        <v>33</v>
      </c>
      <c r="AK96" s="64">
        <v>30</v>
      </c>
      <c r="AL96" s="74">
        <f t="shared" ref="AL96:AL97" si="22">SUM(H96,K96,N96,Q96,T96,W96,Z96,AC96,AF96,AI96)</f>
        <v>2</v>
      </c>
    </row>
    <row r="97" spans="1:41" ht="12.9" customHeight="1" thickBot="1" x14ac:dyDescent="0.35">
      <c r="A97" s="98" t="s">
        <v>18</v>
      </c>
      <c r="B97" s="179" t="s">
        <v>209</v>
      </c>
      <c r="C97" s="38" t="s">
        <v>97</v>
      </c>
      <c r="D97" s="38" t="s">
        <v>83</v>
      </c>
      <c r="E97" s="38" t="s">
        <v>33</v>
      </c>
      <c r="F97" s="39"/>
      <c r="G97" s="14"/>
      <c r="H97" s="15"/>
      <c r="I97" s="16"/>
      <c r="J97" s="14"/>
      <c r="K97" s="15"/>
      <c r="L97" s="16"/>
      <c r="M97" s="42"/>
      <c r="N97" s="44"/>
      <c r="O97" s="43"/>
      <c r="P97" s="42"/>
      <c r="Q97" s="44"/>
      <c r="R97" s="43"/>
      <c r="S97" s="42"/>
      <c r="T97" s="44"/>
      <c r="U97" s="43"/>
      <c r="V97" s="42"/>
      <c r="W97" s="44"/>
      <c r="X97" s="43"/>
      <c r="Y97" s="42"/>
      <c r="Z97" s="44"/>
      <c r="AA97" s="43"/>
      <c r="AB97" s="42"/>
      <c r="AC97" s="15"/>
      <c r="AD97" s="16"/>
      <c r="AE97" s="14"/>
      <c r="AF97" s="15"/>
      <c r="AG97" s="16"/>
      <c r="AH97" s="17">
        <v>0</v>
      </c>
      <c r="AI97" s="18">
        <v>2</v>
      </c>
      <c r="AJ97" s="19" t="s">
        <v>33</v>
      </c>
      <c r="AK97" s="65">
        <v>0</v>
      </c>
      <c r="AL97" s="74">
        <f t="shared" si="22"/>
        <v>2</v>
      </c>
    </row>
    <row r="98" spans="1:41" ht="12.9" customHeight="1" thickBot="1" x14ac:dyDescent="0.35">
      <c r="A98" s="431" t="s">
        <v>136</v>
      </c>
      <c r="B98" s="358"/>
      <c r="C98" s="358"/>
      <c r="D98" s="358"/>
      <c r="E98" s="358"/>
      <c r="F98" s="359"/>
      <c r="G98" s="85">
        <f>SUM(G80:G97)</f>
        <v>0</v>
      </c>
      <c r="H98" s="81">
        <f>SUM(H80:H97)</f>
        <v>0</v>
      </c>
      <c r="I98" s="82"/>
      <c r="J98" s="85">
        <f>SUM(J80:J97)</f>
        <v>3</v>
      </c>
      <c r="K98" s="81">
        <f>SUM(K80:K97)</f>
        <v>2</v>
      </c>
      <c r="L98" s="82"/>
      <c r="M98" s="85">
        <f>SUM(M80:M97)</f>
        <v>3</v>
      </c>
      <c r="N98" s="81">
        <f>SUM(N80:N97)</f>
        <v>2</v>
      </c>
      <c r="O98" s="82"/>
      <c r="P98" s="85">
        <f>SUM(P80:P97)</f>
        <v>3</v>
      </c>
      <c r="Q98" s="81">
        <f>SUM(Q80:Q97)</f>
        <v>2</v>
      </c>
      <c r="R98" s="82"/>
      <c r="S98" s="85">
        <f>SUM(S80:S97)</f>
        <v>7</v>
      </c>
      <c r="T98" s="81">
        <f>SUM(T80:T97)</f>
        <v>4</v>
      </c>
      <c r="U98" s="82"/>
      <c r="V98" s="85">
        <f>SUM(V80:V97)</f>
        <v>4</v>
      </c>
      <c r="W98" s="81">
        <f>SUM(W80:W97)</f>
        <v>2</v>
      </c>
      <c r="X98" s="82"/>
      <c r="Y98" s="85">
        <f>SUM(Y80:Y97)</f>
        <v>4</v>
      </c>
      <c r="Z98" s="81">
        <f>SUM(Z80:Z97)</f>
        <v>2</v>
      </c>
      <c r="AA98" s="82"/>
      <c r="AB98" s="85">
        <f>SUM(AB80:AB97)</f>
        <v>4</v>
      </c>
      <c r="AC98" s="81">
        <f>SUM(AC80:AC97)</f>
        <v>2</v>
      </c>
      <c r="AD98" s="82"/>
      <c r="AE98" s="125">
        <f>SUM(AE80:AE97)</f>
        <v>4</v>
      </c>
      <c r="AF98" s="88">
        <f>SUM(AF80:AF97)</f>
        <v>2</v>
      </c>
      <c r="AG98" s="126"/>
      <c r="AH98" s="127">
        <f>SUM(AH80:AH97)</f>
        <v>10</v>
      </c>
      <c r="AI98" s="128">
        <f>SUM(AI80:AI97)</f>
        <v>20</v>
      </c>
      <c r="AJ98" s="129"/>
      <c r="AK98" s="89">
        <f>SUM(AK80:AK97)</f>
        <v>853</v>
      </c>
      <c r="AL98" s="90">
        <f>SUM(AL80:AL97)</f>
        <v>38</v>
      </c>
    </row>
    <row r="99" spans="1:41" ht="12.9" customHeight="1" thickBot="1" x14ac:dyDescent="0.35">
      <c r="A99" s="432" t="s">
        <v>137</v>
      </c>
      <c r="B99" s="433"/>
      <c r="C99" s="433"/>
      <c r="D99" s="433"/>
      <c r="E99" s="433"/>
      <c r="F99" s="434"/>
      <c r="G99" s="85">
        <f>SUM(G65,G78,G98)</f>
        <v>0</v>
      </c>
      <c r="H99" s="81">
        <f>SUM(H65,H78,H98)</f>
        <v>0</v>
      </c>
      <c r="I99" s="82"/>
      <c r="J99" s="85">
        <f>SUM(J65,J78,J98)</f>
        <v>7</v>
      </c>
      <c r="K99" s="81">
        <f>SUM(K65,K78,K98)</f>
        <v>8</v>
      </c>
      <c r="L99" s="82"/>
      <c r="M99" s="85">
        <f>SUM(M65,M78,M98)</f>
        <v>7</v>
      </c>
      <c r="N99" s="81">
        <f>SUM(N65,N78,N98)</f>
        <v>6</v>
      </c>
      <c r="O99" s="82"/>
      <c r="P99" s="85">
        <f>SUM(P65,P78,P98)</f>
        <v>7</v>
      </c>
      <c r="Q99" s="81">
        <f>SUM(Q65,Q78,Q98)</f>
        <v>7</v>
      </c>
      <c r="R99" s="82"/>
      <c r="S99" s="85">
        <f>SUM(S65,S78,S98)</f>
        <v>9</v>
      </c>
      <c r="T99" s="81">
        <f>SUM(T65,T78,T98)</f>
        <v>7</v>
      </c>
      <c r="U99" s="82"/>
      <c r="V99" s="85">
        <f>SUM(V65,V78,V98)</f>
        <v>7</v>
      </c>
      <c r="W99" s="81">
        <f>SUM(W65,W78,W98)</f>
        <v>6</v>
      </c>
      <c r="X99" s="82"/>
      <c r="Y99" s="85">
        <f>SUM(Y65,Y78,Y98)</f>
        <v>8</v>
      </c>
      <c r="Z99" s="81">
        <f>SUM(Z65,Z78,Z98)</f>
        <v>8</v>
      </c>
      <c r="AA99" s="82"/>
      <c r="AB99" s="85">
        <f>SUM(AB65,AB78,AB98)</f>
        <v>9</v>
      </c>
      <c r="AC99" s="81">
        <f>SUM(AC65,AC78,AC98)</f>
        <v>13</v>
      </c>
      <c r="AD99" s="82"/>
      <c r="AE99" s="85">
        <f>SUM(AE65,AE78,AE98)</f>
        <v>9</v>
      </c>
      <c r="AF99" s="81">
        <f>SUM(AF65,AF78,AF98)</f>
        <v>9</v>
      </c>
      <c r="AG99" s="160"/>
      <c r="AH99" s="83">
        <f>SUM(AH65,AH78,AH98)</f>
        <v>14</v>
      </c>
      <c r="AI99" s="84">
        <f>SUM(AI65,AI78,AI98)</f>
        <v>26</v>
      </c>
      <c r="AJ99" s="123"/>
      <c r="AK99" s="120">
        <f>SUM(AK65,AK78,AK98)</f>
        <v>2383</v>
      </c>
      <c r="AL99" s="120">
        <f>SUM(AL65,AL78,AL98)</f>
        <v>90</v>
      </c>
    </row>
    <row r="100" spans="1:41" s="1" customFormat="1" ht="12.9" customHeight="1" thickBot="1" x14ac:dyDescent="0.35">
      <c r="A100" s="422" t="s">
        <v>30</v>
      </c>
      <c r="B100" s="423"/>
      <c r="C100" s="423"/>
      <c r="D100" s="423"/>
      <c r="E100" s="423"/>
      <c r="F100" s="424"/>
      <c r="G100" s="85">
        <f>SUM(G48,G99)</f>
        <v>25</v>
      </c>
      <c r="H100" s="81">
        <f>SUM(H48,H99)</f>
        <v>29</v>
      </c>
      <c r="I100" s="82"/>
      <c r="J100" s="85">
        <f>SUM(J48,J99)</f>
        <v>32</v>
      </c>
      <c r="K100" s="81">
        <f>SUM(K48,K99)</f>
        <v>37</v>
      </c>
      <c r="L100" s="82"/>
      <c r="M100" s="85">
        <f>SUM(M48,M99)</f>
        <v>32</v>
      </c>
      <c r="N100" s="81">
        <f>SUM(N48,N99)</f>
        <v>34</v>
      </c>
      <c r="O100" s="82"/>
      <c r="P100" s="85">
        <f>SUM(P48,P99)</f>
        <v>30</v>
      </c>
      <c r="Q100" s="81">
        <f>SUM(Q48,Q99)</f>
        <v>33</v>
      </c>
      <c r="R100" s="82"/>
      <c r="S100" s="85">
        <f>SUM(S48,S99)</f>
        <v>27</v>
      </c>
      <c r="T100" s="81">
        <f>SUM(T48,T99)</f>
        <v>30</v>
      </c>
      <c r="U100" s="82"/>
      <c r="V100" s="85">
        <f>SUM(V48,V99)</f>
        <v>26</v>
      </c>
      <c r="W100" s="81">
        <f>SUM(W48,W99)</f>
        <v>32</v>
      </c>
      <c r="X100" s="82"/>
      <c r="Y100" s="85">
        <f>SUM(Y48,Y99)</f>
        <v>23</v>
      </c>
      <c r="Z100" s="81">
        <f>SUM(Z48,Z99)</f>
        <v>31</v>
      </c>
      <c r="AA100" s="82"/>
      <c r="AB100" s="85">
        <f>SUM(AB48,AB99)</f>
        <v>24</v>
      </c>
      <c r="AC100" s="81">
        <f>SUM(AC48,AC99)</f>
        <v>33</v>
      </c>
      <c r="AD100" s="82"/>
      <c r="AE100" s="85">
        <f>SUM(AE48,AE99)</f>
        <v>9</v>
      </c>
      <c r="AF100" s="81">
        <f>SUM(AF48,AF99)</f>
        <v>19</v>
      </c>
      <c r="AG100" s="160"/>
      <c r="AH100" s="83">
        <f>SUM(AH48,AH99)</f>
        <v>14</v>
      </c>
      <c r="AI100" s="84">
        <f>SUM(AI48,AI99)</f>
        <v>28</v>
      </c>
      <c r="AJ100" s="123"/>
      <c r="AK100" s="92">
        <f>SUM(AK48,AK99)</f>
        <v>4678</v>
      </c>
      <c r="AL100" s="167">
        <f>SUM(AL48,AL99)</f>
        <v>300</v>
      </c>
    </row>
    <row r="101" spans="1:41" s="1" customFormat="1" ht="12.6" customHeight="1" x14ac:dyDescent="0.3">
      <c r="A101" s="130"/>
      <c r="B101" s="130"/>
      <c r="C101" s="152"/>
      <c r="D101" s="130"/>
      <c r="E101" s="130"/>
      <c r="F101" s="130"/>
      <c r="G101" s="131"/>
      <c r="H101" s="132"/>
      <c r="I101" s="132"/>
      <c r="J101" s="131"/>
      <c r="K101" s="132"/>
      <c r="L101" s="132"/>
      <c r="M101" s="131"/>
      <c r="N101" s="132"/>
      <c r="O101" s="132"/>
      <c r="P101" s="131"/>
      <c r="Q101" s="132"/>
      <c r="R101" s="132"/>
      <c r="S101" s="131"/>
      <c r="T101" s="132"/>
      <c r="U101" s="132"/>
      <c r="V101" s="131"/>
      <c r="W101" s="132"/>
      <c r="X101" s="132"/>
      <c r="Y101" s="131"/>
      <c r="Z101" s="132"/>
      <c r="AA101" s="132"/>
      <c r="AB101" s="131"/>
      <c r="AC101" s="132"/>
      <c r="AD101" s="132"/>
      <c r="AE101" s="131"/>
      <c r="AF101" s="132"/>
      <c r="AG101" s="132"/>
      <c r="AH101" s="131"/>
      <c r="AI101" s="132"/>
      <c r="AJ101" s="132"/>
      <c r="AK101" s="131"/>
      <c r="AL101" s="132"/>
    </row>
    <row r="102" spans="1:41" x14ac:dyDescent="0.3">
      <c r="A102" s="133" t="s">
        <v>210</v>
      </c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3">
      <c r="A103" s="134"/>
      <c r="B103" s="134"/>
      <c r="C103" s="138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3">
      <c r="A104" s="135" t="s">
        <v>99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x14ac:dyDescent="0.3">
      <c r="A105" s="135" t="s">
        <v>211</v>
      </c>
      <c r="B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</row>
    <row r="106" spans="1:41" s="124" customFormat="1" x14ac:dyDescent="0.3">
      <c r="A106" s="135" t="s">
        <v>212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3">
      <c r="A107" s="135" t="s">
        <v>213</v>
      </c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3">
      <c r="A108" s="135"/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3">
      <c r="A109" s="137" t="s">
        <v>100</v>
      </c>
      <c r="B109" s="135"/>
      <c r="C109" s="139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6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3">
      <c r="A110" s="135" t="s">
        <v>214</v>
      </c>
      <c r="B110" s="135"/>
      <c r="C110" s="139"/>
      <c r="D110" s="134"/>
      <c r="E110" s="134"/>
      <c r="F110" s="134"/>
      <c r="G110" s="133" t="s">
        <v>101</v>
      </c>
      <c r="H110" s="135"/>
      <c r="I110" s="135"/>
      <c r="J110" s="134"/>
      <c r="K110" s="134"/>
      <c r="L110" s="134"/>
      <c r="M110" s="133" t="s">
        <v>102</v>
      </c>
      <c r="N110" s="135"/>
      <c r="O110" s="135"/>
      <c r="P110" s="135"/>
      <c r="Q110" s="135"/>
      <c r="R110" s="135"/>
      <c r="S110" s="134"/>
      <c r="T110" s="133" t="s">
        <v>103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3">
      <c r="A111" s="133" t="s">
        <v>215</v>
      </c>
      <c r="B111" s="135"/>
      <c r="C111" s="139"/>
      <c r="D111" s="134"/>
      <c r="E111" s="134"/>
      <c r="F111" s="134"/>
      <c r="G111" s="133" t="s">
        <v>216</v>
      </c>
      <c r="H111" s="135"/>
      <c r="I111" s="135"/>
      <c r="J111" s="134"/>
      <c r="K111" s="134"/>
      <c r="L111" s="134"/>
      <c r="M111" s="133" t="s">
        <v>217</v>
      </c>
      <c r="N111" s="135"/>
      <c r="O111" s="135"/>
      <c r="P111" s="135"/>
      <c r="Q111" s="135"/>
      <c r="R111" s="135"/>
      <c r="S111" s="134"/>
      <c r="T111" s="133" t="s">
        <v>218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3">
      <c r="A112" s="133" t="s">
        <v>219</v>
      </c>
      <c r="B112" s="135"/>
      <c r="C112" s="139"/>
      <c r="D112" s="134"/>
      <c r="E112" s="134"/>
      <c r="F112" s="134"/>
      <c r="G112" s="133" t="s">
        <v>220</v>
      </c>
      <c r="H112" s="135"/>
      <c r="I112" s="135"/>
      <c r="J112" s="134"/>
      <c r="K112" s="134"/>
      <c r="L112" s="134"/>
      <c r="M112" s="133" t="s">
        <v>221</v>
      </c>
      <c r="N112" s="135"/>
      <c r="O112" s="135"/>
      <c r="P112" s="135"/>
      <c r="Q112" s="135"/>
      <c r="R112" s="135"/>
      <c r="S112" s="134"/>
      <c r="T112" s="133" t="s">
        <v>222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3">
      <c r="A113" s="133" t="s">
        <v>223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224</v>
      </c>
      <c r="N113" s="135"/>
      <c r="O113" s="135"/>
      <c r="P113" s="135"/>
      <c r="Q113" s="135"/>
      <c r="R113" s="135"/>
      <c r="S113" s="134"/>
      <c r="T113" s="133" t="s">
        <v>225</v>
      </c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3">
      <c r="A114" s="133" t="s">
        <v>226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3" t="s">
        <v>227</v>
      </c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3">
      <c r="A115" s="133" t="s">
        <v>228</v>
      </c>
      <c r="B115" s="135"/>
      <c r="C115" s="139"/>
      <c r="D115" s="134"/>
      <c r="E115" s="134"/>
      <c r="F115" s="134"/>
      <c r="G115" s="135"/>
      <c r="H115" s="135"/>
      <c r="I115" s="135"/>
      <c r="J115" s="134"/>
      <c r="K115" s="134"/>
      <c r="L115" s="134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6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3">
      <c r="A116" s="133" t="s">
        <v>229</v>
      </c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6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3">
      <c r="A117" s="135"/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3">
      <c r="A118" s="137" t="s">
        <v>104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3">
      <c r="A119" s="133" t="s">
        <v>230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3">
      <c r="A120" s="133" t="s">
        <v>231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3">
      <c r="A121" s="133" t="s">
        <v>232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3">
      <c r="A122" s="133" t="s">
        <v>106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3">
      <c r="A123" s="133" t="s">
        <v>234</v>
      </c>
      <c r="B123" s="135"/>
      <c r="C123" s="139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6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/>
      <c r="AN123"/>
      <c r="AO123"/>
    </row>
    <row r="124" spans="1:41" s="124" customFormat="1" x14ac:dyDescent="0.3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3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3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3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3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3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3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3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3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3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3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3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3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3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3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3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3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3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3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3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3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3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3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3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3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3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3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3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3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3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3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3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3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3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3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3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3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3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3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3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3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3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3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3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3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3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3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3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3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3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3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3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3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3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3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3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3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3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3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3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3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3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3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3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3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3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3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3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3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3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3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3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3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3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3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3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3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3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3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3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3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3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3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3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3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3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3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3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3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3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3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3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3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3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3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3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3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3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3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3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3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3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3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3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3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3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3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3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3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3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3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3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3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3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3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3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3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3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3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3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3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3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3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3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3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3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3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3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3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3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3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3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3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3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3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3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3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3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3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3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3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3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3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3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3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3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3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3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3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3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3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3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3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3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3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3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3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3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3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3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3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3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3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3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3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3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3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3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3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3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3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3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3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3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3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3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3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3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3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3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3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3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3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3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3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3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3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3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3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3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3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3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3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3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3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3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3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3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3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3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3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3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3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3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3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3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3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3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3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3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3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3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3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3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3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3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3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3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3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3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3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3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3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3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3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3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3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3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3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3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3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3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3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3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3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3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3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3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3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3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3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3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3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3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3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3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3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3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3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3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3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3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3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3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3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3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3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3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3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3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3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3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3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3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3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3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3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3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3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3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3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3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3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3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3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3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3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3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3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3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3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3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3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3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3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3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3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3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3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3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3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3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3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3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3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3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3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3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3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3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3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3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3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3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3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3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3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3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3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3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3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3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3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3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3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3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3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3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3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3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3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3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3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3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3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3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3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3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3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3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3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3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3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3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3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3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3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3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3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3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3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3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3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3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3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3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3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3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3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3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3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3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3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3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3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3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3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3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3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3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3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3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3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3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3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3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3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3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3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3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3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3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3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3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3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3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3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3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3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3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3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3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3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3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3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3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3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3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3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3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3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3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3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3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3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3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3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3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3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3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3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3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3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3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3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3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3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3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3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3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3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3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3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3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3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3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3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3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3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3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3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3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3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3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3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3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3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3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3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3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3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3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3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3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3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3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3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3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3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3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3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3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3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3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3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3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3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3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3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3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3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3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3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3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3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3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3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3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3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3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3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3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3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3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3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3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3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3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3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3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3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3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3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3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3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3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3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3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3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3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3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3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3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3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3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3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3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3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3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3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3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3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3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3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3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3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3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3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3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3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3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3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3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3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3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3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3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3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3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3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3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3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3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3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3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3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3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3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3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3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3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3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3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3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3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3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3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3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3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3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3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3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3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3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3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3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3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3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3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3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3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3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3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3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3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3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3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3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3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3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3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3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3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3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3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3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3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3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3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3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3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3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3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3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3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3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3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3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3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3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3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3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3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3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3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3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3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3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3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3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3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3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3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3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3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3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3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3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3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3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3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3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3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3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3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3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3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3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3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3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3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3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3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3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3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3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3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3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3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3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3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3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3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3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3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3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3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3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3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3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3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3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3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3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3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3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3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3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3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3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3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3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3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3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3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3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3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3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3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3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3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3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3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3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3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3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3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3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3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3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3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3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3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3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3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3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3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3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3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3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3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3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3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3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3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3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3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3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3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3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3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3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3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3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3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3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3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3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3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3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3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3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3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3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3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3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3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3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3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3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3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3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3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3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3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3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3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3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3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3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3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3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3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3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3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3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3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3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3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3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3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3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3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3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3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3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3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3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3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3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3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3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3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3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3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3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3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3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3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3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3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3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3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3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3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3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3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3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3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3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3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3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3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3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3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3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3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3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3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3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3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3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3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3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3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3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3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3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3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3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3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3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3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3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3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3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3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3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3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3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3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3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3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3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3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3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3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3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3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3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3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3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3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3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3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3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3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3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3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3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3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3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3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3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3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3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3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3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3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3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3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3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3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3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3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3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3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3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3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3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3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3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3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3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3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3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3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3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3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3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3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3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3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3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3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3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3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3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3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3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3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3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3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3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3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3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3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3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3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3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3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3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3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3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3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3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3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3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3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3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3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3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3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3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3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3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3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3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3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3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3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3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3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3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3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3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3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3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3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3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3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3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3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3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3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3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3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3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3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3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3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3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3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3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3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3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3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3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3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3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3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3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3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3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3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3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3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3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3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3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3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3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3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3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3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3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3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3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3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3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3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3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3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3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3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3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3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3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3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3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3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3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3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3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3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3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3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3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3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3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3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3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3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3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3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3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3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3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  <row r="1062" spans="1:41" s="124" customFormat="1" x14ac:dyDescent="0.3">
      <c r="A1062" s="136"/>
      <c r="B1062" s="136"/>
      <c r="C1062" s="139"/>
      <c r="D1062" s="136"/>
      <c r="E1062" s="136"/>
      <c r="F1062" s="136"/>
      <c r="G1062" s="136"/>
      <c r="H1062" s="136"/>
      <c r="I1062" s="136"/>
      <c r="J1062" s="136"/>
      <c r="K1062" s="136"/>
      <c r="L1062" s="136"/>
      <c r="M1062" s="136"/>
      <c r="N1062" s="136"/>
      <c r="O1062" s="136"/>
      <c r="P1062" s="136"/>
      <c r="Q1062" s="136"/>
      <c r="R1062" s="136"/>
      <c r="S1062" s="136"/>
      <c r="T1062" s="136"/>
      <c r="U1062" s="136"/>
      <c r="V1062" s="136"/>
      <c r="W1062" s="136"/>
      <c r="X1062" s="136"/>
      <c r="Y1062" s="136"/>
      <c r="Z1062" s="136"/>
      <c r="AA1062" s="136"/>
      <c r="AB1062" s="136"/>
      <c r="AC1062" s="136"/>
      <c r="AD1062" s="136"/>
      <c r="AE1062" s="136"/>
      <c r="AF1062" s="136"/>
      <c r="AG1062" s="136"/>
      <c r="AH1062" s="136"/>
      <c r="AI1062" s="136"/>
      <c r="AJ1062" s="136"/>
      <c r="AK1062" s="136"/>
      <c r="AL1062" s="136"/>
      <c r="AM1062"/>
      <c r="AN1062"/>
      <c r="AO1062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9:AL49"/>
    <mergeCell ref="A16:AJ16"/>
    <mergeCell ref="A17:F17"/>
    <mergeCell ref="G17:AJ17"/>
    <mergeCell ref="AK17:AL17"/>
    <mergeCell ref="A27:AJ27"/>
    <mergeCell ref="A28:F28"/>
    <mergeCell ref="G28:AJ28"/>
    <mergeCell ref="AK28:AL28"/>
    <mergeCell ref="A44:AJ44"/>
    <mergeCell ref="A45:F45"/>
    <mergeCell ref="G45:AJ45"/>
    <mergeCell ref="AK45:AL45"/>
    <mergeCell ref="A48:F48"/>
    <mergeCell ref="A65:F65"/>
    <mergeCell ref="G50:AJ50"/>
    <mergeCell ref="AK50:AL50"/>
    <mergeCell ref="G51:I51"/>
    <mergeCell ref="J51:L51"/>
    <mergeCell ref="M51:O51"/>
    <mergeCell ref="P51:R51"/>
    <mergeCell ref="S51:U51"/>
    <mergeCell ref="V51:X51"/>
    <mergeCell ref="Y51:AA51"/>
    <mergeCell ref="AB51:AD51"/>
    <mergeCell ref="A50:A52"/>
    <mergeCell ref="B50:B52"/>
    <mergeCell ref="C50:C52"/>
    <mergeCell ref="D50:D52"/>
    <mergeCell ref="E50:E52"/>
    <mergeCell ref="AE51:AG51"/>
    <mergeCell ref="AH51:AJ51"/>
    <mergeCell ref="AK51:AK52"/>
    <mergeCell ref="AL51:AL52"/>
    <mergeCell ref="A53:AL53"/>
    <mergeCell ref="F50:F52"/>
    <mergeCell ref="A100:F100"/>
    <mergeCell ref="A66:AL66"/>
    <mergeCell ref="A78:F78"/>
    <mergeCell ref="A79:AL79"/>
    <mergeCell ref="A91:AL91"/>
    <mergeCell ref="A98:F98"/>
    <mergeCell ref="A99:F99"/>
  </mergeCells>
  <pageMargins left="0.70866141732283472" right="0.70866141732283472" top="0.74803149606299213" bottom="0.74803149606299213" header="0.31496062992125984" footer="0.31496062992125984"/>
  <pageSetup paperSize="8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AM125"/>
  <sheetViews>
    <sheetView zoomScaleNormal="100" workbookViewId="0">
      <selection activeCell="A2" sqref="A2:AL2"/>
    </sheetView>
  </sheetViews>
  <sheetFormatPr defaultColWidth="9.109375" defaultRowHeight="14.4" x14ac:dyDescent="0.3"/>
  <cols>
    <col min="1" max="1" width="46.44140625" style="193" customWidth="1"/>
    <col min="2" max="2" width="17.33203125" style="193" customWidth="1"/>
    <col min="3" max="3" width="19.109375" style="193" bestFit="1" customWidth="1"/>
    <col min="4" max="4" width="5.6640625" style="193" customWidth="1"/>
    <col min="5" max="6" width="4.44140625" style="193" customWidth="1"/>
    <col min="7" max="36" width="3.6640625" style="193" customWidth="1"/>
    <col min="37" max="38" width="5.44140625" style="193" customWidth="1"/>
    <col min="39" max="16384" width="9.109375" style="193"/>
  </cols>
  <sheetData>
    <row r="1" spans="1:38" ht="15" customHeight="1" thickTop="1" thickBot="1" x14ac:dyDescent="0.35">
      <c r="A1" s="412" t="s">
        <v>695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4"/>
    </row>
    <row r="2" spans="1:38" ht="15" customHeight="1" thickBot="1" x14ac:dyDescent="0.35">
      <c r="A2" s="415" t="s">
        <v>597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6"/>
      <c r="AC2" s="416"/>
      <c r="AD2" s="416"/>
      <c r="AE2" s="416"/>
      <c r="AF2" s="416"/>
      <c r="AG2" s="416"/>
      <c r="AH2" s="416"/>
      <c r="AI2" s="416"/>
      <c r="AJ2" s="416"/>
      <c r="AK2" s="416"/>
      <c r="AL2" s="417"/>
    </row>
    <row r="3" spans="1:38" ht="15" customHeight="1" thickTop="1" thickBot="1" x14ac:dyDescent="0.35">
      <c r="A3" s="418" t="s">
        <v>598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19"/>
      <c r="AC3" s="419"/>
      <c r="AD3" s="419"/>
      <c r="AE3" s="419"/>
      <c r="AF3" s="419"/>
      <c r="AG3" s="419"/>
      <c r="AH3" s="419"/>
      <c r="AI3" s="419"/>
      <c r="AJ3" s="419"/>
      <c r="AK3" s="419"/>
      <c r="AL3" s="420"/>
    </row>
    <row r="4" spans="1:38" ht="15" customHeight="1" thickBot="1" x14ac:dyDescent="0.35">
      <c r="A4" s="421" t="s">
        <v>86</v>
      </c>
      <c r="B4" s="385" t="s">
        <v>87</v>
      </c>
      <c r="C4" s="388" t="s">
        <v>85</v>
      </c>
      <c r="D4" s="391" t="s">
        <v>599</v>
      </c>
      <c r="E4" s="391" t="s">
        <v>37</v>
      </c>
      <c r="F4" s="394" t="s">
        <v>105</v>
      </c>
      <c r="G4" s="397" t="s">
        <v>0</v>
      </c>
      <c r="H4" s="398"/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7"/>
      <c r="AL4" s="400"/>
    </row>
    <row r="5" spans="1:38" ht="15" customHeight="1" x14ac:dyDescent="0.3">
      <c r="A5" s="421"/>
      <c r="B5" s="386"/>
      <c r="C5" s="389"/>
      <c r="D5" s="392"/>
      <c r="E5" s="392"/>
      <c r="F5" s="395"/>
      <c r="G5" s="408" t="s">
        <v>2</v>
      </c>
      <c r="H5" s="409"/>
      <c r="I5" s="410"/>
      <c r="J5" s="408" t="s">
        <v>3</v>
      </c>
      <c r="K5" s="409"/>
      <c r="L5" s="410"/>
      <c r="M5" s="408" t="s">
        <v>4</v>
      </c>
      <c r="N5" s="409"/>
      <c r="O5" s="410"/>
      <c r="P5" s="408" t="s">
        <v>5</v>
      </c>
      <c r="Q5" s="409"/>
      <c r="R5" s="410"/>
      <c r="S5" s="408" t="s">
        <v>6</v>
      </c>
      <c r="T5" s="409"/>
      <c r="U5" s="410"/>
      <c r="V5" s="408" t="s">
        <v>7</v>
      </c>
      <c r="W5" s="409"/>
      <c r="X5" s="409"/>
      <c r="Y5" s="369" t="s">
        <v>8</v>
      </c>
      <c r="Z5" s="370"/>
      <c r="AA5" s="371"/>
      <c r="AB5" s="408" t="s">
        <v>9</v>
      </c>
      <c r="AC5" s="409"/>
      <c r="AD5" s="410"/>
      <c r="AE5" s="408" t="s">
        <v>10</v>
      </c>
      <c r="AF5" s="409"/>
      <c r="AG5" s="411"/>
      <c r="AH5" s="409" t="s">
        <v>11</v>
      </c>
      <c r="AI5" s="409"/>
      <c r="AJ5" s="410"/>
      <c r="AK5" s="355" t="s">
        <v>91</v>
      </c>
      <c r="AL5" s="401" t="s">
        <v>38</v>
      </c>
    </row>
    <row r="6" spans="1:38" ht="15" customHeight="1" thickBot="1" x14ac:dyDescent="0.35">
      <c r="A6" s="421"/>
      <c r="B6" s="386"/>
      <c r="C6" s="389"/>
      <c r="D6" s="392"/>
      <c r="E6" s="392"/>
      <c r="F6" s="395"/>
      <c r="G6" s="217" t="s">
        <v>1</v>
      </c>
      <c r="H6" s="218" t="s">
        <v>12</v>
      </c>
      <c r="I6" s="219" t="s">
        <v>22</v>
      </c>
      <c r="J6" s="217" t="s">
        <v>1</v>
      </c>
      <c r="K6" s="218" t="s">
        <v>12</v>
      </c>
      <c r="L6" s="219" t="s">
        <v>22</v>
      </c>
      <c r="M6" s="217" t="s">
        <v>1</v>
      </c>
      <c r="N6" s="218" t="s">
        <v>12</v>
      </c>
      <c r="O6" s="219" t="s">
        <v>22</v>
      </c>
      <c r="P6" s="217" t="s">
        <v>1</v>
      </c>
      <c r="Q6" s="218" t="s">
        <v>12</v>
      </c>
      <c r="R6" s="219" t="s">
        <v>22</v>
      </c>
      <c r="S6" s="217" t="s">
        <v>1</v>
      </c>
      <c r="T6" s="218" t="s">
        <v>12</v>
      </c>
      <c r="U6" s="219" t="s">
        <v>22</v>
      </c>
      <c r="V6" s="217" t="s">
        <v>1</v>
      </c>
      <c r="W6" s="218" t="s">
        <v>12</v>
      </c>
      <c r="X6" s="220" t="s">
        <v>22</v>
      </c>
      <c r="Y6" s="221" t="s">
        <v>1</v>
      </c>
      <c r="Z6" s="46" t="s">
        <v>12</v>
      </c>
      <c r="AA6" s="47" t="s">
        <v>22</v>
      </c>
      <c r="AB6" s="217" t="s">
        <v>1</v>
      </c>
      <c r="AC6" s="218" t="s">
        <v>12</v>
      </c>
      <c r="AD6" s="219" t="s">
        <v>22</v>
      </c>
      <c r="AE6" s="217" t="s">
        <v>1</v>
      </c>
      <c r="AF6" s="218" t="s">
        <v>12</v>
      </c>
      <c r="AG6" s="222" t="s">
        <v>22</v>
      </c>
      <c r="AH6" s="223" t="s">
        <v>1</v>
      </c>
      <c r="AI6" s="218" t="s">
        <v>12</v>
      </c>
      <c r="AJ6" s="219" t="s">
        <v>22</v>
      </c>
      <c r="AK6" s="406"/>
      <c r="AL6" s="402"/>
    </row>
    <row r="7" spans="1:38" ht="15" customHeight="1" thickBot="1" x14ac:dyDescent="0.35">
      <c r="A7" s="366" t="s">
        <v>600</v>
      </c>
      <c r="B7" s="367"/>
      <c r="C7" s="367"/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67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67"/>
      <c r="AL7" s="368"/>
    </row>
    <row r="8" spans="1:38" ht="15" customHeight="1" x14ac:dyDescent="0.3">
      <c r="A8" s="238" t="s">
        <v>601</v>
      </c>
      <c r="B8" s="179" t="s">
        <v>635</v>
      </c>
      <c r="C8" s="140" t="s">
        <v>96</v>
      </c>
      <c r="D8" s="143" t="s">
        <v>84</v>
      </c>
      <c r="E8" s="143" t="s">
        <v>88</v>
      </c>
      <c r="F8" s="144">
        <v>45</v>
      </c>
      <c r="G8" s="141">
        <v>2</v>
      </c>
      <c r="H8" s="140">
        <v>3</v>
      </c>
      <c r="I8" s="142" t="s">
        <v>33</v>
      </c>
      <c r="J8" s="141">
        <v>2</v>
      </c>
      <c r="K8" s="140">
        <v>3</v>
      </c>
      <c r="L8" s="142" t="s">
        <v>33</v>
      </c>
      <c r="M8" s="141">
        <v>2</v>
      </c>
      <c r="N8" s="140">
        <v>3</v>
      </c>
      <c r="O8" s="142" t="s">
        <v>32</v>
      </c>
      <c r="P8" s="141"/>
      <c r="Q8" s="140"/>
      <c r="R8" s="142"/>
      <c r="S8" s="141"/>
      <c r="T8" s="140"/>
      <c r="U8" s="142"/>
      <c r="V8" s="141"/>
      <c r="W8" s="140"/>
      <c r="X8" s="224"/>
      <c r="Y8" s="86"/>
      <c r="Z8" s="76"/>
      <c r="AA8" s="87"/>
      <c r="AB8" s="141"/>
      <c r="AC8" s="140"/>
      <c r="AD8" s="142"/>
      <c r="AE8" s="141"/>
      <c r="AF8" s="140"/>
      <c r="AG8" s="225"/>
      <c r="AH8" s="226"/>
      <c r="AI8" s="227"/>
      <c r="AJ8" s="228"/>
      <c r="AK8" s="229">
        <f t="shared" ref="AK8:AK20" si="0">SUM(G8,J8,M8,P8,S8,V8,Y8,AB8,AE8,AH8)*15</f>
        <v>90</v>
      </c>
      <c r="AL8" s="341">
        <f>SUM(H8,K8,N8,Q8,T8,W8,Z8,AC8,AF8,AI8)</f>
        <v>9</v>
      </c>
    </row>
    <row r="9" spans="1:38" ht="15" customHeight="1" x14ac:dyDescent="0.3">
      <c r="A9" s="238" t="s">
        <v>602</v>
      </c>
      <c r="B9" s="180" t="s">
        <v>636</v>
      </c>
      <c r="C9" s="140" t="s">
        <v>701</v>
      </c>
      <c r="D9" s="143" t="s">
        <v>84</v>
      </c>
      <c r="E9" s="143" t="s">
        <v>33</v>
      </c>
      <c r="F9" s="144">
        <v>45</v>
      </c>
      <c r="G9" s="141"/>
      <c r="H9" s="140"/>
      <c r="I9" s="142"/>
      <c r="J9" s="141"/>
      <c r="K9" s="140"/>
      <c r="L9" s="142"/>
      <c r="M9" s="141">
        <v>2</v>
      </c>
      <c r="N9" s="140">
        <v>3</v>
      </c>
      <c r="O9" s="142" t="s">
        <v>33</v>
      </c>
      <c r="P9" s="141">
        <v>2</v>
      </c>
      <c r="Q9" s="140">
        <v>3</v>
      </c>
      <c r="R9" s="142" t="s">
        <v>33</v>
      </c>
      <c r="S9" s="141">
        <v>2</v>
      </c>
      <c r="T9" s="140">
        <v>3</v>
      </c>
      <c r="U9" s="142" t="s">
        <v>32</v>
      </c>
      <c r="V9" s="141"/>
      <c r="W9" s="140"/>
      <c r="X9" s="231"/>
      <c r="Y9" s="42"/>
      <c r="Z9" s="44"/>
      <c r="AA9" s="43"/>
      <c r="AB9" s="141"/>
      <c r="AC9" s="140"/>
      <c r="AD9" s="142"/>
      <c r="AE9" s="141"/>
      <c r="AF9" s="140"/>
      <c r="AG9" s="232"/>
      <c r="AH9" s="226"/>
      <c r="AI9" s="227"/>
      <c r="AJ9" s="228"/>
      <c r="AK9" s="146">
        <f t="shared" si="0"/>
        <v>90</v>
      </c>
      <c r="AL9" s="241">
        <f t="shared" ref="AL9:AL14" si="1">SUM(H9,K9,N9,Q9,T9,W9,Z9,AC9,AF9,AI9)</f>
        <v>9</v>
      </c>
    </row>
    <row r="10" spans="1:38" ht="15" customHeight="1" x14ac:dyDescent="0.3">
      <c r="A10" s="238" t="s">
        <v>603</v>
      </c>
      <c r="B10" s="180" t="s">
        <v>637</v>
      </c>
      <c r="C10" s="140" t="s">
        <v>702</v>
      </c>
      <c r="D10" s="143" t="s">
        <v>84</v>
      </c>
      <c r="E10" s="143" t="s">
        <v>88</v>
      </c>
      <c r="F10" s="144">
        <v>45</v>
      </c>
      <c r="G10" s="42"/>
      <c r="H10" s="44"/>
      <c r="I10" s="43"/>
      <c r="J10" s="42"/>
      <c r="K10" s="44"/>
      <c r="L10" s="43"/>
      <c r="M10" s="42"/>
      <c r="N10" s="44"/>
      <c r="O10" s="43"/>
      <c r="P10" s="42"/>
      <c r="Q10" s="44"/>
      <c r="R10" s="43"/>
      <c r="S10" s="141">
        <v>2</v>
      </c>
      <c r="T10" s="140">
        <v>3</v>
      </c>
      <c r="U10" s="142" t="s">
        <v>33</v>
      </c>
      <c r="V10" s="141">
        <v>2</v>
      </c>
      <c r="W10" s="140">
        <v>3</v>
      </c>
      <c r="X10" s="231" t="s">
        <v>32</v>
      </c>
      <c r="Y10" s="42"/>
      <c r="Z10" s="44"/>
      <c r="AA10" s="43"/>
      <c r="AB10" s="42"/>
      <c r="AC10" s="44"/>
      <c r="AD10" s="43"/>
      <c r="AE10" s="42"/>
      <c r="AF10" s="44"/>
      <c r="AG10" s="234"/>
      <c r="AH10" s="235"/>
      <c r="AI10" s="236"/>
      <c r="AJ10" s="237"/>
      <c r="AK10" s="146">
        <f t="shared" si="0"/>
        <v>60</v>
      </c>
      <c r="AL10" s="241">
        <f t="shared" si="1"/>
        <v>6</v>
      </c>
    </row>
    <row r="11" spans="1:38" ht="15" customHeight="1" x14ac:dyDescent="0.3">
      <c r="A11" s="238" t="s">
        <v>604</v>
      </c>
      <c r="B11" s="180" t="s">
        <v>638</v>
      </c>
      <c r="C11" s="140" t="s">
        <v>703</v>
      </c>
      <c r="D11" s="143" t="s">
        <v>84</v>
      </c>
      <c r="E11" s="143" t="s">
        <v>33</v>
      </c>
      <c r="F11" s="144">
        <v>45</v>
      </c>
      <c r="G11" s="141"/>
      <c r="H11" s="140"/>
      <c r="I11" s="142"/>
      <c r="J11" s="141"/>
      <c r="K11" s="140"/>
      <c r="L11" s="142"/>
      <c r="M11" s="141"/>
      <c r="N11" s="140"/>
      <c r="O11" s="142"/>
      <c r="P11" s="141"/>
      <c r="Q11" s="140"/>
      <c r="R11" s="142"/>
      <c r="S11" s="141"/>
      <c r="T11" s="140"/>
      <c r="U11" s="142"/>
      <c r="V11" s="141">
        <v>2</v>
      </c>
      <c r="W11" s="140">
        <v>3</v>
      </c>
      <c r="X11" s="231" t="s">
        <v>33</v>
      </c>
      <c r="Y11" s="42">
        <v>2</v>
      </c>
      <c r="Z11" s="44">
        <v>3</v>
      </c>
      <c r="AA11" s="43" t="s">
        <v>32</v>
      </c>
      <c r="AB11" s="141"/>
      <c r="AC11" s="140"/>
      <c r="AD11" s="142"/>
      <c r="AE11" s="141"/>
      <c r="AF11" s="140"/>
      <c r="AG11" s="232"/>
      <c r="AH11" s="226"/>
      <c r="AI11" s="227"/>
      <c r="AJ11" s="228"/>
      <c r="AK11" s="146">
        <f t="shared" si="0"/>
        <v>60</v>
      </c>
      <c r="AL11" s="241">
        <f t="shared" si="1"/>
        <v>6</v>
      </c>
    </row>
    <row r="12" spans="1:38" ht="15" customHeight="1" x14ac:dyDescent="0.3">
      <c r="A12" s="238" t="s">
        <v>631</v>
      </c>
      <c r="B12" s="180" t="s">
        <v>639</v>
      </c>
      <c r="C12" s="140" t="s">
        <v>653</v>
      </c>
      <c r="D12" s="143"/>
      <c r="E12" s="143"/>
      <c r="F12" s="144"/>
      <c r="G12" s="141"/>
      <c r="H12" s="140"/>
      <c r="I12" s="142"/>
      <c r="J12" s="141"/>
      <c r="K12" s="140"/>
      <c r="L12" s="142"/>
      <c r="M12" s="141"/>
      <c r="N12" s="140"/>
      <c r="O12" s="142"/>
      <c r="P12" s="141"/>
      <c r="Q12" s="140"/>
      <c r="R12" s="142"/>
      <c r="S12" s="141"/>
      <c r="T12" s="140"/>
      <c r="U12" s="142"/>
      <c r="V12" s="141"/>
      <c r="W12" s="140"/>
      <c r="X12" s="231"/>
      <c r="Y12" s="42">
        <v>0</v>
      </c>
      <c r="Z12" s="44">
        <v>1</v>
      </c>
      <c r="AA12" s="43" t="s">
        <v>699</v>
      </c>
      <c r="AB12" s="141"/>
      <c r="AC12" s="140"/>
      <c r="AD12" s="142"/>
      <c r="AE12" s="141"/>
      <c r="AF12" s="140"/>
      <c r="AG12" s="232"/>
      <c r="AH12" s="226"/>
      <c r="AI12" s="227"/>
      <c r="AJ12" s="228"/>
      <c r="AK12" s="146">
        <f t="shared" si="0"/>
        <v>0</v>
      </c>
      <c r="AL12" s="241">
        <f t="shared" si="1"/>
        <v>1</v>
      </c>
    </row>
    <row r="13" spans="1:38" ht="15" customHeight="1" x14ac:dyDescent="0.3">
      <c r="A13" s="239" t="s">
        <v>605</v>
      </c>
      <c r="B13" s="180" t="s">
        <v>640</v>
      </c>
      <c r="C13" s="140" t="s">
        <v>96</v>
      </c>
      <c r="D13" s="143" t="s">
        <v>84</v>
      </c>
      <c r="E13" s="143" t="s">
        <v>33</v>
      </c>
      <c r="F13" s="144">
        <v>60</v>
      </c>
      <c r="G13" s="42">
        <v>1</v>
      </c>
      <c r="H13" s="44">
        <v>2</v>
      </c>
      <c r="I13" s="43" t="s">
        <v>33</v>
      </c>
      <c r="J13" s="42">
        <v>1</v>
      </c>
      <c r="K13" s="44">
        <v>2</v>
      </c>
      <c r="L13" s="43" t="s">
        <v>32</v>
      </c>
      <c r="M13" s="42">
        <v>1</v>
      </c>
      <c r="N13" s="44">
        <v>2</v>
      </c>
      <c r="O13" s="43" t="s">
        <v>33</v>
      </c>
      <c r="P13" s="42">
        <v>1</v>
      </c>
      <c r="Q13" s="44">
        <v>2</v>
      </c>
      <c r="R13" s="43" t="s">
        <v>32</v>
      </c>
      <c r="S13" s="141"/>
      <c r="T13" s="140"/>
      <c r="U13" s="142"/>
      <c r="V13" s="141"/>
      <c r="W13" s="140"/>
      <c r="X13" s="231"/>
      <c r="Y13" s="42"/>
      <c r="Z13" s="44"/>
      <c r="AA13" s="43"/>
      <c r="AB13" s="42"/>
      <c r="AC13" s="44"/>
      <c r="AD13" s="43"/>
      <c r="AE13" s="42"/>
      <c r="AF13" s="44"/>
      <c r="AG13" s="234"/>
      <c r="AH13" s="235"/>
      <c r="AI13" s="236"/>
      <c r="AJ13" s="237"/>
      <c r="AK13" s="146">
        <f t="shared" si="0"/>
        <v>60</v>
      </c>
      <c r="AL13" s="241">
        <f t="shared" si="1"/>
        <v>8</v>
      </c>
    </row>
    <row r="14" spans="1:38" ht="15" customHeight="1" x14ac:dyDescent="0.3">
      <c r="A14" s="238" t="s">
        <v>606</v>
      </c>
      <c r="B14" s="180" t="s">
        <v>641</v>
      </c>
      <c r="C14" s="140" t="s">
        <v>704</v>
      </c>
      <c r="D14" s="143" t="s">
        <v>84</v>
      </c>
      <c r="E14" s="143" t="s">
        <v>33</v>
      </c>
      <c r="F14" s="144">
        <v>60</v>
      </c>
      <c r="G14" s="141"/>
      <c r="H14" s="140"/>
      <c r="I14" s="142"/>
      <c r="J14" s="141"/>
      <c r="K14" s="140"/>
      <c r="L14" s="142"/>
      <c r="M14" s="141"/>
      <c r="N14" s="140"/>
      <c r="O14" s="142"/>
      <c r="P14" s="141"/>
      <c r="Q14" s="140"/>
      <c r="R14" s="142"/>
      <c r="S14" s="141">
        <v>1</v>
      </c>
      <c r="T14" s="140">
        <v>2</v>
      </c>
      <c r="U14" s="142" t="s">
        <v>33</v>
      </c>
      <c r="V14" s="141">
        <v>1</v>
      </c>
      <c r="W14" s="140">
        <v>2</v>
      </c>
      <c r="X14" s="231" t="s">
        <v>32</v>
      </c>
      <c r="Y14" s="42">
        <v>1</v>
      </c>
      <c r="Z14" s="44">
        <v>2</v>
      </c>
      <c r="AA14" s="43" t="s">
        <v>33</v>
      </c>
      <c r="AB14" s="42">
        <v>1</v>
      </c>
      <c r="AC14" s="44">
        <v>2</v>
      </c>
      <c r="AD14" s="43" t="s">
        <v>32</v>
      </c>
      <c r="AE14" s="240"/>
      <c r="AF14" s="140"/>
      <c r="AG14" s="232"/>
      <c r="AH14" s="226"/>
      <c r="AI14" s="227"/>
      <c r="AJ14" s="228"/>
      <c r="AK14" s="146">
        <f t="shared" si="0"/>
        <v>60</v>
      </c>
      <c r="AL14" s="241">
        <f t="shared" si="1"/>
        <v>8</v>
      </c>
    </row>
    <row r="15" spans="1:38" ht="15" customHeight="1" x14ac:dyDescent="0.3">
      <c r="A15" s="238" t="s">
        <v>607</v>
      </c>
      <c r="B15" s="180" t="s">
        <v>642</v>
      </c>
      <c r="C15" s="140" t="s">
        <v>705</v>
      </c>
      <c r="D15" s="143" t="s">
        <v>84</v>
      </c>
      <c r="E15" s="143" t="s">
        <v>88</v>
      </c>
      <c r="F15" s="144">
        <v>45</v>
      </c>
      <c r="G15" s="141"/>
      <c r="H15" s="140"/>
      <c r="I15" s="142"/>
      <c r="J15" s="141"/>
      <c r="K15" s="140"/>
      <c r="L15" s="142"/>
      <c r="M15" s="141"/>
      <c r="N15" s="140"/>
      <c r="O15" s="142"/>
      <c r="P15" s="141"/>
      <c r="Q15" s="140"/>
      <c r="R15" s="142"/>
      <c r="S15" s="141"/>
      <c r="T15" s="140"/>
      <c r="U15" s="142"/>
      <c r="V15" s="141"/>
      <c r="W15" s="140"/>
      <c r="X15" s="231"/>
      <c r="Y15" s="141"/>
      <c r="Z15" s="140"/>
      <c r="AA15" s="142"/>
      <c r="AB15" s="42">
        <v>1</v>
      </c>
      <c r="AC15" s="44">
        <v>2</v>
      </c>
      <c r="AD15" s="43" t="s">
        <v>32</v>
      </c>
      <c r="AE15" s="42">
        <v>1</v>
      </c>
      <c r="AF15" s="44">
        <v>2</v>
      </c>
      <c r="AG15" s="234" t="s">
        <v>32</v>
      </c>
      <c r="AH15" s="235"/>
      <c r="AI15" s="236"/>
      <c r="AJ15" s="237"/>
      <c r="AK15" s="146">
        <f t="shared" si="0"/>
        <v>30</v>
      </c>
      <c r="AL15" s="241">
        <f>SUM(H15,K15,N15,Q15,T15,W15,Z39,AC39,AF15,AI15)</f>
        <v>6</v>
      </c>
    </row>
    <row r="16" spans="1:38" ht="15" customHeight="1" x14ac:dyDescent="0.3">
      <c r="A16" s="238" t="s">
        <v>698</v>
      </c>
      <c r="B16" s="180" t="s">
        <v>643</v>
      </c>
      <c r="C16" s="140" t="s">
        <v>706</v>
      </c>
      <c r="D16" s="143" t="s">
        <v>84</v>
      </c>
      <c r="E16" s="143" t="s">
        <v>33</v>
      </c>
      <c r="F16" s="144">
        <v>45</v>
      </c>
      <c r="G16" s="141"/>
      <c r="H16" s="140"/>
      <c r="I16" s="142"/>
      <c r="J16" s="141"/>
      <c r="K16" s="140"/>
      <c r="L16" s="142"/>
      <c r="M16" s="141"/>
      <c r="N16" s="140"/>
      <c r="O16" s="142"/>
      <c r="P16" s="141"/>
      <c r="Q16" s="140"/>
      <c r="R16" s="142"/>
      <c r="S16" s="141"/>
      <c r="T16" s="140"/>
      <c r="U16" s="142"/>
      <c r="V16" s="141"/>
      <c r="W16" s="140"/>
      <c r="X16" s="231"/>
      <c r="Y16" s="42">
        <v>1</v>
      </c>
      <c r="Z16" s="44">
        <v>2</v>
      </c>
      <c r="AA16" s="43" t="s">
        <v>33</v>
      </c>
      <c r="AB16" s="42">
        <v>1</v>
      </c>
      <c r="AC16" s="44">
        <v>2</v>
      </c>
      <c r="AD16" s="43" t="s">
        <v>32</v>
      </c>
      <c r="AE16" s="141"/>
      <c r="AF16" s="140"/>
      <c r="AG16" s="232"/>
      <c r="AH16" s="226"/>
      <c r="AI16" s="227"/>
      <c r="AJ16" s="228"/>
      <c r="AK16" s="146">
        <f t="shared" si="0"/>
        <v>30</v>
      </c>
      <c r="AL16" s="241">
        <f>SUM(H16,K16,N16,Q16,T16,W16,Z18,AC18,AF16,AI16)</f>
        <v>3</v>
      </c>
    </row>
    <row r="17" spans="1:38" ht="15" customHeight="1" x14ac:dyDescent="0.3">
      <c r="A17" s="239" t="s">
        <v>608</v>
      </c>
      <c r="B17" s="180" t="s">
        <v>654</v>
      </c>
      <c r="C17" s="140" t="s">
        <v>704</v>
      </c>
      <c r="D17" s="143" t="s">
        <v>84</v>
      </c>
      <c r="E17" s="143" t="s">
        <v>88</v>
      </c>
      <c r="F17" s="144">
        <v>45</v>
      </c>
      <c r="G17" s="141"/>
      <c r="H17" s="140"/>
      <c r="I17" s="142"/>
      <c r="J17" s="141"/>
      <c r="K17" s="140"/>
      <c r="L17" s="142"/>
      <c r="M17" s="141"/>
      <c r="N17" s="140"/>
      <c r="O17" s="142"/>
      <c r="P17" s="141"/>
      <c r="Q17" s="140"/>
      <c r="R17" s="142"/>
      <c r="S17" s="42">
        <v>1</v>
      </c>
      <c r="T17" s="44">
        <v>2</v>
      </c>
      <c r="U17" s="43" t="s">
        <v>33</v>
      </c>
      <c r="V17" s="141">
        <v>1</v>
      </c>
      <c r="W17" s="140">
        <v>2</v>
      </c>
      <c r="X17" s="142" t="s">
        <v>33</v>
      </c>
      <c r="Y17" s="141"/>
      <c r="Z17" s="140"/>
      <c r="AA17" s="142"/>
      <c r="AB17" s="141"/>
      <c r="AC17" s="140"/>
      <c r="AD17" s="231"/>
      <c r="AE17" s="141"/>
      <c r="AF17" s="140"/>
      <c r="AG17" s="232"/>
      <c r="AH17" s="226"/>
      <c r="AI17" s="227"/>
      <c r="AJ17" s="228"/>
      <c r="AK17" s="146">
        <f>SUM(G17,J17,M17,P17,S17,V17,Y17,AB17,AE17,AH17)*15</f>
        <v>30</v>
      </c>
      <c r="AL17" s="241">
        <f>SUM(H17,K17,N17,Q17,T17,W17,Z17,AC17,AF17,AI17)</f>
        <v>4</v>
      </c>
    </row>
    <row r="18" spans="1:38" ht="15" customHeight="1" x14ac:dyDescent="0.3">
      <c r="A18" s="238" t="s">
        <v>609</v>
      </c>
      <c r="B18" s="180" t="s">
        <v>655</v>
      </c>
      <c r="C18" s="140" t="s">
        <v>718</v>
      </c>
      <c r="D18" s="143" t="s">
        <v>84</v>
      </c>
      <c r="E18" s="143" t="s">
        <v>88</v>
      </c>
      <c r="F18" s="144">
        <v>45</v>
      </c>
      <c r="G18" s="141"/>
      <c r="H18" s="140"/>
      <c r="I18" s="142"/>
      <c r="J18" s="141"/>
      <c r="K18" s="140"/>
      <c r="L18" s="142"/>
      <c r="M18" s="141"/>
      <c r="N18" s="140"/>
      <c r="O18" s="142"/>
      <c r="P18" s="141"/>
      <c r="Q18" s="140"/>
      <c r="R18" s="142"/>
      <c r="S18" s="141"/>
      <c r="T18" s="140"/>
      <c r="U18" s="142"/>
      <c r="V18" s="141"/>
      <c r="W18" s="140"/>
      <c r="X18" s="231"/>
      <c r="Y18" s="42">
        <v>2</v>
      </c>
      <c r="Z18" s="44">
        <v>3</v>
      </c>
      <c r="AA18" s="43" t="s">
        <v>32</v>
      </c>
      <c r="AB18" s="141"/>
      <c r="AC18" s="140"/>
      <c r="AD18" s="142"/>
      <c r="AE18" s="141"/>
      <c r="AF18" s="140"/>
      <c r="AG18" s="232"/>
      <c r="AH18" s="226"/>
      <c r="AI18" s="227"/>
      <c r="AJ18" s="228"/>
      <c r="AK18" s="146">
        <f>SUM(G18,J18,M18,P18,S18,V18,Y18,AB18,AE18,AH18)*15</f>
        <v>30</v>
      </c>
      <c r="AL18" s="241">
        <f>SUM(H18,K18,N18,Q18,T18,W18,Z18,AC18,AF18,AI18)</f>
        <v>3</v>
      </c>
    </row>
    <row r="19" spans="1:38" ht="15" customHeight="1" x14ac:dyDescent="0.3">
      <c r="A19" s="238" t="s">
        <v>610</v>
      </c>
      <c r="B19" s="180" t="s">
        <v>656</v>
      </c>
      <c r="C19" s="140" t="s">
        <v>718</v>
      </c>
      <c r="D19" s="143" t="s">
        <v>84</v>
      </c>
      <c r="E19" s="143" t="s">
        <v>88</v>
      </c>
      <c r="F19" s="144">
        <v>45</v>
      </c>
      <c r="G19" s="141"/>
      <c r="H19" s="140"/>
      <c r="I19" s="142"/>
      <c r="J19" s="141"/>
      <c r="K19" s="140"/>
      <c r="L19" s="142"/>
      <c r="M19" s="141"/>
      <c r="N19" s="140"/>
      <c r="O19" s="142"/>
      <c r="P19" s="141"/>
      <c r="Q19" s="140"/>
      <c r="R19" s="142"/>
      <c r="S19" s="141"/>
      <c r="T19" s="140"/>
      <c r="U19" s="142"/>
      <c r="V19" s="141"/>
      <c r="W19" s="140"/>
      <c r="X19" s="231"/>
      <c r="Y19" s="42">
        <v>2</v>
      </c>
      <c r="Z19" s="44">
        <v>2</v>
      </c>
      <c r="AA19" s="43" t="s">
        <v>33</v>
      </c>
      <c r="AB19" s="141"/>
      <c r="AC19" s="140"/>
      <c r="AD19" s="142"/>
      <c r="AE19" s="141"/>
      <c r="AF19" s="140"/>
      <c r="AG19" s="232"/>
      <c r="AH19" s="226"/>
      <c r="AI19" s="227"/>
      <c r="AJ19" s="228"/>
      <c r="AK19" s="146">
        <f t="shared" si="0"/>
        <v>30</v>
      </c>
      <c r="AL19" s="241">
        <f t="shared" ref="AL19:AL20" si="2">SUM(H19,K19,N19,Q19,T19,W19,Z19,AC19,AF19,AI19)</f>
        <v>2</v>
      </c>
    </row>
    <row r="20" spans="1:38" ht="15" customHeight="1" thickBot="1" x14ac:dyDescent="0.35">
      <c r="A20" s="238" t="s">
        <v>611</v>
      </c>
      <c r="B20" s="180" t="s">
        <v>657</v>
      </c>
      <c r="C20" s="140" t="s">
        <v>719</v>
      </c>
      <c r="D20" s="143" t="s">
        <v>84</v>
      </c>
      <c r="E20" s="143" t="s">
        <v>88</v>
      </c>
      <c r="F20" s="144">
        <v>45</v>
      </c>
      <c r="G20" s="42"/>
      <c r="H20" s="44"/>
      <c r="I20" s="43"/>
      <c r="J20" s="42"/>
      <c r="K20" s="44"/>
      <c r="L20" s="43"/>
      <c r="M20" s="42"/>
      <c r="N20" s="44"/>
      <c r="O20" s="43"/>
      <c r="P20" s="42"/>
      <c r="Q20" s="44"/>
      <c r="R20" s="43"/>
      <c r="S20" s="42"/>
      <c r="T20" s="44"/>
      <c r="U20" s="43"/>
      <c r="V20" s="42"/>
      <c r="W20" s="44"/>
      <c r="X20" s="242"/>
      <c r="Y20" s="45"/>
      <c r="Z20" s="46"/>
      <c r="AA20" s="47"/>
      <c r="AB20" s="45"/>
      <c r="AC20" s="46"/>
      <c r="AD20" s="47"/>
      <c r="AE20" s="141">
        <v>2</v>
      </c>
      <c r="AF20" s="140">
        <v>2</v>
      </c>
      <c r="AG20" s="243" t="s">
        <v>32</v>
      </c>
      <c r="AH20" s="235"/>
      <c r="AI20" s="236"/>
      <c r="AJ20" s="237"/>
      <c r="AK20" s="244">
        <f t="shared" si="0"/>
        <v>30</v>
      </c>
      <c r="AL20" s="342">
        <f t="shared" si="2"/>
        <v>2</v>
      </c>
    </row>
    <row r="21" spans="1:38" ht="15" customHeight="1" thickBot="1" x14ac:dyDescent="0.35">
      <c r="A21" s="357" t="s">
        <v>612</v>
      </c>
      <c r="B21" s="358"/>
      <c r="C21" s="358"/>
      <c r="D21" s="358"/>
      <c r="E21" s="358"/>
      <c r="F21" s="358"/>
      <c r="G21" s="358"/>
      <c r="H21" s="358"/>
      <c r="I21" s="358"/>
      <c r="J21" s="358"/>
      <c r="K21" s="358"/>
      <c r="L21" s="358"/>
      <c r="M21" s="358"/>
      <c r="N21" s="358"/>
      <c r="O21" s="358"/>
      <c r="P21" s="358"/>
      <c r="Q21" s="358"/>
      <c r="R21" s="358"/>
      <c r="S21" s="358"/>
      <c r="T21" s="358"/>
      <c r="U21" s="358"/>
      <c r="V21" s="358"/>
      <c r="W21" s="358"/>
      <c r="X21" s="407"/>
      <c r="Y21" s="358"/>
      <c r="Z21" s="358"/>
      <c r="AA21" s="358"/>
      <c r="AB21" s="358"/>
      <c r="AC21" s="358"/>
      <c r="AD21" s="358"/>
      <c r="AE21" s="358"/>
      <c r="AF21" s="358"/>
      <c r="AG21" s="358"/>
      <c r="AH21" s="358"/>
      <c r="AI21" s="358"/>
      <c r="AJ21" s="359"/>
      <c r="AK21" s="229">
        <f>SUM(AK8:AK20)</f>
        <v>600</v>
      </c>
      <c r="AL21" s="230">
        <f>SUM(AL8:AL20)</f>
        <v>67</v>
      </c>
    </row>
    <row r="22" spans="1:38" ht="15" customHeight="1" thickBot="1" x14ac:dyDescent="0.35">
      <c r="A22" s="366" t="s">
        <v>613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7"/>
      <c r="L22" s="367"/>
      <c r="M22" s="367"/>
      <c r="N22" s="367"/>
      <c r="O22" s="367"/>
      <c r="P22" s="367"/>
      <c r="Q22" s="367"/>
      <c r="R22" s="367"/>
      <c r="S22" s="367"/>
      <c r="T22" s="367"/>
      <c r="U22" s="367"/>
      <c r="V22" s="367"/>
      <c r="W22" s="367"/>
      <c r="X22" s="367"/>
      <c r="Y22" s="367"/>
      <c r="Z22" s="367"/>
      <c r="AA22" s="367"/>
      <c r="AB22" s="367"/>
      <c r="AC22" s="367"/>
      <c r="AD22" s="367"/>
      <c r="AE22" s="367"/>
      <c r="AF22" s="367"/>
      <c r="AG22" s="367"/>
      <c r="AH22" s="367"/>
      <c r="AI22" s="367"/>
      <c r="AJ22" s="367"/>
      <c r="AK22" s="367"/>
      <c r="AL22" s="368"/>
    </row>
    <row r="23" spans="1:38" ht="15" customHeight="1" x14ac:dyDescent="0.3">
      <c r="A23" s="246" t="s">
        <v>427</v>
      </c>
      <c r="B23" s="179" t="s">
        <v>644</v>
      </c>
      <c r="C23" s="44" t="s">
        <v>96</v>
      </c>
      <c r="D23" s="69" t="s">
        <v>84</v>
      </c>
      <c r="E23" s="69" t="s">
        <v>88</v>
      </c>
      <c r="F23" s="70">
        <v>45</v>
      </c>
      <c r="G23" s="86">
        <v>2</v>
      </c>
      <c r="H23" s="76">
        <v>2</v>
      </c>
      <c r="I23" s="87" t="s">
        <v>33</v>
      </c>
      <c r="J23" s="86">
        <v>2</v>
      </c>
      <c r="K23" s="76">
        <v>2</v>
      </c>
      <c r="L23" s="87" t="s">
        <v>32</v>
      </c>
      <c r="M23" s="86">
        <v>2</v>
      </c>
      <c r="N23" s="76">
        <v>2</v>
      </c>
      <c r="O23" s="87" t="s">
        <v>33</v>
      </c>
      <c r="P23" s="86">
        <v>2</v>
      </c>
      <c r="Q23" s="76">
        <v>2</v>
      </c>
      <c r="R23" s="87" t="s">
        <v>32</v>
      </c>
      <c r="S23" s="86">
        <v>2</v>
      </c>
      <c r="T23" s="76">
        <v>2</v>
      </c>
      <c r="U23" s="87" t="s">
        <v>33</v>
      </c>
      <c r="V23" s="86">
        <v>2</v>
      </c>
      <c r="W23" s="76">
        <v>2</v>
      </c>
      <c r="X23" s="87" t="s">
        <v>32</v>
      </c>
      <c r="Y23" s="86">
        <v>2</v>
      </c>
      <c r="Z23" s="76">
        <v>2</v>
      </c>
      <c r="AA23" s="87" t="s">
        <v>33</v>
      </c>
      <c r="AB23" s="42">
        <v>2</v>
      </c>
      <c r="AC23" s="44">
        <v>2</v>
      </c>
      <c r="AD23" s="43" t="s">
        <v>33</v>
      </c>
      <c r="AE23" s="86"/>
      <c r="AF23" s="76"/>
      <c r="AG23" s="247"/>
      <c r="AH23" s="248"/>
      <c r="AI23" s="249"/>
      <c r="AJ23" s="250"/>
      <c r="AK23" s="229">
        <f>SUM(G23,J23,M23,P23,S23,V23,Y23,AB23,AE23,AH23)*15</f>
        <v>240</v>
      </c>
      <c r="AL23" s="230">
        <f>SUM(H23,K23,N23,Q23,T23,W23,Z23,AC23,AF23,AI23)</f>
        <v>16</v>
      </c>
    </row>
    <row r="24" spans="1:38" ht="15" customHeight="1" x14ac:dyDescent="0.3">
      <c r="A24" s="251" t="s">
        <v>428</v>
      </c>
      <c r="B24" s="179" t="s">
        <v>645</v>
      </c>
      <c r="C24" s="44" t="s">
        <v>96</v>
      </c>
      <c r="D24" s="38" t="s">
        <v>84</v>
      </c>
      <c r="E24" s="38" t="s">
        <v>88</v>
      </c>
      <c r="F24" s="39">
        <v>45</v>
      </c>
      <c r="G24" s="42">
        <v>2</v>
      </c>
      <c r="H24" s="44">
        <v>2</v>
      </c>
      <c r="I24" s="43" t="s">
        <v>33</v>
      </c>
      <c r="J24" s="42">
        <v>2</v>
      </c>
      <c r="K24" s="44">
        <v>2</v>
      </c>
      <c r="L24" s="43" t="s">
        <v>32</v>
      </c>
      <c r="M24" s="42">
        <v>2</v>
      </c>
      <c r="N24" s="44">
        <v>2</v>
      </c>
      <c r="O24" s="43" t="s">
        <v>33</v>
      </c>
      <c r="P24" s="42">
        <v>2</v>
      </c>
      <c r="Q24" s="44">
        <v>2</v>
      </c>
      <c r="R24" s="43" t="s">
        <v>32</v>
      </c>
      <c r="S24" s="42">
        <v>2</v>
      </c>
      <c r="T24" s="44">
        <v>2</v>
      </c>
      <c r="U24" s="43" t="s">
        <v>33</v>
      </c>
      <c r="V24" s="42">
        <v>2</v>
      </c>
      <c r="W24" s="44">
        <v>2</v>
      </c>
      <c r="X24" s="43" t="s">
        <v>32</v>
      </c>
      <c r="Y24" s="42"/>
      <c r="Z24" s="44"/>
      <c r="AA24" s="43"/>
      <c r="AB24" s="42"/>
      <c r="AC24" s="44"/>
      <c r="AD24" s="43"/>
      <c r="AE24" s="42"/>
      <c r="AF24" s="44"/>
      <c r="AG24" s="234"/>
      <c r="AH24" s="235"/>
      <c r="AI24" s="236"/>
      <c r="AJ24" s="237"/>
      <c r="AK24" s="146">
        <f>SUM(G24,J24,M24,P24,S24,V24,Y24,AB24,AE24,AH24)*15</f>
        <v>180</v>
      </c>
      <c r="AL24" s="233">
        <f>SUM(H24,K24,N24,Q24,T24,W24,Z24,AC24,AF24,AI24)</f>
        <v>12</v>
      </c>
    </row>
    <row r="25" spans="1:38" ht="15" customHeight="1" x14ac:dyDescent="0.3">
      <c r="A25" s="239" t="s">
        <v>35</v>
      </c>
      <c r="B25" s="179" t="s">
        <v>265</v>
      </c>
      <c r="C25" s="44" t="s">
        <v>707</v>
      </c>
      <c r="D25" s="143" t="s">
        <v>84</v>
      </c>
      <c r="E25" s="143" t="s">
        <v>88</v>
      </c>
      <c r="F25" s="144">
        <v>45</v>
      </c>
      <c r="G25" s="141"/>
      <c r="H25" s="140"/>
      <c r="I25" s="142"/>
      <c r="J25" s="141"/>
      <c r="K25" s="140"/>
      <c r="L25" s="142"/>
      <c r="M25" s="141"/>
      <c r="N25" s="140"/>
      <c r="O25" s="142"/>
      <c r="P25" s="141"/>
      <c r="Q25" s="140"/>
      <c r="R25" s="142"/>
      <c r="S25" s="141"/>
      <c r="T25" s="140"/>
      <c r="U25" s="142"/>
      <c r="V25" s="42"/>
      <c r="W25" s="44"/>
      <c r="X25" s="43"/>
      <c r="Y25" s="42">
        <v>2</v>
      </c>
      <c r="Z25" s="44">
        <v>2</v>
      </c>
      <c r="AA25" s="43" t="s">
        <v>33</v>
      </c>
      <c r="AB25" s="141">
        <v>2</v>
      </c>
      <c r="AC25" s="140">
        <v>2</v>
      </c>
      <c r="AD25" s="142" t="s">
        <v>33</v>
      </c>
      <c r="AE25" s="141"/>
      <c r="AF25" s="140"/>
      <c r="AG25" s="232"/>
      <c r="AH25" s="226"/>
      <c r="AI25" s="227"/>
      <c r="AJ25" s="228"/>
      <c r="AK25" s="252">
        <f>SUM(G25,J25,M25,P25,S25,V25,Y25,AB25,AE25,AH25)*15</f>
        <v>60</v>
      </c>
      <c r="AL25" s="241">
        <f>SUM(H25,K25,N25,Q25,T25,W25,Z25,AC25,AF25,AI25)</f>
        <v>4</v>
      </c>
    </row>
    <row r="26" spans="1:38" ht="15" customHeight="1" x14ac:dyDescent="0.3">
      <c r="A26" s="251" t="s">
        <v>630</v>
      </c>
      <c r="B26" s="179" t="s">
        <v>697</v>
      </c>
      <c r="C26" s="44" t="s">
        <v>646</v>
      </c>
      <c r="D26" s="38"/>
      <c r="E26" s="38"/>
      <c r="F26" s="39"/>
      <c r="G26" s="141"/>
      <c r="H26" s="140"/>
      <c r="I26" s="142"/>
      <c r="J26" s="141"/>
      <c r="K26" s="140"/>
      <c r="L26" s="142"/>
      <c r="M26" s="141"/>
      <c r="N26" s="140"/>
      <c r="O26" s="142"/>
      <c r="P26" s="141"/>
      <c r="Q26" s="140"/>
      <c r="R26" s="142"/>
      <c r="S26" s="141"/>
      <c r="T26" s="140"/>
      <c r="U26" s="142"/>
      <c r="V26" s="42"/>
      <c r="W26" s="44"/>
      <c r="X26" s="43"/>
      <c r="Y26" s="42"/>
      <c r="Z26" s="44"/>
      <c r="AA26" s="43"/>
      <c r="AB26" s="42">
        <v>0</v>
      </c>
      <c r="AC26" s="44">
        <v>1</v>
      </c>
      <c r="AD26" s="43" t="s">
        <v>699</v>
      </c>
      <c r="AE26" s="42"/>
      <c r="AF26" s="44"/>
      <c r="AG26" s="234"/>
      <c r="AH26" s="226"/>
      <c r="AI26" s="227"/>
      <c r="AJ26" s="228"/>
      <c r="AK26" s="252">
        <f>SUM(G26,J26,M26,P26,S26,V26,Y26,AB26,AE26,AH26)*15</f>
        <v>0</v>
      </c>
      <c r="AL26" s="241">
        <f>SUM(H26,K26,N26,Q26,T26,W26,Z26,AC26,AF26,AI26)</f>
        <v>1</v>
      </c>
    </row>
    <row r="27" spans="1:38" ht="15" customHeight="1" x14ac:dyDescent="0.3">
      <c r="A27" s="238" t="s">
        <v>614</v>
      </c>
      <c r="B27" s="180" t="s">
        <v>647</v>
      </c>
      <c r="C27" s="140" t="s">
        <v>96</v>
      </c>
      <c r="D27" s="143" t="s">
        <v>84</v>
      </c>
      <c r="E27" s="143" t="s">
        <v>88</v>
      </c>
      <c r="F27" s="144">
        <v>45</v>
      </c>
      <c r="G27" s="141">
        <v>2</v>
      </c>
      <c r="H27" s="140">
        <v>3</v>
      </c>
      <c r="I27" s="142" t="s">
        <v>33</v>
      </c>
      <c r="J27" s="141">
        <v>2</v>
      </c>
      <c r="K27" s="140">
        <v>3</v>
      </c>
      <c r="L27" s="142" t="s">
        <v>33</v>
      </c>
      <c r="M27" s="141">
        <v>2</v>
      </c>
      <c r="N27" s="140">
        <v>3</v>
      </c>
      <c r="O27" s="142" t="s">
        <v>32</v>
      </c>
      <c r="P27" s="141"/>
      <c r="Q27" s="140"/>
      <c r="R27" s="142"/>
      <c r="S27" s="141"/>
      <c r="T27" s="140"/>
      <c r="U27" s="142"/>
      <c r="V27" s="42"/>
      <c r="W27" s="44"/>
      <c r="X27" s="43"/>
      <c r="Y27" s="42"/>
      <c r="Z27" s="44"/>
      <c r="AA27" s="43"/>
      <c r="AB27" s="141"/>
      <c r="AC27" s="140"/>
      <c r="AD27" s="142"/>
      <c r="AE27" s="42"/>
      <c r="AF27" s="44"/>
      <c r="AG27" s="234"/>
      <c r="AH27" s="226"/>
      <c r="AI27" s="227"/>
      <c r="AJ27" s="228"/>
      <c r="AK27" s="252">
        <f>SUM(G27,J27,M27,P27,S27,V27,Y27,AB27,AE27,AH27)*15</f>
        <v>90</v>
      </c>
      <c r="AL27" s="241">
        <f>SUM(H27,K27,N27,Q27,T27,W27,Z27,AC27,AF27,AI27)</f>
        <v>9</v>
      </c>
    </row>
    <row r="28" spans="1:38" ht="15" customHeight="1" x14ac:dyDescent="0.3">
      <c r="A28" s="239" t="s">
        <v>615</v>
      </c>
      <c r="B28" s="180" t="s">
        <v>648</v>
      </c>
      <c r="C28" s="140" t="s">
        <v>708</v>
      </c>
      <c r="D28" s="38" t="s">
        <v>84</v>
      </c>
      <c r="E28" s="38" t="s">
        <v>88</v>
      </c>
      <c r="F28" s="39">
        <v>45</v>
      </c>
      <c r="G28" s="141"/>
      <c r="H28" s="140"/>
      <c r="I28" s="142"/>
      <c r="J28" s="141"/>
      <c r="K28" s="140"/>
      <c r="L28" s="142"/>
      <c r="M28" s="141"/>
      <c r="N28" s="140"/>
      <c r="O28" s="142"/>
      <c r="P28" s="141">
        <v>2</v>
      </c>
      <c r="Q28" s="140">
        <v>3</v>
      </c>
      <c r="R28" s="142" t="s">
        <v>33</v>
      </c>
      <c r="S28" s="141">
        <v>2</v>
      </c>
      <c r="T28" s="140">
        <v>3</v>
      </c>
      <c r="U28" s="142" t="s">
        <v>33</v>
      </c>
      <c r="V28" s="42">
        <v>2</v>
      </c>
      <c r="W28" s="44">
        <v>3</v>
      </c>
      <c r="X28" s="43" t="s">
        <v>33</v>
      </c>
      <c r="Y28" s="42"/>
      <c r="Z28" s="44"/>
      <c r="AA28" s="43"/>
      <c r="AB28" s="141"/>
      <c r="AC28" s="140"/>
      <c r="AD28" s="142"/>
      <c r="AE28" s="141"/>
      <c r="AF28" s="140"/>
      <c r="AG28" s="232"/>
      <c r="AH28" s="226"/>
      <c r="AI28" s="227"/>
      <c r="AJ28" s="228"/>
      <c r="AK28" s="252">
        <f t="shared" ref="AK28:AK29" si="3">SUM(G28,J28,M28,P28,S28,V28,Y28,AB28,AE28,AH28)*15</f>
        <v>90</v>
      </c>
      <c r="AL28" s="241">
        <f t="shared" ref="AL28:AL29" si="4">SUM(H28,K28,N28,Q28,T28,W28,Z28,AC28,AF28,AI28)</f>
        <v>9</v>
      </c>
    </row>
    <row r="29" spans="1:38" ht="15" customHeight="1" x14ac:dyDescent="0.3">
      <c r="A29" s="239" t="s">
        <v>629</v>
      </c>
      <c r="B29" s="180" t="s">
        <v>696</v>
      </c>
      <c r="C29" s="140" t="s">
        <v>649</v>
      </c>
      <c r="D29" s="143"/>
      <c r="E29" s="143"/>
      <c r="F29" s="144"/>
      <c r="G29" s="141"/>
      <c r="H29" s="140"/>
      <c r="I29" s="142"/>
      <c r="J29" s="141"/>
      <c r="K29" s="140"/>
      <c r="L29" s="142"/>
      <c r="M29" s="141"/>
      <c r="N29" s="140"/>
      <c r="O29" s="142"/>
      <c r="P29" s="141"/>
      <c r="Q29" s="140"/>
      <c r="R29" s="142"/>
      <c r="S29" s="141"/>
      <c r="T29" s="140"/>
      <c r="U29" s="142"/>
      <c r="V29" s="42">
        <v>0</v>
      </c>
      <c r="W29" s="44">
        <v>1</v>
      </c>
      <c r="X29" s="43" t="s">
        <v>699</v>
      </c>
      <c r="Y29" s="42"/>
      <c r="Z29" s="44"/>
      <c r="AA29" s="43"/>
      <c r="AB29" s="141"/>
      <c r="AC29" s="140"/>
      <c r="AD29" s="142"/>
      <c r="AE29" s="141"/>
      <c r="AF29" s="140"/>
      <c r="AG29" s="232"/>
      <c r="AH29" s="226"/>
      <c r="AI29" s="227"/>
      <c r="AJ29" s="228"/>
      <c r="AK29" s="252">
        <f t="shared" si="3"/>
        <v>0</v>
      </c>
      <c r="AL29" s="241">
        <f t="shared" si="4"/>
        <v>1</v>
      </c>
    </row>
    <row r="30" spans="1:38" ht="15" customHeight="1" x14ac:dyDescent="0.3">
      <c r="A30" s="251" t="s">
        <v>616</v>
      </c>
      <c r="B30" s="180" t="s">
        <v>650</v>
      </c>
      <c r="C30" s="44" t="s">
        <v>96</v>
      </c>
      <c r="D30" s="38" t="s">
        <v>84</v>
      </c>
      <c r="E30" s="38" t="s">
        <v>88</v>
      </c>
      <c r="F30" s="39">
        <v>45</v>
      </c>
      <c r="G30" s="42">
        <v>1</v>
      </c>
      <c r="H30" s="44">
        <v>2</v>
      </c>
      <c r="I30" s="43" t="s">
        <v>32</v>
      </c>
      <c r="J30" s="42">
        <v>1</v>
      </c>
      <c r="K30" s="44">
        <v>2</v>
      </c>
      <c r="L30" s="43" t="s">
        <v>32</v>
      </c>
      <c r="M30" s="42">
        <v>1</v>
      </c>
      <c r="N30" s="44">
        <v>2</v>
      </c>
      <c r="O30" s="43" t="s">
        <v>32</v>
      </c>
      <c r="P30" s="42">
        <v>1</v>
      </c>
      <c r="Q30" s="44">
        <v>2</v>
      </c>
      <c r="R30" s="43" t="s">
        <v>32</v>
      </c>
      <c r="S30" s="42"/>
      <c r="T30" s="44"/>
      <c r="U30" s="43"/>
      <c r="V30" s="42"/>
      <c r="W30" s="44"/>
      <c r="X30" s="43"/>
      <c r="Y30" s="42"/>
      <c r="Z30" s="44"/>
      <c r="AA30" s="43"/>
      <c r="AB30" s="42"/>
      <c r="AC30" s="44"/>
      <c r="AD30" s="43"/>
      <c r="AE30" s="42"/>
      <c r="AF30" s="44"/>
      <c r="AG30" s="234"/>
      <c r="AH30" s="235"/>
      <c r="AI30" s="236"/>
      <c r="AJ30" s="237"/>
      <c r="AK30" s="146">
        <f>SUM(G30,J30,M30,P30,S30,V30,Y30,AB30,AE30,AH30)*15</f>
        <v>60</v>
      </c>
      <c r="AL30" s="233">
        <f>SUM(H30,K30,N30,Q30,T30,W30,Z30,AC30,AF30,AI30)</f>
        <v>8</v>
      </c>
    </row>
    <row r="31" spans="1:38" ht="15" customHeight="1" x14ac:dyDescent="0.3">
      <c r="A31" s="239" t="s">
        <v>617</v>
      </c>
      <c r="B31" s="180" t="s">
        <v>651</v>
      </c>
      <c r="C31" s="140" t="s">
        <v>709</v>
      </c>
      <c r="D31" s="143" t="s">
        <v>83</v>
      </c>
      <c r="E31" s="143" t="s">
        <v>33</v>
      </c>
      <c r="F31" s="144">
        <v>60</v>
      </c>
      <c r="G31" s="253"/>
      <c r="H31" s="254"/>
      <c r="I31" s="255"/>
      <c r="J31" s="253"/>
      <c r="K31" s="254"/>
      <c r="L31" s="255"/>
      <c r="M31" s="141">
        <v>0.5</v>
      </c>
      <c r="N31" s="140">
        <v>1</v>
      </c>
      <c r="O31" s="142" t="s">
        <v>33</v>
      </c>
      <c r="P31" s="141">
        <v>0.5</v>
      </c>
      <c r="Q31" s="140">
        <v>1</v>
      </c>
      <c r="R31" s="142" t="s">
        <v>33</v>
      </c>
      <c r="S31" s="141">
        <v>0.5</v>
      </c>
      <c r="T31" s="140">
        <v>1</v>
      </c>
      <c r="U31" s="142" t="s">
        <v>33</v>
      </c>
      <c r="V31" s="42">
        <v>0.5</v>
      </c>
      <c r="W31" s="44">
        <v>1</v>
      </c>
      <c r="X31" s="43" t="s">
        <v>33</v>
      </c>
      <c r="Y31" s="42"/>
      <c r="Z31" s="44"/>
      <c r="AA31" s="43"/>
      <c r="AB31" s="141"/>
      <c r="AC31" s="140"/>
      <c r="AD31" s="142"/>
      <c r="AE31" s="141"/>
      <c r="AF31" s="140"/>
      <c r="AG31" s="232"/>
      <c r="AH31" s="226"/>
      <c r="AI31" s="227"/>
      <c r="AJ31" s="228"/>
      <c r="AK31" s="146">
        <f>SUM(G31,J31,M31,P31,S31,V31,Y31,AB31,AE31,AH31)*15</f>
        <v>30</v>
      </c>
      <c r="AL31" s="233">
        <f>SUM(H31,K31,N31,Q31,T31,W31,Z31,AC31,AF31,AI31)</f>
        <v>4</v>
      </c>
    </row>
    <row r="32" spans="1:38" ht="15" customHeight="1" thickBot="1" x14ac:dyDescent="0.35">
      <c r="A32" s="251" t="s">
        <v>618</v>
      </c>
      <c r="B32" s="179" t="s">
        <v>652</v>
      </c>
      <c r="C32" s="44" t="s">
        <v>710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5"/>
      <c r="W32" s="46"/>
      <c r="X32" s="47"/>
      <c r="Y32" s="45">
        <v>1</v>
      </c>
      <c r="Z32" s="46">
        <v>2</v>
      </c>
      <c r="AA32" s="47" t="s">
        <v>33</v>
      </c>
      <c r="AB32" s="42">
        <v>1</v>
      </c>
      <c r="AC32" s="44">
        <v>2</v>
      </c>
      <c r="AD32" s="43" t="s">
        <v>32</v>
      </c>
      <c r="AE32" s="42"/>
      <c r="AF32" s="44"/>
      <c r="AG32" s="243"/>
      <c r="AH32" s="235"/>
      <c r="AI32" s="236"/>
      <c r="AJ32" s="237"/>
      <c r="AK32" s="244">
        <f>SUM(G32,J32,M32,P32,S32,V32,Y32,AB32,AE32,AH32)*15</f>
        <v>30</v>
      </c>
      <c r="AL32" s="245">
        <f>SUM(H32,K32,N32,Q32,T32,W32,Z32,AC32,AF32,AI32)</f>
        <v>4</v>
      </c>
    </row>
    <row r="33" spans="1:38" ht="15" customHeight="1" thickBot="1" x14ac:dyDescent="0.35">
      <c r="A33" s="357" t="s">
        <v>619</v>
      </c>
      <c r="B33" s="358"/>
      <c r="C33" s="358"/>
      <c r="D33" s="358"/>
      <c r="E33" s="358"/>
      <c r="F33" s="359"/>
      <c r="G33" s="403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/>
      <c r="V33" s="404"/>
      <c r="W33" s="404"/>
      <c r="X33" s="404"/>
      <c r="Y33" s="404"/>
      <c r="Z33" s="404"/>
      <c r="AA33" s="404"/>
      <c r="AB33" s="404"/>
      <c r="AC33" s="404"/>
      <c r="AD33" s="404"/>
      <c r="AE33" s="404"/>
      <c r="AF33" s="404"/>
      <c r="AG33" s="404"/>
      <c r="AH33" s="404"/>
      <c r="AI33" s="404"/>
      <c r="AJ33" s="405"/>
      <c r="AK33" s="229">
        <f>SUM(AK27:AK32)</f>
        <v>300</v>
      </c>
      <c r="AL33" s="230">
        <f>SUM(AL23:AL32)</f>
        <v>68</v>
      </c>
    </row>
    <row r="34" spans="1:38" ht="15" customHeight="1" thickBot="1" x14ac:dyDescent="0.35">
      <c r="A34" s="366" t="s">
        <v>620</v>
      </c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367"/>
      <c r="M34" s="367"/>
      <c r="N34" s="367"/>
      <c r="O34" s="367"/>
      <c r="P34" s="367"/>
      <c r="Q34" s="367"/>
      <c r="R34" s="367"/>
      <c r="S34" s="367"/>
      <c r="T34" s="367"/>
      <c r="U34" s="367"/>
      <c r="V34" s="367"/>
      <c r="W34" s="367"/>
      <c r="X34" s="367"/>
      <c r="Y34" s="367"/>
      <c r="Z34" s="367"/>
      <c r="AA34" s="367"/>
      <c r="AB34" s="367"/>
      <c r="AC34" s="367"/>
      <c r="AD34" s="367"/>
      <c r="AE34" s="367"/>
      <c r="AF34" s="367"/>
      <c r="AG34" s="367"/>
      <c r="AH34" s="367"/>
      <c r="AI34" s="367"/>
      <c r="AJ34" s="367"/>
      <c r="AK34" s="367"/>
      <c r="AL34" s="368"/>
    </row>
    <row r="35" spans="1:38" ht="15" customHeight="1" x14ac:dyDescent="0.3">
      <c r="A35" s="251" t="s">
        <v>20</v>
      </c>
      <c r="B35" s="179" t="s">
        <v>273</v>
      </c>
      <c r="C35" s="44"/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2</v>
      </c>
      <c r="T35" s="44">
        <v>2</v>
      </c>
      <c r="U35" s="43" t="s">
        <v>32</v>
      </c>
      <c r="V35" s="86">
        <v>2</v>
      </c>
      <c r="W35" s="76">
        <v>2</v>
      </c>
      <c r="X35" s="87" t="s">
        <v>32</v>
      </c>
      <c r="Y35" s="256"/>
      <c r="Z35" s="44"/>
      <c r="AA35" s="43"/>
      <c r="AB35" s="42"/>
      <c r="AC35" s="44"/>
      <c r="AD35" s="43"/>
      <c r="AE35" s="42"/>
      <c r="AF35" s="44"/>
      <c r="AG35" s="234"/>
      <c r="AH35" s="235"/>
      <c r="AI35" s="236"/>
      <c r="AJ35" s="237"/>
      <c r="AK35" s="229">
        <f t="shared" ref="AK35:AK41" si="5">SUM(G35,J35,M35,P35,S35,V35,Y35,AB35,AE35,AH35)*15</f>
        <v>180</v>
      </c>
      <c r="AL35" s="230">
        <f>SUM(H35,K35,N35,Q35,T35,W35,Z35,AC35,AF35,AI35)</f>
        <v>12</v>
      </c>
    </row>
    <row r="36" spans="1:38" ht="15" customHeight="1" x14ac:dyDescent="0.3">
      <c r="A36" s="251" t="s">
        <v>28</v>
      </c>
      <c r="B36" s="179" t="s">
        <v>274</v>
      </c>
      <c r="C36" s="44"/>
      <c r="D36" s="38" t="s">
        <v>84</v>
      </c>
      <c r="E36" s="38" t="s">
        <v>89</v>
      </c>
      <c r="F36" s="39">
        <v>45</v>
      </c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1</v>
      </c>
      <c r="W36" s="44">
        <v>2</v>
      </c>
      <c r="X36" s="43" t="s">
        <v>32</v>
      </c>
      <c r="Y36" s="256"/>
      <c r="Z36" s="44"/>
      <c r="AA36" s="43"/>
      <c r="AB36" s="42"/>
      <c r="AC36" s="44"/>
      <c r="AD36" s="43"/>
      <c r="AE36" s="42"/>
      <c r="AF36" s="44"/>
      <c r="AG36" s="234"/>
      <c r="AH36" s="235"/>
      <c r="AI36" s="236"/>
      <c r="AJ36" s="237"/>
      <c r="AK36" s="146">
        <f t="shared" si="5"/>
        <v>15</v>
      </c>
      <c r="AL36" s="233">
        <f t="shared" ref="AL36:AL41" si="6">SUM(H36,K36,N36,Q36,T36,W36,Z36,AC36,AF36,AI36)</f>
        <v>2</v>
      </c>
    </row>
    <row r="37" spans="1:38" ht="15" customHeight="1" x14ac:dyDescent="0.3">
      <c r="A37" s="251" t="s">
        <v>21</v>
      </c>
      <c r="B37" s="180" t="s">
        <v>592</v>
      </c>
      <c r="C37" s="44"/>
      <c r="D37" s="38" t="s">
        <v>84</v>
      </c>
      <c r="E37" s="38" t="s">
        <v>89</v>
      </c>
      <c r="F37" s="39">
        <v>45</v>
      </c>
      <c r="G37" s="42"/>
      <c r="H37" s="44"/>
      <c r="I37" s="43"/>
      <c r="J37" s="42"/>
      <c r="K37" s="44"/>
      <c r="L37" s="43"/>
      <c r="M37" s="42">
        <v>1</v>
      </c>
      <c r="N37" s="44">
        <v>1</v>
      </c>
      <c r="O37" s="43" t="s">
        <v>32</v>
      </c>
      <c r="P37" s="42"/>
      <c r="Q37" s="44"/>
      <c r="R37" s="43"/>
      <c r="S37" s="42"/>
      <c r="T37" s="44"/>
      <c r="U37" s="43"/>
      <c r="V37" s="42"/>
      <c r="W37" s="44"/>
      <c r="X37" s="43"/>
      <c r="Y37" s="256"/>
      <c r="Z37" s="44"/>
      <c r="AA37" s="43"/>
      <c r="AB37" s="42"/>
      <c r="AC37" s="44"/>
      <c r="AD37" s="43"/>
      <c r="AE37" s="42"/>
      <c r="AF37" s="44"/>
      <c r="AG37" s="234"/>
      <c r="AH37" s="235"/>
      <c r="AI37" s="236"/>
      <c r="AJ37" s="237"/>
      <c r="AK37" s="146">
        <f>SUM(G37,J37,M37,P37,S37,V37,Y37,AB37,AE37,AH37)*15</f>
        <v>15</v>
      </c>
      <c r="AL37" s="233">
        <f>SUM(H37,K37,N37,Q37,T37,W37,Z37,AC37,AF37,AI37)</f>
        <v>1</v>
      </c>
    </row>
    <row r="38" spans="1:38" ht="15" customHeight="1" x14ac:dyDescent="0.3">
      <c r="A38" s="251" t="s">
        <v>36</v>
      </c>
      <c r="B38" s="179" t="s">
        <v>632</v>
      </c>
      <c r="C38" s="44" t="s">
        <v>96</v>
      </c>
      <c r="D38" s="38" t="s">
        <v>83</v>
      </c>
      <c r="E38" s="38" t="s">
        <v>33</v>
      </c>
      <c r="F38" s="39">
        <v>60</v>
      </c>
      <c r="G38" s="42">
        <v>1</v>
      </c>
      <c r="H38" s="44">
        <v>1</v>
      </c>
      <c r="I38" s="43" t="s">
        <v>33</v>
      </c>
      <c r="J38" s="42">
        <v>1</v>
      </c>
      <c r="K38" s="44">
        <v>1</v>
      </c>
      <c r="L38" s="43" t="s">
        <v>33</v>
      </c>
      <c r="M38" s="42">
        <v>1</v>
      </c>
      <c r="N38" s="44">
        <v>1</v>
      </c>
      <c r="O38" s="43" t="s">
        <v>33</v>
      </c>
      <c r="P38" s="42">
        <v>1</v>
      </c>
      <c r="Q38" s="44">
        <v>1</v>
      </c>
      <c r="R38" s="43" t="s">
        <v>33</v>
      </c>
      <c r="S38" s="42">
        <v>1</v>
      </c>
      <c r="T38" s="44">
        <v>1</v>
      </c>
      <c r="U38" s="43" t="s">
        <v>33</v>
      </c>
      <c r="V38" s="42">
        <v>1</v>
      </c>
      <c r="W38" s="44">
        <v>1</v>
      </c>
      <c r="X38" s="43" t="s">
        <v>32</v>
      </c>
      <c r="Y38" s="256"/>
      <c r="Z38" s="44"/>
      <c r="AA38" s="43"/>
      <c r="AB38" s="42"/>
      <c r="AC38" s="44"/>
      <c r="AD38" s="43"/>
      <c r="AE38" s="42"/>
      <c r="AF38" s="44"/>
      <c r="AG38" s="234"/>
      <c r="AH38" s="235"/>
      <c r="AI38" s="236"/>
      <c r="AJ38" s="237"/>
      <c r="AK38" s="146">
        <f t="shared" si="5"/>
        <v>90</v>
      </c>
      <c r="AL38" s="233">
        <f t="shared" si="6"/>
        <v>6</v>
      </c>
    </row>
    <row r="39" spans="1:38" ht="15" customHeight="1" x14ac:dyDescent="0.3">
      <c r="A39" s="239" t="s">
        <v>621</v>
      </c>
      <c r="B39" s="179" t="s">
        <v>633</v>
      </c>
      <c r="C39" s="140" t="s">
        <v>711</v>
      </c>
      <c r="D39" s="143" t="s">
        <v>83</v>
      </c>
      <c r="E39" s="143" t="s">
        <v>33</v>
      </c>
      <c r="F39" s="144">
        <v>60</v>
      </c>
      <c r="G39" s="141"/>
      <c r="H39" s="140"/>
      <c r="I39" s="142"/>
      <c r="J39" s="141"/>
      <c r="K39" s="140"/>
      <c r="L39" s="142"/>
      <c r="M39" s="141"/>
      <c r="N39" s="140"/>
      <c r="O39" s="142"/>
      <c r="P39" s="141"/>
      <c r="Q39" s="140"/>
      <c r="R39" s="142"/>
      <c r="S39" s="141"/>
      <c r="T39" s="140"/>
      <c r="U39" s="142"/>
      <c r="V39" s="141"/>
      <c r="W39" s="140"/>
      <c r="X39" s="142"/>
      <c r="Y39" s="240">
        <v>1</v>
      </c>
      <c r="Z39" s="140">
        <v>2</v>
      </c>
      <c r="AA39" s="142" t="s">
        <v>33</v>
      </c>
      <c r="AB39" s="141">
        <v>1</v>
      </c>
      <c r="AC39" s="140">
        <v>2</v>
      </c>
      <c r="AD39" s="142" t="s">
        <v>33</v>
      </c>
      <c r="AE39" s="141">
        <v>1</v>
      </c>
      <c r="AF39" s="140">
        <v>2</v>
      </c>
      <c r="AG39" s="232" t="s">
        <v>32</v>
      </c>
      <c r="AH39" s="226"/>
      <c r="AI39" s="227"/>
      <c r="AJ39" s="228"/>
      <c r="AK39" s="146">
        <f>SUM(G39,J39,M39,P39,S39,V39,Y39,AB39,AE39,AH39)*15</f>
        <v>45</v>
      </c>
      <c r="AL39" s="233">
        <f>SUM(H39,K39,N39,Q39,T39,W39,Z39,AC39,AF39,AI39)</f>
        <v>6</v>
      </c>
    </row>
    <row r="40" spans="1:38" ht="15" customHeight="1" x14ac:dyDescent="0.3">
      <c r="A40" s="251" t="s">
        <v>622</v>
      </c>
      <c r="B40" s="179" t="s">
        <v>634</v>
      </c>
      <c r="C40" s="44" t="s">
        <v>96</v>
      </c>
      <c r="D40" s="38" t="s">
        <v>83</v>
      </c>
      <c r="E40" s="38" t="s">
        <v>33</v>
      </c>
      <c r="F40" s="39">
        <v>60</v>
      </c>
      <c r="G40" s="42">
        <v>1</v>
      </c>
      <c r="H40" s="44">
        <v>2</v>
      </c>
      <c r="I40" s="43" t="s">
        <v>33</v>
      </c>
      <c r="J40" s="42">
        <v>1</v>
      </c>
      <c r="K40" s="44">
        <v>2</v>
      </c>
      <c r="L40" s="43" t="s">
        <v>32</v>
      </c>
      <c r="M40" s="42">
        <v>1</v>
      </c>
      <c r="N40" s="44">
        <v>2</v>
      </c>
      <c r="O40" s="43" t="s">
        <v>33</v>
      </c>
      <c r="P40" s="42">
        <v>1</v>
      </c>
      <c r="Q40" s="44">
        <v>2</v>
      </c>
      <c r="R40" s="43" t="s">
        <v>32</v>
      </c>
      <c r="S40" s="42">
        <v>1</v>
      </c>
      <c r="T40" s="44">
        <v>2</v>
      </c>
      <c r="U40" s="43" t="s">
        <v>33</v>
      </c>
      <c r="V40" s="42">
        <v>1</v>
      </c>
      <c r="W40" s="44">
        <v>2</v>
      </c>
      <c r="X40" s="43" t="s">
        <v>32</v>
      </c>
      <c r="Y40" s="256"/>
      <c r="Z40" s="44"/>
      <c r="AA40" s="43"/>
      <c r="AB40" s="42"/>
      <c r="AC40" s="44"/>
      <c r="AD40" s="43"/>
      <c r="AE40" s="42"/>
      <c r="AF40" s="44"/>
      <c r="AG40" s="234"/>
      <c r="AH40" s="235"/>
      <c r="AI40" s="236"/>
      <c r="AJ40" s="237"/>
      <c r="AK40" s="146">
        <f>SUM(G40,J40,M40,P40,S40,V40,Y40,AB40,AE40,AH40)*15</f>
        <v>90</v>
      </c>
      <c r="AL40" s="233">
        <f>SUM(H40,K40,N40,Q40,T40,W40,Z40,AC40,AF40,AI40)</f>
        <v>12</v>
      </c>
    </row>
    <row r="41" spans="1:38" ht="15" customHeight="1" thickBot="1" x14ac:dyDescent="0.35">
      <c r="A41" s="239" t="s">
        <v>431</v>
      </c>
      <c r="B41" s="175" t="s">
        <v>467</v>
      </c>
      <c r="C41" s="140" t="s">
        <v>96</v>
      </c>
      <c r="D41" s="143" t="s">
        <v>84</v>
      </c>
      <c r="E41" s="143" t="s">
        <v>33</v>
      </c>
      <c r="F41" s="144">
        <v>45</v>
      </c>
      <c r="G41" s="141">
        <v>3</v>
      </c>
      <c r="H41" s="140">
        <v>2</v>
      </c>
      <c r="I41" s="142" t="s">
        <v>33</v>
      </c>
      <c r="J41" s="141">
        <v>3</v>
      </c>
      <c r="K41" s="140">
        <v>2</v>
      </c>
      <c r="L41" s="142" t="s">
        <v>33</v>
      </c>
      <c r="M41" s="141">
        <v>3</v>
      </c>
      <c r="N41" s="140">
        <v>2</v>
      </c>
      <c r="O41" s="142" t="s">
        <v>33</v>
      </c>
      <c r="P41" s="141">
        <v>3</v>
      </c>
      <c r="Q41" s="140">
        <v>2</v>
      </c>
      <c r="R41" s="142" t="s">
        <v>33</v>
      </c>
      <c r="S41" s="141">
        <v>3</v>
      </c>
      <c r="T41" s="140">
        <v>2</v>
      </c>
      <c r="U41" s="142" t="s">
        <v>33</v>
      </c>
      <c r="V41" s="45">
        <v>3</v>
      </c>
      <c r="W41" s="46">
        <v>2</v>
      </c>
      <c r="X41" s="47" t="s">
        <v>33</v>
      </c>
      <c r="Y41" s="240">
        <v>3</v>
      </c>
      <c r="Z41" s="140">
        <v>2</v>
      </c>
      <c r="AA41" s="142" t="s">
        <v>33</v>
      </c>
      <c r="AB41" s="141">
        <v>3</v>
      </c>
      <c r="AC41" s="140">
        <v>2</v>
      </c>
      <c r="AD41" s="142" t="s">
        <v>33</v>
      </c>
      <c r="AE41" s="42"/>
      <c r="AF41" s="44"/>
      <c r="AG41" s="243"/>
      <c r="AH41" s="235"/>
      <c r="AI41" s="236"/>
      <c r="AJ41" s="237"/>
      <c r="AK41" s="244">
        <f t="shared" si="5"/>
        <v>360</v>
      </c>
      <c r="AL41" s="245">
        <f t="shared" si="6"/>
        <v>16</v>
      </c>
    </row>
    <row r="42" spans="1:38" ht="15" customHeight="1" thickBot="1" x14ac:dyDescent="0.35">
      <c r="A42" s="357" t="s">
        <v>204</v>
      </c>
      <c r="B42" s="358"/>
      <c r="C42" s="358"/>
      <c r="D42" s="358"/>
      <c r="E42" s="358"/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8"/>
      <c r="X42" s="358"/>
      <c r="Y42" s="358"/>
      <c r="Z42" s="358"/>
      <c r="AA42" s="358"/>
      <c r="AB42" s="358"/>
      <c r="AC42" s="358"/>
      <c r="AD42" s="358"/>
      <c r="AE42" s="358"/>
      <c r="AF42" s="358"/>
      <c r="AG42" s="358"/>
      <c r="AH42" s="358"/>
      <c r="AI42" s="358"/>
      <c r="AJ42" s="359"/>
      <c r="AK42" s="257">
        <f>SUM(AK26:AK41)</f>
        <v>1395</v>
      </c>
      <c r="AL42" s="230">
        <f>SUM(AL35:AL41)</f>
        <v>55</v>
      </c>
    </row>
    <row r="43" spans="1:38" ht="15" customHeight="1" thickBot="1" x14ac:dyDescent="0.35">
      <c r="A43" s="366" t="s">
        <v>31</v>
      </c>
      <c r="B43" s="367"/>
      <c r="C43" s="367"/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  <c r="AA43" s="367"/>
      <c r="AB43" s="367"/>
      <c r="AC43" s="367"/>
      <c r="AD43" s="367"/>
      <c r="AE43" s="367"/>
      <c r="AF43" s="367"/>
      <c r="AG43" s="367"/>
      <c r="AH43" s="367"/>
      <c r="AI43" s="367"/>
      <c r="AJ43" s="367"/>
      <c r="AK43" s="367"/>
      <c r="AL43" s="368"/>
    </row>
    <row r="44" spans="1:38" ht="15" customHeight="1" thickBot="1" x14ac:dyDescent="0.35">
      <c r="A44" s="258" t="s">
        <v>573</v>
      </c>
      <c r="B44" s="259"/>
      <c r="C44" s="260"/>
      <c r="D44" s="261"/>
      <c r="E44" s="261"/>
      <c r="F44" s="262"/>
      <c r="G44" s="263"/>
      <c r="H44" s="260">
        <v>4</v>
      </c>
      <c r="I44" s="264"/>
      <c r="J44" s="263"/>
      <c r="K44" s="260">
        <v>3</v>
      </c>
      <c r="L44" s="264"/>
      <c r="M44" s="263"/>
      <c r="N44" s="260"/>
      <c r="O44" s="264"/>
      <c r="P44" s="263"/>
      <c r="Q44" s="260">
        <v>3</v>
      </c>
      <c r="R44" s="264"/>
      <c r="S44" s="263"/>
      <c r="T44" s="260"/>
      <c r="U44" s="264"/>
      <c r="V44" s="265"/>
      <c r="W44" s="260">
        <v>3</v>
      </c>
      <c r="X44" s="224"/>
      <c r="Y44" s="263"/>
      <c r="Z44" s="260"/>
      <c r="AA44" s="264"/>
      <c r="AB44" s="263"/>
      <c r="AC44" s="260"/>
      <c r="AD44" s="264"/>
      <c r="AE44" s="263"/>
      <c r="AF44" s="260"/>
      <c r="AG44" s="225"/>
      <c r="AH44" s="266"/>
      <c r="AI44" s="267"/>
      <c r="AJ44" s="268"/>
      <c r="AK44" s="263">
        <f>SUM(G44,J44,M44,P44,S44,V44,Y44,AB44,AE44,AH44)*15</f>
        <v>0</v>
      </c>
      <c r="AL44" s="269">
        <f>SUM(H44,K44,N44,Q44,T44,W44,Z44,AC44,AF44,AI44)</f>
        <v>13</v>
      </c>
    </row>
    <row r="45" spans="1:38" ht="15" customHeight="1" thickBot="1" x14ac:dyDescent="0.35">
      <c r="A45" s="343" t="s">
        <v>19</v>
      </c>
      <c r="B45" s="351" t="s">
        <v>582</v>
      </c>
      <c r="C45" s="260"/>
      <c r="D45" s="261" t="s">
        <v>83</v>
      </c>
      <c r="E45" s="261" t="s">
        <v>90</v>
      </c>
      <c r="F45" s="262"/>
      <c r="G45" s="263"/>
      <c r="H45" s="260"/>
      <c r="I45" s="264"/>
      <c r="J45" s="263"/>
      <c r="K45" s="260"/>
      <c r="L45" s="264"/>
      <c r="M45" s="263"/>
      <c r="N45" s="260"/>
      <c r="O45" s="264"/>
      <c r="P45" s="263"/>
      <c r="Q45" s="260"/>
      <c r="R45" s="264"/>
      <c r="S45" s="263"/>
      <c r="T45" s="260"/>
      <c r="U45" s="264"/>
      <c r="V45" s="263"/>
      <c r="W45" s="260"/>
      <c r="X45" s="264"/>
      <c r="Y45" s="263"/>
      <c r="Z45" s="260"/>
      <c r="AA45" s="264"/>
      <c r="AB45" s="263"/>
      <c r="AC45" s="260"/>
      <c r="AD45" s="264"/>
      <c r="AE45" s="263">
        <v>0</v>
      </c>
      <c r="AF45" s="260">
        <v>4</v>
      </c>
      <c r="AG45" s="225" t="s">
        <v>33</v>
      </c>
      <c r="AH45" s="266">
        <v>0</v>
      </c>
      <c r="AI45" s="267">
        <v>4</v>
      </c>
      <c r="AJ45" s="268" t="s">
        <v>33</v>
      </c>
      <c r="AK45" s="263">
        <f>SUM(G45,J45,M45,P45,S45,V45,Y45,AB45,AE45,AH45)*15</f>
        <v>0</v>
      </c>
      <c r="AL45" s="269">
        <f>SUM(H45,K45,N45,Q45,T45,W45,Z45,AC45,AF45,AI45)</f>
        <v>8</v>
      </c>
    </row>
    <row r="46" spans="1:38" ht="15" customHeight="1" thickBot="1" x14ac:dyDescent="0.35">
      <c r="A46" s="376" t="s">
        <v>623</v>
      </c>
      <c r="B46" s="377"/>
      <c r="C46" s="377"/>
      <c r="D46" s="377"/>
      <c r="E46" s="377"/>
      <c r="F46" s="378"/>
      <c r="G46" s="344">
        <f>SUM(G7:G41,G44,G45)</f>
        <v>17</v>
      </c>
      <c r="H46" s="344">
        <f>SUM(H7:H41,H44,H45)</f>
        <v>25</v>
      </c>
      <c r="I46" s="345"/>
      <c r="J46" s="344">
        <f>SUM(J7:J41,J44,J45)</f>
        <v>17</v>
      </c>
      <c r="K46" s="344">
        <f>SUM(K7:K41,K44,K45)</f>
        <v>24</v>
      </c>
      <c r="L46" s="345"/>
      <c r="M46" s="344">
        <f>SUM(M7:M41,M44,M45)</f>
        <v>20.5</v>
      </c>
      <c r="N46" s="344">
        <f>SUM(N7:N41,N44,N45)</f>
        <v>26</v>
      </c>
      <c r="O46" s="345"/>
      <c r="P46" s="344">
        <f>SUM(P7:P41,P44,P45)</f>
        <v>17.5</v>
      </c>
      <c r="Q46" s="344">
        <f>SUM(Q7:Q41,Q44,Q45)</f>
        <v>25</v>
      </c>
      <c r="R46" s="345"/>
      <c r="S46" s="344">
        <f>SUM(S7:S41,S44,S45)</f>
        <v>19.5</v>
      </c>
      <c r="T46" s="344">
        <f>SUM(T7:T41,T44,T45)</f>
        <v>25</v>
      </c>
      <c r="U46" s="345"/>
      <c r="V46" s="344">
        <f>SUM(V7:V41,V44,V45)</f>
        <v>20.5</v>
      </c>
      <c r="W46" s="344">
        <f>SUM(W7:W41,W44,W45)</f>
        <v>31</v>
      </c>
      <c r="X46" s="346"/>
      <c r="Y46" s="347">
        <f>SUM(Y7:Y41,Y44,Y45)</f>
        <v>17</v>
      </c>
      <c r="Z46" s="344">
        <f>SUM(Z7:Z41,Z44,Z45)</f>
        <v>23</v>
      </c>
      <c r="AA46" s="345"/>
      <c r="AB46" s="344">
        <f>SUM(AB7:AB41,AB44,AB45)</f>
        <v>12</v>
      </c>
      <c r="AC46" s="344">
        <f>SUM(AC7:AC41,AC44,AC45)</f>
        <v>17</v>
      </c>
      <c r="AD46" s="345"/>
      <c r="AE46" s="344">
        <f>SUM(AE7:AE41,AE44,AE45)</f>
        <v>4</v>
      </c>
      <c r="AF46" s="344">
        <f>SUM(AF7:AF41,AF44,AF45)</f>
        <v>10</v>
      </c>
      <c r="AG46" s="348"/>
      <c r="AH46" s="344">
        <f>SUM(AH7:AH41,AH44,AH45)</f>
        <v>0</v>
      </c>
      <c r="AI46" s="344">
        <f>SUM(AI7:AI41,AI44,AI45)</f>
        <v>4</v>
      </c>
      <c r="AJ46" s="345"/>
      <c r="AK46" s="344">
        <f>SUM(G46,J46,M46,P46,S46,V46,Y46,AB46,AE46,AH46)*15</f>
        <v>2175</v>
      </c>
      <c r="AL46" s="349">
        <f>SUM(H46,K46,N46,Q46,T46,W46,Z46,AC46,AF46,AI46)</f>
        <v>210</v>
      </c>
    </row>
    <row r="47" spans="1:38" ht="15" customHeight="1" thickTop="1" thickBot="1" x14ac:dyDescent="0.35">
      <c r="A47" s="379" t="s">
        <v>205</v>
      </c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380"/>
      <c r="AD47" s="380"/>
      <c r="AE47" s="380"/>
      <c r="AF47" s="380"/>
      <c r="AG47" s="380"/>
      <c r="AH47" s="380"/>
      <c r="AI47" s="380"/>
      <c r="AJ47" s="380"/>
      <c r="AK47" s="380"/>
      <c r="AL47" s="381"/>
    </row>
    <row r="48" spans="1:38" ht="15" customHeight="1" thickBot="1" x14ac:dyDescent="0.35">
      <c r="A48" s="382" t="s">
        <v>86</v>
      </c>
      <c r="B48" s="385" t="s">
        <v>87</v>
      </c>
      <c r="C48" s="388" t="s">
        <v>85</v>
      </c>
      <c r="D48" s="391" t="s">
        <v>82</v>
      </c>
      <c r="E48" s="391" t="s">
        <v>37</v>
      </c>
      <c r="F48" s="394" t="s">
        <v>81</v>
      </c>
      <c r="G48" s="397" t="s">
        <v>0</v>
      </c>
      <c r="H48" s="398"/>
      <c r="I48" s="398"/>
      <c r="J48" s="398"/>
      <c r="K48" s="398"/>
      <c r="L48" s="398"/>
      <c r="M48" s="398"/>
      <c r="N48" s="398"/>
      <c r="O48" s="398"/>
      <c r="P48" s="398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398"/>
      <c r="AD48" s="398"/>
      <c r="AE48" s="398"/>
      <c r="AF48" s="398"/>
      <c r="AG48" s="398"/>
      <c r="AH48" s="398"/>
      <c r="AI48" s="398"/>
      <c r="AJ48" s="399"/>
      <c r="AK48" s="397"/>
      <c r="AL48" s="400"/>
    </row>
    <row r="49" spans="1:38" ht="15" customHeight="1" x14ac:dyDescent="0.3">
      <c r="A49" s="383"/>
      <c r="B49" s="386"/>
      <c r="C49" s="389"/>
      <c r="D49" s="392"/>
      <c r="E49" s="392"/>
      <c r="F49" s="395"/>
      <c r="G49" s="372" t="s">
        <v>2</v>
      </c>
      <c r="H49" s="373"/>
      <c r="I49" s="374"/>
      <c r="J49" s="372" t="s">
        <v>3</v>
      </c>
      <c r="K49" s="373"/>
      <c r="L49" s="374"/>
      <c r="M49" s="372" t="s">
        <v>4</v>
      </c>
      <c r="N49" s="373"/>
      <c r="O49" s="374"/>
      <c r="P49" s="372" t="s">
        <v>5</v>
      </c>
      <c r="Q49" s="373"/>
      <c r="R49" s="374"/>
      <c r="S49" s="372" t="s">
        <v>6</v>
      </c>
      <c r="T49" s="373"/>
      <c r="U49" s="374"/>
      <c r="V49" s="369" t="s">
        <v>7</v>
      </c>
      <c r="W49" s="370"/>
      <c r="X49" s="371"/>
      <c r="Y49" s="369" t="s">
        <v>8</v>
      </c>
      <c r="Z49" s="370"/>
      <c r="AA49" s="371"/>
      <c r="AB49" s="372" t="s">
        <v>9</v>
      </c>
      <c r="AC49" s="373"/>
      <c r="AD49" s="374"/>
      <c r="AE49" s="372" t="s">
        <v>10</v>
      </c>
      <c r="AF49" s="373"/>
      <c r="AG49" s="375"/>
      <c r="AH49" s="373" t="s">
        <v>11</v>
      </c>
      <c r="AI49" s="373"/>
      <c r="AJ49" s="374"/>
      <c r="AK49" s="355" t="s">
        <v>91</v>
      </c>
      <c r="AL49" s="401" t="s">
        <v>38</v>
      </c>
    </row>
    <row r="50" spans="1:38" ht="15" customHeight="1" thickBot="1" x14ac:dyDescent="0.35">
      <c r="A50" s="384"/>
      <c r="B50" s="387"/>
      <c r="C50" s="390"/>
      <c r="D50" s="393"/>
      <c r="E50" s="393"/>
      <c r="F50" s="396"/>
      <c r="G50" s="217" t="s">
        <v>1</v>
      </c>
      <c r="H50" s="218" t="s">
        <v>12</v>
      </c>
      <c r="I50" s="219" t="s">
        <v>22</v>
      </c>
      <c r="J50" s="217" t="s">
        <v>1</v>
      </c>
      <c r="K50" s="218" t="s">
        <v>12</v>
      </c>
      <c r="L50" s="219" t="s">
        <v>22</v>
      </c>
      <c r="M50" s="217" t="s">
        <v>1</v>
      </c>
      <c r="N50" s="218" t="s">
        <v>12</v>
      </c>
      <c r="O50" s="219" t="s">
        <v>22</v>
      </c>
      <c r="P50" s="217" t="s">
        <v>1</v>
      </c>
      <c r="Q50" s="218" t="s">
        <v>12</v>
      </c>
      <c r="R50" s="219" t="s">
        <v>22</v>
      </c>
      <c r="S50" s="217" t="s">
        <v>1</v>
      </c>
      <c r="T50" s="218" t="s">
        <v>12</v>
      </c>
      <c r="U50" s="219" t="s">
        <v>22</v>
      </c>
      <c r="V50" s="221" t="s">
        <v>1</v>
      </c>
      <c r="W50" s="46" t="s">
        <v>12</v>
      </c>
      <c r="X50" s="47" t="s">
        <v>22</v>
      </c>
      <c r="Y50" s="221" t="s">
        <v>1</v>
      </c>
      <c r="Z50" s="46" t="s">
        <v>12</v>
      </c>
      <c r="AA50" s="47" t="s">
        <v>22</v>
      </c>
      <c r="AB50" s="217" t="s">
        <v>1</v>
      </c>
      <c r="AC50" s="218" t="s">
        <v>12</v>
      </c>
      <c r="AD50" s="219" t="s">
        <v>22</v>
      </c>
      <c r="AE50" s="217" t="s">
        <v>1</v>
      </c>
      <c r="AF50" s="218" t="s">
        <v>12</v>
      </c>
      <c r="AG50" s="222" t="s">
        <v>22</v>
      </c>
      <c r="AH50" s="223" t="s">
        <v>1</v>
      </c>
      <c r="AI50" s="218" t="s">
        <v>12</v>
      </c>
      <c r="AJ50" s="219" t="s">
        <v>22</v>
      </c>
      <c r="AK50" s="356"/>
      <c r="AL50" s="402"/>
    </row>
    <row r="51" spans="1:38" ht="15" customHeight="1" thickBot="1" x14ac:dyDescent="0.35">
      <c r="A51" s="366" t="s">
        <v>111</v>
      </c>
      <c r="B51" s="367"/>
      <c r="C51" s="367"/>
      <c r="D51" s="367"/>
      <c r="E51" s="367"/>
      <c r="F51" s="367"/>
      <c r="G51" s="367"/>
      <c r="H51" s="367"/>
      <c r="I51" s="36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  <c r="AA51" s="367"/>
      <c r="AB51" s="367"/>
      <c r="AC51" s="367"/>
      <c r="AD51" s="367"/>
      <c r="AE51" s="367"/>
      <c r="AF51" s="367"/>
      <c r="AG51" s="367"/>
      <c r="AH51" s="367"/>
      <c r="AI51" s="367"/>
      <c r="AJ51" s="367"/>
      <c r="AK51" s="367"/>
      <c r="AL51" s="368"/>
    </row>
    <row r="52" spans="1:38" ht="15" customHeight="1" x14ac:dyDescent="0.3">
      <c r="A52" s="270" t="s">
        <v>14</v>
      </c>
      <c r="B52" s="185" t="s">
        <v>112</v>
      </c>
      <c r="C52" s="216"/>
      <c r="D52" s="200" t="s">
        <v>84</v>
      </c>
      <c r="E52" s="200" t="s">
        <v>88</v>
      </c>
      <c r="F52" s="171">
        <v>45</v>
      </c>
      <c r="G52" s="169"/>
      <c r="H52" s="170"/>
      <c r="I52" s="171"/>
      <c r="J52" s="169">
        <v>2</v>
      </c>
      <c r="K52" s="170">
        <v>3</v>
      </c>
      <c r="L52" s="171" t="s">
        <v>32</v>
      </c>
      <c r="M52" s="169"/>
      <c r="N52" s="170"/>
      <c r="O52" s="171"/>
      <c r="P52" s="169"/>
      <c r="Q52" s="170"/>
      <c r="R52" s="171"/>
      <c r="S52" s="169"/>
      <c r="T52" s="170"/>
      <c r="U52" s="171"/>
      <c r="V52" s="169"/>
      <c r="W52" s="170"/>
      <c r="X52" s="271"/>
      <c r="Y52" s="86"/>
      <c r="Z52" s="76"/>
      <c r="AA52" s="87"/>
      <c r="AB52" s="169"/>
      <c r="AC52" s="170"/>
      <c r="AD52" s="171"/>
      <c r="AE52" s="169"/>
      <c r="AF52" s="170"/>
      <c r="AG52" s="247"/>
      <c r="AH52" s="272"/>
      <c r="AI52" s="273"/>
      <c r="AJ52" s="274"/>
      <c r="AK52" s="229">
        <f t="shared" ref="AK52:AK62" si="7">SUM(G52,J52,M52,P52,S52,V52,Y52,AB52,AE52,AH52)*15</f>
        <v>30</v>
      </c>
      <c r="AL52" s="230">
        <f>SUM(H52,K52,N52,Q52,T52,W52,Z52,AC52,AF52,AI52)</f>
        <v>3</v>
      </c>
    </row>
    <row r="53" spans="1:38" ht="15" customHeight="1" x14ac:dyDescent="0.3">
      <c r="A53" s="275" t="s">
        <v>15</v>
      </c>
      <c r="B53" s="179" t="s">
        <v>113</v>
      </c>
      <c r="C53" s="335" t="s">
        <v>720</v>
      </c>
      <c r="D53" s="38" t="s">
        <v>84</v>
      </c>
      <c r="E53" s="38" t="s">
        <v>88</v>
      </c>
      <c r="F53" s="39">
        <v>45</v>
      </c>
      <c r="G53" s="42"/>
      <c r="H53" s="44"/>
      <c r="I53" s="43"/>
      <c r="J53" s="42"/>
      <c r="K53" s="44"/>
      <c r="L53" s="43"/>
      <c r="M53" s="42"/>
      <c r="N53" s="44"/>
      <c r="O53" s="43"/>
      <c r="P53" s="42">
        <v>2</v>
      </c>
      <c r="Q53" s="44">
        <v>3</v>
      </c>
      <c r="R53" s="43" t="s">
        <v>32</v>
      </c>
      <c r="S53" s="42"/>
      <c r="T53" s="44"/>
      <c r="U53" s="43"/>
      <c r="V53" s="42"/>
      <c r="W53" s="44"/>
      <c r="X53" s="276"/>
      <c r="Y53" s="42"/>
      <c r="Z53" s="44"/>
      <c r="AA53" s="43"/>
      <c r="AB53" s="42"/>
      <c r="AC53" s="44"/>
      <c r="AD53" s="43"/>
      <c r="AE53" s="42"/>
      <c r="AF53" s="44"/>
      <c r="AG53" s="234"/>
      <c r="AH53" s="235"/>
      <c r="AI53" s="236"/>
      <c r="AJ53" s="277"/>
      <c r="AK53" s="146">
        <f t="shared" si="7"/>
        <v>30</v>
      </c>
      <c r="AL53" s="233">
        <f>SUM(H53,K53,N53,Q53,T53,W53,Z53,AC53,AF53,AI53)</f>
        <v>3</v>
      </c>
    </row>
    <row r="54" spans="1:38" ht="15" customHeight="1" x14ac:dyDescent="0.3">
      <c r="A54" s="275" t="s">
        <v>13</v>
      </c>
      <c r="B54" s="179" t="s">
        <v>551</v>
      </c>
      <c r="C54" s="335"/>
      <c r="D54" s="38" t="s">
        <v>84</v>
      </c>
      <c r="E54" s="38" t="s">
        <v>88</v>
      </c>
      <c r="F54" s="39">
        <v>45</v>
      </c>
      <c r="G54" s="42"/>
      <c r="H54" s="44"/>
      <c r="I54" s="43"/>
      <c r="J54" s="42">
        <v>2</v>
      </c>
      <c r="K54" s="44">
        <v>3</v>
      </c>
      <c r="L54" s="43" t="s">
        <v>32</v>
      </c>
      <c r="M54" s="42"/>
      <c r="N54" s="44"/>
      <c r="O54" s="43"/>
      <c r="P54" s="42"/>
      <c r="Q54" s="44"/>
      <c r="R54" s="43"/>
      <c r="S54" s="42"/>
      <c r="T54" s="44"/>
      <c r="U54" s="43"/>
      <c r="V54" s="42"/>
      <c r="W54" s="44"/>
      <c r="X54" s="276"/>
      <c r="Y54" s="42"/>
      <c r="Z54" s="44"/>
      <c r="AA54" s="43"/>
      <c r="AB54" s="42"/>
      <c r="AC54" s="44"/>
      <c r="AD54" s="43"/>
      <c r="AE54" s="42"/>
      <c r="AF54" s="44"/>
      <c r="AG54" s="234"/>
      <c r="AH54" s="235"/>
      <c r="AI54" s="236"/>
      <c r="AJ54" s="277"/>
      <c r="AK54" s="146">
        <f t="shared" si="7"/>
        <v>30</v>
      </c>
      <c r="AL54" s="233">
        <f t="shared" ref="AL54:AL62" si="8">SUM(H54,K54,N54,Q54,T54,W54,Z54,AC54,AF54,AI54)</f>
        <v>3</v>
      </c>
    </row>
    <row r="55" spans="1:38" ht="15" customHeight="1" x14ac:dyDescent="0.3">
      <c r="A55" s="275" t="s">
        <v>114</v>
      </c>
      <c r="B55" s="179" t="s">
        <v>115</v>
      </c>
      <c r="C55" s="335"/>
      <c r="D55" s="38" t="s">
        <v>84</v>
      </c>
      <c r="E55" s="38" t="s">
        <v>88</v>
      </c>
      <c r="F55" s="39">
        <v>45</v>
      </c>
      <c r="G55" s="42"/>
      <c r="H55" s="44"/>
      <c r="I55" s="43"/>
      <c r="J55" s="42"/>
      <c r="K55" s="44"/>
      <c r="L55" s="43"/>
      <c r="M55" s="42"/>
      <c r="N55" s="44"/>
      <c r="O55" s="43"/>
      <c r="P55" s="42">
        <v>2</v>
      </c>
      <c r="Q55" s="44">
        <v>2</v>
      </c>
      <c r="R55" s="43" t="s">
        <v>33</v>
      </c>
      <c r="S55" s="42"/>
      <c r="T55" s="44"/>
      <c r="U55" s="43"/>
      <c r="V55" s="42"/>
      <c r="W55" s="44"/>
      <c r="X55" s="276"/>
      <c r="Y55" s="42"/>
      <c r="Z55" s="44"/>
      <c r="AA55" s="43"/>
      <c r="AB55" s="42"/>
      <c r="AC55" s="44"/>
      <c r="AD55" s="43"/>
      <c r="AE55" s="42"/>
      <c r="AF55" s="44"/>
      <c r="AG55" s="234"/>
      <c r="AH55" s="235"/>
      <c r="AI55" s="236"/>
      <c r="AJ55" s="277"/>
      <c r="AK55" s="146">
        <f t="shared" si="7"/>
        <v>30</v>
      </c>
      <c r="AL55" s="233">
        <f>SUM(H55,K55,N55,Q55,T55,W55,Z55,AC55,AF55,AI55)</f>
        <v>2</v>
      </c>
    </row>
    <row r="56" spans="1:38" ht="15" customHeight="1" x14ac:dyDescent="0.3">
      <c r="A56" s="275" t="s">
        <v>16</v>
      </c>
      <c r="B56" s="179" t="s">
        <v>583</v>
      </c>
      <c r="C56" s="335" t="s">
        <v>721</v>
      </c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/>
      <c r="Q56" s="44"/>
      <c r="R56" s="43"/>
      <c r="S56" s="42">
        <v>2</v>
      </c>
      <c r="T56" s="44">
        <v>3</v>
      </c>
      <c r="U56" s="43" t="s">
        <v>32</v>
      </c>
      <c r="V56" s="42"/>
      <c r="W56" s="44"/>
      <c r="X56" s="276"/>
      <c r="Y56" s="42"/>
      <c r="Z56" s="44"/>
      <c r="AA56" s="43"/>
      <c r="AB56" s="42"/>
      <c r="AC56" s="44"/>
      <c r="AD56" s="43"/>
      <c r="AE56" s="42"/>
      <c r="AF56" s="44"/>
      <c r="AG56" s="234"/>
      <c r="AH56" s="235"/>
      <c r="AI56" s="236"/>
      <c r="AJ56" s="277"/>
      <c r="AK56" s="146">
        <f t="shared" si="7"/>
        <v>30</v>
      </c>
      <c r="AL56" s="233">
        <f t="shared" si="8"/>
        <v>3</v>
      </c>
    </row>
    <row r="57" spans="1:38" ht="15" customHeight="1" x14ac:dyDescent="0.3">
      <c r="A57" s="275" t="s">
        <v>116</v>
      </c>
      <c r="B57" s="179" t="s">
        <v>117</v>
      </c>
      <c r="C57" s="335" t="s">
        <v>720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>
        <v>2</v>
      </c>
      <c r="N57" s="44">
        <v>2</v>
      </c>
      <c r="O57" s="43" t="s">
        <v>33</v>
      </c>
      <c r="P57" s="42"/>
      <c r="Q57" s="44"/>
      <c r="R57" s="43"/>
      <c r="S57" s="42"/>
      <c r="T57" s="44"/>
      <c r="U57" s="43"/>
      <c r="V57" s="42"/>
      <c r="W57" s="44"/>
      <c r="X57" s="276"/>
      <c r="Y57" s="42"/>
      <c r="Z57" s="44"/>
      <c r="AA57" s="43"/>
      <c r="AB57" s="42"/>
      <c r="AC57" s="44"/>
      <c r="AD57" s="43"/>
      <c r="AE57" s="42"/>
      <c r="AF57" s="44"/>
      <c r="AG57" s="234"/>
      <c r="AH57" s="235"/>
      <c r="AI57" s="236"/>
      <c r="AJ57" s="277"/>
      <c r="AK57" s="146">
        <f t="shared" si="7"/>
        <v>30</v>
      </c>
      <c r="AL57" s="233">
        <f t="shared" si="8"/>
        <v>2</v>
      </c>
    </row>
    <row r="58" spans="1:38" ht="15" customHeight="1" x14ac:dyDescent="0.3">
      <c r="A58" s="275" t="s">
        <v>118</v>
      </c>
      <c r="B58" s="179" t="s">
        <v>119</v>
      </c>
      <c r="C58" s="335" t="s">
        <v>712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>
        <v>2</v>
      </c>
      <c r="W58" s="44">
        <v>2</v>
      </c>
      <c r="X58" s="276" t="s">
        <v>33</v>
      </c>
      <c r="Y58" s="42">
        <v>2</v>
      </c>
      <c r="Z58" s="44">
        <v>2</v>
      </c>
      <c r="AA58" s="43" t="s">
        <v>32</v>
      </c>
      <c r="AB58" s="42"/>
      <c r="AC58" s="44"/>
      <c r="AD58" s="43"/>
      <c r="AE58" s="42"/>
      <c r="AF58" s="44"/>
      <c r="AG58" s="234"/>
      <c r="AH58" s="235"/>
      <c r="AI58" s="236"/>
      <c r="AJ58" s="277"/>
      <c r="AK58" s="146">
        <f t="shared" si="7"/>
        <v>60</v>
      </c>
      <c r="AL58" s="233">
        <f t="shared" si="8"/>
        <v>4</v>
      </c>
    </row>
    <row r="59" spans="1:38" ht="15" customHeight="1" x14ac:dyDescent="0.3">
      <c r="A59" s="275" t="s">
        <v>62</v>
      </c>
      <c r="B59" s="179" t="s">
        <v>120</v>
      </c>
      <c r="C59" s="335" t="s">
        <v>713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276"/>
      <c r="Y59" s="42"/>
      <c r="Z59" s="44"/>
      <c r="AA59" s="43"/>
      <c r="AB59" s="42">
        <v>2</v>
      </c>
      <c r="AC59" s="44">
        <v>2</v>
      </c>
      <c r="AD59" s="43" t="s">
        <v>33</v>
      </c>
      <c r="AE59" s="42">
        <v>2</v>
      </c>
      <c r="AF59" s="44">
        <v>2</v>
      </c>
      <c r="AG59" s="234" t="s">
        <v>32</v>
      </c>
      <c r="AH59" s="235"/>
      <c r="AI59" s="236"/>
      <c r="AJ59" s="277"/>
      <c r="AK59" s="146">
        <f t="shared" si="7"/>
        <v>60</v>
      </c>
      <c r="AL59" s="233">
        <f>SUM(H59,K59,N59,Q59,T59,W59,Z59,AC59,AF59,AI59)</f>
        <v>4</v>
      </c>
    </row>
    <row r="60" spans="1:38" ht="15" customHeight="1" x14ac:dyDescent="0.3">
      <c r="A60" s="278" t="s">
        <v>121</v>
      </c>
      <c r="B60" s="179" t="s">
        <v>122</v>
      </c>
      <c r="C60" s="335" t="s">
        <v>722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276"/>
      <c r="Y60" s="42"/>
      <c r="Z60" s="44"/>
      <c r="AA60" s="43"/>
      <c r="AB60" s="42">
        <v>1</v>
      </c>
      <c r="AC60" s="44">
        <v>1</v>
      </c>
      <c r="AD60" s="43" t="s">
        <v>33</v>
      </c>
      <c r="AE60" s="42"/>
      <c r="AF60" s="44"/>
      <c r="AG60" s="234"/>
      <c r="AH60" s="235"/>
      <c r="AI60" s="236"/>
      <c r="AJ60" s="277"/>
      <c r="AK60" s="146">
        <f t="shared" si="7"/>
        <v>15</v>
      </c>
      <c r="AL60" s="233">
        <f t="shared" si="8"/>
        <v>1</v>
      </c>
    </row>
    <row r="61" spans="1:38" ht="15" customHeight="1" x14ac:dyDescent="0.3">
      <c r="A61" s="279" t="s">
        <v>123</v>
      </c>
      <c r="B61" s="179" t="s">
        <v>124</v>
      </c>
      <c r="C61" s="335" t="s">
        <v>723</v>
      </c>
      <c r="D61" s="38" t="s">
        <v>84</v>
      </c>
      <c r="E61" s="38" t="s">
        <v>88</v>
      </c>
      <c r="F61" s="39">
        <v>46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276"/>
      <c r="Y61" s="42"/>
      <c r="Z61" s="44"/>
      <c r="AA61" s="43"/>
      <c r="AB61" s="42"/>
      <c r="AC61" s="44"/>
      <c r="AD61" s="43"/>
      <c r="AE61" s="42">
        <v>1</v>
      </c>
      <c r="AF61" s="44">
        <v>1</v>
      </c>
      <c r="AG61" s="234" t="s">
        <v>33</v>
      </c>
      <c r="AH61" s="235"/>
      <c r="AI61" s="236"/>
      <c r="AJ61" s="277"/>
      <c r="AK61" s="146">
        <f t="shared" si="7"/>
        <v>15</v>
      </c>
      <c r="AL61" s="233">
        <f t="shared" si="8"/>
        <v>1</v>
      </c>
    </row>
    <row r="62" spans="1:38" ht="15" customHeight="1" thickBot="1" x14ac:dyDescent="0.35">
      <c r="A62" s="280" t="s">
        <v>26</v>
      </c>
      <c r="B62" s="179" t="s">
        <v>782</v>
      </c>
      <c r="C62" s="44" t="s">
        <v>97</v>
      </c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276"/>
      <c r="Y62" s="45"/>
      <c r="Z62" s="46"/>
      <c r="AA62" s="47"/>
      <c r="AB62" s="42"/>
      <c r="AC62" s="44"/>
      <c r="AD62" s="43"/>
      <c r="AE62" s="42"/>
      <c r="AF62" s="44"/>
      <c r="AG62" s="234"/>
      <c r="AH62" s="235">
        <v>2</v>
      </c>
      <c r="AI62" s="236">
        <v>2</v>
      </c>
      <c r="AJ62" s="277" t="s">
        <v>33</v>
      </c>
      <c r="AK62" s="244">
        <f t="shared" si="7"/>
        <v>30</v>
      </c>
      <c r="AL62" s="233">
        <f t="shared" si="8"/>
        <v>2</v>
      </c>
    </row>
    <row r="63" spans="1:38" ht="15" customHeight="1" thickBot="1" x14ac:dyDescent="0.35">
      <c r="A63" s="357" t="s">
        <v>138</v>
      </c>
      <c r="B63" s="358"/>
      <c r="C63" s="358"/>
      <c r="D63" s="358"/>
      <c r="E63" s="358"/>
      <c r="F63" s="359"/>
      <c r="G63" s="281">
        <f>SUM(G52:G62)</f>
        <v>0</v>
      </c>
      <c r="H63" s="282">
        <f>SUM(H52:H62)</f>
        <v>0</v>
      </c>
      <c r="I63" s="283"/>
      <c r="J63" s="281">
        <f>SUM(J52:J62)</f>
        <v>4</v>
      </c>
      <c r="K63" s="282">
        <f>SUM(K52:K62)</f>
        <v>6</v>
      </c>
      <c r="L63" s="283"/>
      <c r="M63" s="281">
        <f>SUM(M52:M62)</f>
        <v>2</v>
      </c>
      <c r="N63" s="282">
        <f>SUM(N52:N62)</f>
        <v>2</v>
      </c>
      <c r="O63" s="283"/>
      <c r="P63" s="281">
        <f>SUM(P52:P62)</f>
        <v>4</v>
      </c>
      <c r="Q63" s="282">
        <f>SUM(Q52:Q62)</f>
        <v>5</v>
      </c>
      <c r="R63" s="283"/>
      <c r="S63" s="281">
        <f>SUM(S52:S62)</f>
        <v>2</v>
      </c>
      <c r="T63" s="282">
        <f>SUM(T52:T62)</f>
        <v>3</v>
      </c>
      <c r="U63" s="283"/>
      <c r="V63" s="281">
        <f>SUM(V52:V62)</f>
        <v>2</v>
      </c>
      <c r="W63" s="282">
        <f>SUM(W52:W62)</f>
        <v>2</v>
      </c>
      <c r="X63" s="284"/>
      <c r="Y63" s="281">
        <f>SUM(Y52:Y62)</f>
        <v>2</v>
      </c>
      <c r="Z63" s="282">
        <f>SUM(Z52:Z62)</f>
        <v>2</v>
      </c>
      <c r="AA63" s="283"/>
      <c r="AB63" s="281">
        <f>SUM(AB52:AB62)</f>
        <v>3</v>
      </c>
      <c r="AC63" s="282">
        <f>SUM(AC52:AC62)</f>
        <v>3</v>
      </c>
      <c r="AD63" s="283"/>
      <c r="AE63" s="281">
        <f>SUM(AE52:AE62)</f>
        <v>3</v>
      </c>
      <c r="AF63" s="282">
        <f>SUM(AF52:AF62)</f>
        <v>3</v>
      </c>
      <c r="AG63" s="285"/>
      <c r="AH63" s="286">
        <f>SUM(AH52:AH62)</f>
        <v>2</v>
      </c>
      <c r="AI63" s="287">
        <f>SUM(AI52:AI62)</f>
        <v>2</v>
      </c>
      <c r="AJ63" s="288"/>
      <c r="AK63" s="289">
        <f>SUM(AK52:AK62)</f>
        <v>360</v>
      </c>
      <c r="AL63" s="290">
        <f>SUM(AL52:AL62)</f>
        <v>28</v>
      </c>
    </row>
    <row r="64" spans="1:38" ht="15" customHeight="1" thickBot="1" x14ac:dyDescent="0.35">
      <c r="A64" s="366" t="s">
        <v>125</v>
      </c>
      <c r="B64" s="367"/>
      <c r="C64" s="367"/>
      <c r="D64" s="367"/>
      <c r="E64" s="367"/>
      <c r="F64" s="367"/>
      <c r="G64" s="367"/>
      <c r="H64" s="367"/>
      <c r="I64" s="367"/>
      <c r="J64" s="367"/>
      <c r="K64" s="367"/>
      <c r="L64" s="367"/>
      <c r="M64" s="367"/>
      <c r="N64" s="367"/>
      <c r="O64" s="367"/>
      <c r="P64" s="367"/>
      <c r="Q64" s="367"/>
      <c r="R64" s="367"/>
      <c r="S64" s="367"/>
      <c r="T64" s="367"/>
      <c r="U64" s="367"/>
      <c r="V64" s="367"/>
      <c r="W64" s="367"/>
      <c r="X64" s="367"/>
      <c r="Y64" s="367"/>
      <c r="Z64" s="367"/>
      <c r="AA64" s="367"/>
      <c r="AB64" s="367"/>
      <c r="AC64" s="367"/>
      <c r="AD64" s="367"/>
      <c r="AE64" s="367"/>
      <c r="AF64" s="367"/>
      <c r="AG64" s="367"/>
      <c r="AH64" s="367"/>
      <c r="AI64" s="367"/>
      <c r="AJ64" s="367"/>
      <c r="AK64" s="367"/>
      <c r="AL64" s="368"/>
    </row>
    <row r="65" spans="1:39" ht="15" customHeight="1" x14ac:dyDescent="0.3">
      <c r="A65" s="270" t="s">
        <v>206</v>
      </c>
      <c r="B65" s="339" t="s">
        <v>468</v>
      </c>
      <c r="C65" s="69" t="s">
        <v>725</v>
      </c>
      <c r="D65" s="69" t="s">
        <v>84</v>
      </c>
      <c r="E65" s="69" t="s">
        <v>88</v>
      </c>
      <c r="F65" s="70">
        <v>45</v>
      </c>
      <c r="G65" s="86"/>
      <c r="H65" s="76"/>
      <c r="I65" s="87"/>
      <c r="J65" s="86"/>
      <c r="K65" s="76"/>
      <c r="L65" s="87"/>
      <c r="M65" s="86"/>
      <c r="N65" s="76"/>
      <c r="O65" s="87"/>
      <c r="P65" s="86"/>
      <c r="Q65" s="76"/>
      <c r="R65" s="87"/>
      <c r="S65" s="86"/>
      <c r="T65" s="76"/>
      <c r="U65" s="87"/>
      <c r="V65" s="86"/>
      <c r="W65" s="76"/>
      <c r="X65" s="271"/>
      <c r="Y65" s="86">
        <v>1</v>
      </c>
      <c r="Z65" s="76">
        <v>2</v>
      </c>
      <c r="AA65" s="87" t="s">
        <v>33</v>
      </c>
      <c r="AB65" s="86"/>
      <c r="AC65" s="76"/>
      <c r="AD65" s="87"/>
      <c r="AE65" s="86"/>
      <c r="AF65" s="76"/>
      <c r="AG65" s="247"/>
      <c r="AH65" s="235"/>
      <c r="AI65" s="236"/>
      <c r="AJ65" s="277"/>
      <c r="AK65" s="229">
        <f t="shared" ref="AK65:AK74" si="9">SUM(G65,J65,M65,P65,S65,V65,Y65,AB65,AE65,AH65)*15</f>
        <v>15</v>
      </c>
      <c r="AL65" s="230">
        <f t="shared" ref="AL65:AL74" si="10">SUM(H65,K65,N65,Q65,T65,W65,Z65,AC65,AF65,AI65)</f>
        <v>2</v>
      </c>
    </row>
    <row r="66" spans="1:39" x14ac:dyDescent="0.3">
      <c r="A66" s="251" t="s">
        <v>686</v>
      </c>
      <c r="B66" s="340" t="s">
        <v>658</v>
      </c>
      <c r="C66" s="44" t="s">
        <v>715</v>
      </c>
      <c r="D66" s="38" t="s">
        <v>84</v>
      </c>
      <c r="E66" s="38" t="s">
        <v>88</v>
      </c>
      <c r="F66" s="43">
        <v>45</v>
      </c>
      <c r="G66" s="42"/>
      <c r="H66" s="44"/>
      <c r="I66" s="43"/>
      <c r="J66" s="42"/>
      <c r="K66" s="44"/>
      <c r="L66" s="43"/>
      <c r="M66" s="42"/>
      <c r="N66" s="44"/>
      <c r="O66" s="43"/>
      <c r="P66" s="42"/>
      <c r="Q66" s="44"/>
      <c r="R66" s="43"/>
      <c r="S66" s="42"/>
      <c r="T66" s="44"/>
      <c r="U66" s="43"/>
      <c r="V66" s="42"/>
      <c r="W66" s="44"/>
      <c r="X66" s="276"/>
      <c r="Y66" s="42"/>
      <c r="Z66" s="44"/>
      <c r="AA66" s="43"/>
      <c r="AB66" s="291">
        <v>2</v>
      </c>
      <c r="AC66" s="292">
        <v>2</v>
      </c>
      <c r="AD66" s="293" t="s">
        <v>33</v>
      </c>
      <c r="AE66" s="291">
        <v>2</v>
      </c>
      <c r="AF66" s="292">
        <v>2</v>
      </c>
      <c r="AG66" s="294" t="s">
        <v>33</v>
      </c>
      <c r="AH66" s="235"/>
      <c r="AI66" s="236"/>
      <c r="AJ66" s="277"/>
      <c r="AK66" s="146">
        <f t="shared" si="9"/>
        <v>60</v>
      </c>
      <c r="AL66" s="233">
        <f t="shared" si="10"/>
        <v>4</v>
      </c>
      <c r="AM66" s="295"/>
    </row>
    <row r="67" spans="1:39" x14ac:dyDescent="0.3">
      <c r="A67" s="251" t="s">
        <v>685</v>
      </c>
      <c r="B67" s="340" t="s">
        <v>660</v>
      </c>
      <c r="C67" s="44" t="s">
        <v>727</v>
      </c>
      <c r="D67" s="38" t="s">
        <v>84</v>
      </c>
      <c r="E67" s="38" t="s">
        <v>88</v>
      </c>
      <c r="F67" s="43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276"/>
      <c r="Y67" s="42"/>
      <c r="Z67" s="44"/>
      <c r="AA67" s="43"/>
      <c r="AB67" s="291"/>
      <c r="AC67" s="292"/>
      <c r="AD67" s="293"/>
      <c r="AE67" s="291">
        <v>2</v>
      </c>
      <c r="AF67" s="292">
        <v>2</v>
      </c>
      <c r="AG67" s="294" t="s">
        <v>33</v>
      </c>
      <c r="AH67" s="235"/>
      <c r="AI67" s="236"/>
      <c r="AJ67" s="277"/>
      <c r="AK67" s="146">
        <f t="shared" si="9"/>
        <v>30</v>
      </c>
      <c r="AL67" s="233">
        <f t="shared" si="10"/>
        <v>2</v>
      </c>
      <c r="AM67" s="295"/>
    </row>
    <row r="68" spans="1:39" x14ac:dyDescent="0.3">
      <c r="A68" s="275" t="s">
        <v>684</v>
      </c>
      <c r="B68" s="340" t="s">
        <v>661</v>
      </c>
      <c r="C68" s="198" t="s">
        <v>662</v>
      </c>
      <c r="D68" s="38"/>
      <c r="E68" s="38"/>
      <c r="F68" s="43"/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276"/>
      <c r="Y68" s="42"/>
      <c r="Z68" s="44"/>
      <c r="AA68" s="43"/>
      <c r="AB68" s="291"/>
      <c r="AC68" s="292"/>
      <c r="AD68" s="293"/>
      <c r="AE68" s="291">
        <v>0</v>
      </c>
      <c r="AF68" s="292">
        <v>2</v>
      </c>
      <c r="AG68" s="294" t="s">
        <v>34</v>
      </c>
      <c r="AH68" s="235"/>
      <c r="AI68" s="236"/>
      <c r="AJ68" s="277"/>
      <c r="AK68" s="146">
        <f t="shared" si="9"/>
        <v>0</v>
      </c>
      <c r="AL68" s="233">
        <f t="shared" si="10"/>
        <v>2</v>
      </c>
      <c r="AM68" s="295"/>
    </row>
    <row r="69" spans="1:39" x14ac:dyDescent="0.3">
      <c r="A69" s="251" t="s">
        <v>683</v>
      </c>
      <c r="B69" s="340" t="s">
        <v>673</v>
      </c>
      <c r="C69" s="44" t="s">
        <v>715</v>
      </c>
      <c r="D69" s="38" t="s">
        <v>84</v>
      </c>
      <c r="E69" s="38" t="s">
        <v>88</v>
      </c>
      <c r="F69" s="43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276"/>
      <c r="Y69" s="42"/>
      <c r="Z69" s="44"/>
      <c r="AA69" s="43"/>
      <c r="AB69" s="291">
        <v>2</v>
      </c>
      <c r="AC69" s="292">
        <v>2</v>
      </c>
      <c r="AD69" s="293" t="s">
        <v>33</v>
      </c>
      <c r="AE69" s="291">
        <v>2</v>
      </c>
      <c r="AF69" s="292">
        <v>2</v>
      </c>
      <c r="AG69" s="294" t="s">
        <v>33</v>
      </c>
      <c r="AH69" s="235"/>
      <c r="AI69" s="236"/>
      <c r="AJ69" s="277"/>
      <c r="AK69" s="146">
        <f t="shared" si="9"/>
        <v>60</v>
      </c>
      <c r="AL69" s="233">
        <f t="shared" si="10"/>
        <v>4</v>
      </c>
      <c r="AM69" s="295"/>
    </row>
    <row r="70" spans="1:39" x14ac:dyDescent="0.3">
      <c r="A70" s="251" t="s">
        <v>682</v>
      </c>
      <c r="B70" s="340" t="s">
        <v>674</v>
      </c>
      <c r="C70" s="44" t="s">
        <v>663</v>
      </c>
      <c r="D70" s="38"/>
      <c r="E70" s="38"/>
      <c r="F70" s="43"/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276"/>
      <c r="Y70" s="42"/>
      <c r="Z70" s="44"/>
      <c r="AA70" s="43"/>
      <c r="AB70" s="291"/>
      <c r="AC70" s="292"/>
      <c r="AD70" s="293"/>
      <c r="AE70" s="291">
        <v>0</v>
      </c>
      <c r="AF70" s="292">
        <v>2</v>
      </c>
      <c r="AG70" s="294" t="s">
        <v>34</v>
      </c>
      <c r="AH70" s="235"/>
      <c r="AI70" s="236"/>
      <c r="AJ70" s="277"/>
      <c r="AK70" s="146">
        <f t="shared" si="9"/>
        <v>0</v>
      </c>
      <c r="AL70" s="233">
        <f t="shared" si="10"/>
        <v>2</v>
      </c>
      <c r="AM70" s="295"/>
    </row>
    <row r="71" spans="1:39" ht="15" customHeight="1" x14ac:dyDescent="0.3">
      <c r="A71" s="275" t="s">
        <v>624</v>
      </c>
      <c r="B71" s="340" t="s">
        <v>659</v>
      </c>
      <c r="C71" s="44" t="s">
        <v>726</v>
      </c>
      <c r="D71" s="38" t="s">
        <v>84</v>
      </c>
      <c r="E71" s="38" t="s">
        <v>88</v>
      </c>
      <c r="F71" s="43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276"/>
      <c r="Y71" s="42"/>
      <c r="Z71" s="44"/>
      <c r="AA71" s="43"/>
      <c r="AB71" s="291"/>
      <c r="AC71" s="292"/>
      <c r="AD71" s="293"/>
      <c r="AE71" s="291">
        <v>1</v>
      </c>
      <c r="AF71" s="292">
        <v>2</v>
      </c>
      <c r="AG71" s="294" t="s">
        <v>33</v>
      </c>
      <c r="AH71" s="235"/>
      <c r="AI71" s="236"/>
      <c r="AJ71" s="277"/>
      <c r="AK71" s="146">
        <f t="shared" si="9"/>
        <v>15</v>
      </c>
      <c r="AL71" s="233">
        <f t="shared" si="10"/>
        <v>2</v>
      </c>
      <c r="AM71" s="295"/>
    </row>
    <row r="72" spans="1:39" x14ac:dyDescent="0.3">
      <c r="A72" s="251" t="s">
        <v>773</v>
      </c>
      <c r="B72" s="340" t="s">
        <v>664</v>
      </c>
      <c r="C72" s="44" t="s">
        <v>726</v>
      </c>
      <c r="D72" s="38" t="s">
        <v>84</v>
      </c>
      <c r="E72" s="38" t="s">
        <v>88</v>
      </c>
      <c r="F72" s="43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276"/>
      <c r="Y72" s="42"/>
      <c r="Z72" s="44"/>
      <c r="AA72" s="43"/>
      <c r="AB72" s="291"/>
      <c r="AC72" s="292"/>
      <c r="AD72" s="293"/>
      <c r="AE72" s="291">
        <v>1</v>
      </c>
      <c r="AF72" s="292">
        <v>2</v>
      </c>
      <c r="AG72" s="234" t="s">
        <v>32</v>
      </c>
      <c r="AH72" s="235"/>
      <c r="AI72" s="236"/>
      <c r="AJ72" s="277"/>
      <c r="AK72" s="146">
        <f t="shared" si="9"/>
        <v>15</v>
      </c>
      <c r="AL72" s="233">
        <f t="shared" si="10"/>
        <v>2</v>
      </c>
      <c r="AM72" s="295"/>
    </row>
    <row r="73" spans="1:39" ht="15" customHeight="1" x14ac:dyDescent="0.3">
      <c r="A73" s="279" t="s">
        <v>680</v>
      </c>
      <c r="B73" s="179" t="s">
        <v>681</v>
      </c>
      <c r="C73" s="140" t="s">
        <v>674</v>
      </c>
      <c r="D73" s="38" t="s">
        <v>84</v>
      </c>
      <c r="E73" s="38" t="s">
        <v>88</v>
      </c>
      <c r="F73" s="43">
        <v>45</v>
      </c>
      <c r="G73" s="141"/>
      <c r="H73" s="140"/>
      <c r="I73" s="142"/>
      <c r="J73" s="141"/>
      <c r="K73" s="140"/>
      <c r="L73" s="142"/>
      <c r="M73" s="141"/>
      <c r="N73" s="140"/>
      <c r="O73" s="142"/>
      <c r="P73" s="141"/>
      <c r="Q73" s="140"/>
      <c r="R73" s="142"/>
      <c r="S73" s="141"/>
      <c r="T73" s="140"/>
      <c r="U73" s="142"/>
      <c r="V73" s="141"/>
      <c r="W73" s="140"/>
      <c r="X73" s="231"/>
      <c r="Y73" s="42"/>
      <c r="Z73" s="44"/>
      <c r="AA73" s="43"/>
      <c r="AB73" s="141"/>
      <c r="AC73" s="140"/>
      <c r="AD73" s="142"/>
      <c r="AE73" s="141"/>
      <c r="AF73" s="140"/>
      <c r="AG73" s="232"/>
      <c r="AH73" s="235">
        <v>2</v>
      </c>
      <c r="AI73" s="236">
        <v>2</v>
      </c>
      <c r="AJ73" s="277" t="s">
        <v>33</v>
      </c>
      <c r="AK73" s="146">
        <f t="shared" si="9"/>
        <v>30</v>
      </c>
      <c r="AL73" s="233">
        <f t="shared" si="10"/>
        <v>2</v>
      </c>
      <c r="AM73" s="295"/>
    </row>
    <row r="74" spans="1:39" ht="15" customHeight="1" thickBot="1" x14ac:dyDescent="0.35">
      <c r="A74" s="280" t="s">
        <v>126</v>
      </c>
      <c r="B74" s="338" t="s">
        <v>127</v>
      </c>
      <c r="C74" s="46"/>
      <c r="D74" s="40" t="s">
        <v>84</v>
      </c>
      <c r="E74" s="40" t="s">
        <v>88</v>
      </c>
      <c r="F74" s="41">
        <v>45</v>
      </c>
      <c r="G74" s="45"/>
      <c r="H74" s="46"/>
      <c r="I74" s="47"/>
      <c r="J74" s="45"/>
      <c r="K74" s="46"/>
      <c r="L74" s="47"/>
      <c r="M74" s="45">
        <v>2</v>
      </c>
      <c r="N74" s="46">
        <v>2</v>
      </c>
      <c r="O74" s="47" t="s">
        <v>33</v>
      </c>
      <c r="P74" s="45"/>
      <c r="Q74" s="46"/>
      <c r="R74" s="47"/>
      <c r="S74" s="45"/>
      <c r="T74" s="46"/>
      <c r="U74" s="47"/>
      <c r="V74" s="45"/>
      <c r="W74" s="46"/>
      <c r="X74" s="242"/>
      <c r="Y74" s="45"/>
      <c r="Z74" s="46"/>
      <c r="AA74" s="47"/>
      <c r="AB74" s="45"/>
      <c r="AC74" s="46"/>
      <c r="AD74" s="47"/>
      <c r="AE74" s="45"/>
      <c r="AF74" s="46"/>
      <c r="AG74" s="243"/>
      <c r="AH74" s="235"/>
      <c r="AI74" s="236"/>
      <c r="AJ74" s="277"/>
      <c r="AK74" s="244">
        <f t="shared" si="9"/>
        <v>30</v>
      </c>
      <c r="AL74" s="245">
        <f t="shared" si="10"/>
        <v>2</v>
      </c>
    </row>
    <row r="75" spans="1:39" ht="15" customHeight="1" thickBot="1" x14ac:dyDescent="0.35">
      <c r="A75" s="357" t="s">
        <v>139</v>
      </c>
      <c r="B75" s="358"/>
      <c r="C75" s="358"/>
      <c r="D75" s="358"/>
      <c r="E75" s="358"/>
      <c r="F75" s="359"/>
      <c r="G75" s="281">
        <f>SUM(G65:G74)</f>
        <v>0</v>
      </c>
      <c r="H75" s="282">
        <f>SUM(H65:H74)</f>
        <v>0</v>
      </c>
      <c r="I75" s="283"/>
      <c r="J75" s="281">
        <f>SUM(J65:J74)</f>
        <v>0</v>
      </c>
      <c r="K75" s="282">
        <f>SUM(K65:K74)</f>
        <v>0</v>
      </c>
      <c r="L75" s="283"/>
      <c r="M75" s="281">
        <f>SUM(M65:M74)</f>
        <v>2</v>
      </c>
      <c r="N75" s="282">
        <f>SUM(N65:N74)</f>
        <v>2</v>
      </c>
      <c r="O75" s="283"/>
      <c r="P75" s="281">
        <f>SUM(P65:P74)</f>
        <v>0</v>
      </c>
      <c r="Q75" s="282">
        <f>SUM(Q65:Q74)</f>
        <v>0</v>
      </c>
      <c r="R75" s="283"/>
      <c r="S75" s="281">
        <f>SUM(S65:S74)</f>
        <v>0</v>
      </c>
      <c r="T75" s="282">
        <f>SUM(T65:T74)</f>
        <v>0</v>
      </c>
      <c r="U75" s="283"/>
      <c r="V75" s="281">
        <f>SUM(V65:V74)</f>
        <v>0</v>
      </c>
      <c r="W75" s="282">
        <f>SUM(W65:W74)</f>
        <v>0</v>
      </c>
      <c r="X75" s="284"/>
      <c r="Y75" s="281">
        <f>SUM(Y65:Y74)</f>
        <v>1</v>
      </c>
      <c r="Z75" s="282">
        <f>SUM(Z65:Z74)</f>
        <v>2</v>
      </c>
      <c r="AA75" s="283"/>
      <c r="AB75" s="281">
        <f>SUM(AB65:AB74)</f>
        <v>4</v>
      </c>
      <c r="AC75" s="282">
        <f>SUM(AC65:AC74)</f>
        <v>4</v>
      </c>
      <c r="AD75" s="283"/>
      <c r="AE75" s="296">
        <f>SUM(AE65:AE74)</f>
        <v>8</v>
      </c>
      <c r="AF75" s="297">
        <f>SUM(AF65:AF74)</f>
        <v>14</v>
      </c>
      <c r="AG75" s="285"/>
      <c r="AH75" s="298">
        <f>SUM(AH65:AH74)</f>
        <v>2</v>
      </c>
      <c r="AI75" s="299">
        <f>SUM(AI65:AI74)</f>
        <v>2</v>
      </c>
      <c r="AJ75" s="300"/>
      <c r="AK75" s="301">
        <f>SUM(AK65:AK74)</f>
        <v>255</v>
      </c>
      <c r="AL75" s="302">
        <f>SUM(AL65:AL74)</f>
        <v>24</v>
      </c>
    </row>
    <row r="76" spans="1:39" ht="15" customHeight="1" thickBot="1" x14ac:dyDescent="0.35">
      <c r="A76" s="366" t="s">
        <v>128</v>
      </c>
      <c r="B76" s="367"/>
      <c r="C76" s="367"/>
      <c r="D76" s="367"/>
      <c r="E76" s="367"/>
      <c r="F76" s="367"/>
      <c r="G76" s="367"/>
      <c r="H76" s="367"/>
      <c r="I76" s="367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  <c r="AA76" s="367"/>
      <c r="AB76" s="367"/>
      <c r="AC76" s="367"/>
      <c r="AD76" s="367"/>
      <c r="AE76" s="367"/>
      <c r="AF76" s="367"/>
      <c r="AG76" s="367"/>
      <c r="AH76" s="367"/>
      <c r="AI76" s="367"/>
      <c r="AJ76" s="367"/>
      <c r="AK76" s="367"/>
      <c r="AL76" s="368"/>
    </row>
    <row r="77" spans="1:39" ht="15" customHeight="1" x14ac:dyDescent="0.3">
      <c r="A77" s="270" t="s">
        <v>207</v>
      </c>
      <c r="B77" s="187" t="s">
        <v>129</v>
      </c>
      <c r="C77" s="335" t="s">
        <v>593</v>
      </c>
      <c r="D77" s="69" t="s">
        <v>84</v>
      </c>
      <c r="E77" s="69" t="s">
        <v>33</v>
      </c>
      <c r="F77" s="87" t="s">
        <v>98</v>
      </c>
      <c r="G77" s="86"/>
      <c r="H77" s="76"/>
      <c r="I77" s="87"/>
      <c r="J77" s="86">
        <v>2</v>
      </c>
      <c r="K77" s="76">
        <v>1</v>
      </c>
      <c r="L77" s="87" t="s">
        <v>33</v>
      </c>
      <c r="M77" s="86"/>
      <c r="N77" s="76"/>
      <c r="O77" s="87"/>
      <c r="P77" s="86"/>
      <c r="Q77" s="76"/>
      <c r="R77" s="87"/>
      <c r="S77" s="86"/>
      <c r="T77" s="76"/>
      <c r="U77" s="87"/>
      <c r="V77" s="86"/>
      <c r="W77" s="76"/>
      <c r="X77" s="271"/>
      <c r="Y77" s="86"/>
      <c r="Z77" s="76"/>
      <c r="AA77" s="87"/>
      <c r="AB77" s="86"/>
      <c r="AC77" s="76"/>
      <c r="AD77" s="87"/>
      <c r="AE77" s="86"/>
      <c r="AF77" s="76"/>
      <c r="AG77" s="247"/>
      <c r="AH77" s="248"/>
      <c r="AI77" s="249"/>
      <c r="AJ77" s="303"/>
      <c r="AK77" s="229">
        <f t="shared" ref="AK77:AK89" si="11">SUM(G77,J77,M77,P77,S77,V77,Y77,AB77,AE77,AH77)*15</f>
        <v>30</v>
      </c>
      <c r="AL77" s="233">
        <f>SUM(H77,K77,N77,Q77,T77,W77,Z77,AC77,AF77,AI77)</f>
        <v>1</v>
      </c>
    </row>
    <row r="78" spans="1:39" ht="15" customHeight="1" x14ac:dyDescent="0.3">
      <c r="A78" s="275" t="s">
        <v>23</v>
      </c>
      <c r="B78" s="179" t="s">
        <v>130</v>
      </c>
      <c r="C78" s="335" t="s">
        <v>594</v>
      </c>
      <c r="D78" s="38" t="s">
        <v>84</v>
      </c>
      <c r="E78" s="38" t="s">
        <v>33</v>
      </c>
      <c r="F78" s="39" t="s">
        <v>98</v>
      </c>
      <c r="G78" s="42"/>
      <c r="H78" s="44"/>
      <c r="I78" s="43"/>
      <c r="J78" s="42"/>
      <c r="K78" s="44"/>
      <c r="L78" s="43"/>
      <c r="M78" s="42">
        <v>2</v>
      </c>
      <c r="N78" s="44">
        <v>1</v>
      </c>
      <c r="O78" s="43" t="s">
        <v>33</v>
      </c>
      <c r="P78" s="42"/>
      <c r="Q78" s="44"/>
      <c r="R78" s="43"/>
      <c r="S78" s="42"/>
      <c r="T78" s="44"/>
      <c r="U78" s="43"/>
      <c r="V78" s="42"/>
      <c r="W78" s="44"/>
      <c r="X78" s="276"/>
      <c r="Y78" s="42"/>
      <c r="Z78" s="44"/>
      <c r="AA78" s="43"/>
      <c r="AB78" s="42"/>
      <c r="AC78" s="44"/>
      <c r="AD78" s="43"/>
      <c r="AE78" s="42"/>
      <c r="AF78" s="44"/>
      <c r="AG78" s="234"/>
      <c r="AH78" s="235"/>
      <c r="AI78" s="236"/>
      <c r="AJ78" s="277"/>
      <c r="AK78" s="146">
        <f t="shared" si="11"/>
        <v>30</v>
      </c>
      <c r="AL78" s="233">
        <f>SUM(H78,K78,N78,Q78,T78,W78,Z78,AC78,AF78,AI78)</f>
        <v>1</v>
      </c>
    </row>
    <row r="79" spans="1:39" ht="15" customHeight="1" x14ac:dyDescent="0.3">
      <c r="A79" s="275" t="s">
        <v>17</v>
      </c>
      <c r="B79" s="179" t="s">
        <v>131</v>
      </c>
      <c r="C79" s="335" t="s">
        <v>595</v>
      </c>
      <c r="D79" s="38" t="s">
        <v>84</v>
      </c>
      <c r="E79" s="38" t="s">
        <v>33</v>
      </c>
      <c r="F79" s="39" t="s">
        <v>98</v>
      </c>
      <c r="G79" s="42"/>
      <c r="H79" s="44"/>
      <c r="I79" s="43"/>
      <c r="J79" s="42"/>
      <c r="K79" s="44"/>
      <c r="L79" s="43"/>
      <c r="M79" s="42"/>
      <c r="N79" s="44"/>
      <c r="O79" s="43"/>
      <c r="P79" s="42">
        <v>2</v>
      </c>
      <c r="Q79" s="44">
        <v>1</v>
      </c>
      <c r="R79" s="43" t="s">
        <v>33</v>
      </c>
      <c r="S79" s="42"/>
      <c r="T79" s="44"/>
      <c r="U79" s="43"/>
      <c r="V79" s="42"/>
      <c r="W79" s="44"/>
      <c r="X79" s="276"/>
      <c r="Y79" s="42"/>
      <c r="Z79" s="44"/>
      <c r="AA79" s="43"/>
      <c r="AB79" s="42"/>
      <c r="AC79" s="44"/>
      <c r="AD79" s="43"/>
      <c r="AE79" s="42"/>
      <c r="AF79" s="44"/>
      <c r="AG79" s="234"/>
      <c r="AH79" s="235"/>
      <c r="AI79" s="236"/>
      <c r="AJ79" s="277"/>
      <c r="AK79" s="146">
        <f t="shared" si="11"/>
        <v>30</v>
      </c>
      <c r="AL79" s="233">
        <f t="shared" ref="AL79:AL88" si="12">SUM(H79,K79,N79,Q79,T79,W79,Z79,AC79,AF79,AI79)</f>
        <v>1</v>
      </c>
    </row>
    <row r="80" spans="1:39" ht="15" customHeight="1" x14ac:dyDescent="0.3">
      <c r="A80" s="275" t="s">
        <v>25</v>
      </c>
      <c r="B80" s="179" t="s">
        <v>132</v>
      </c>
      <c r="C80" s="335" t="s">
        <v>596</v>
      </c>
      <c r="D80" s="38" t="s">
        <v>84</v>
      </c>
      <c r="E80" s="38" t="s">
        <v>33</v>
      </c>
      <c r="F80" s="39" t="s">
        <v>98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>
        <v>2</v>
      </c>
      <c r="T80" s="44">
        <v>1</v>
      </c>
      <c r="U80" s="43" t="s">
        <v>33</v>
      </c>
      <c r="V80" s="42"/>
      <c r="W80" s="44"/>
      <c r="X80" s="276"/>
      <c r="Y80" s="42"/>
      <c r="Z80" s="44"/>
      <c r="AA80" s="43"/>
      <c r="AB80" s="42"/>
      <c r="AC80" s="44"/>
      <c r="AD80" s="43"/>
      <c r="AE80" s="42"/>
      <c r="AF80" s="44"/>
      <c r="AG80" s="234"/>
      <c r="AH80" s="235"/>
      <c r="AI80" s="236"/>
      <c r="AJ80" s="277"/>
      <c r="AK80" s="146">
        <f t="shared" si="11"/>
        <v>30</v>
      </c>
      <c r="AL80" s="233">
        <f t="shared" si="12"/>
        <v>1</v>
      </c>
    </row>
    <row r="81" spans="1:39" ht="51" x14ac:dyDescent="0.3">
      <c r="A81" s="275" t="s">
        <v>133</v>
      </c>
      <c r="B81" s="179" t="s">
        <v>134</v>
      </c>
      <c r="C81" s="336" t="s">
        <v>724</v>
      </c>
      <c r="D81" s="38" t="s">
        <v>84</v>
      </c>
      <c r="E81" s="38" t="s">
        <v>33</v>
      </c>
      <c r="F81" s="39" t="s">
        <v>98</v>
      </c>
      <c r="G81" s="42"/>
      <c r="H81" s="44"/>
      <c r="I81" s="43"/>
      <c r="J81" s="42">
        <v>1</v>
      </c>
      <c r="K81" s="44">
        <v>1</v>
      </c>
      <c r="L81" s="43" t="s">
        <v>33</v>
      </c>
      <c r="M81" s="42">
        <v>1</v>
      </c>
      <c r="N81" s="44">
        <v>1</v>
      </c>
      <c r="O81" s="43" t="s">
        <v>33</v>
      </c>
      <c r="P81" s="42">
        <v>1</v>
      </c>
      <c r="Q81" s="44">
        <v>1</v>
      </c>
      <c r="R81" s="43" t="s">
        <v>33</v>
      </c>
      <c r="S81" s="42">
        <v>1</v>
      </c>
      <c r="T81" s="44">
        <v>1</v>
      </c>
      <c r="U81" s="43" t="s">
        <v>33</v>
      </c>
      <c r="V81" s="42"/>
      <c r="W81" s="44"/>
      <c r="X81" s="276"/>
      <c r="Y81" s="42"/>
      <c r="Z81" s="44"/>
      <c r="AA81" s="43"/>
      <c r="AB81" s="42"/>
      <c r="AC81" s="44"/>
      <c r="AD81" s="43"/>
      <c r="AE81" s="42"/>
      <c r="AF81" s="44"/>
      <c r="AG81" s="234"/>
      <c r="AH81" s="235"/>
      <c r="AI81" s="236"/>
      <c r="AJ81" s="277"/>
      <c r="AK81" s="146">
        <f t="shared" si="11"/>
        <v>60</v>
      </c>
      <c r="AL81" s="233">
        <f t="shared" si="12"/>
        <v>4</v>
      </c>
    </row>
    <row r="82" spans="1:39" x14ac:dyDescent="0.3">
      <c r="A82" s="251" t="s">
        <v>687</v>
      </c>
      <c r="B82" s="179" t="s">
        <v>665</v>
      </c>
      <c r="C82" s="44" t="s">
        <v>628</v>
      </c>
      <c r="D82" s="44" t="s">
        <v>84</v>
      </c>
      <c r="E82" s="44" t="s">
        <v>33</v>
      </c>
      <c r="F82" s="43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/>
      <c r="T82" s="44"/>
      <c r="U82" s="43"/>
      <c r="V82" s="42"/>
      <c r="W82" s="44"/>
      <c r="X82" s="276"/>
      <c r="Y82" s="291">
        <v>2</v>
      </c>
      <c r="Z82" s="292">
        <v>1</v>
      </c>
      <c r="AA82" s="293" t="s">
        <v>33</v>
      </c>
      <c r="AB82" s="291"/>
      <c r="AC82" s="292"/>
      <c r="AD82" s="293"/>
      <c r="AE82" s="291"/>
      <c r="AF82" s="292"/>
      <c r="AG82" s="294"/>
      <c r="AH82" s="235"/>
      <c r="AI82" s="236"/>
      <c r="AJ82" s="277"/>
      <c r="AK82" s="337">
        <f t="shared" si="11"/>
        <v>30</v>
      </c>
      <c r="AL82" s="241">
        <f t="shared" si="12"/>
        <v>1</v>
      </c>
      <c r="AM82" s="295"/>
    </row>
    <row r="83" spans="1:39" x14ac:dyDescent="0.3">
      <c r="A83" s="251" t="s">
        <v>688</v>
      </c>
      <c r="B83" s="179" t="s">
        <v>666</v>
      </c>
      <c r="C83" s="38" t="s">
        <v>716</v>
      </c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276"/>
      <c r="Y83" s="291"/>
      <c r="Z83" s="292"/>
      <c r="AA83" s="293"/>
      <c r="AB83" s="291">
        <v>2</v>
      </c>
      <c r="AC83" s="292">
        <v>1</v>
      </c>
      <c r="AD83" s="293" t="s">
        <v>33</v>
      </c>
      <c r="AE83" s="291">
        <v>2</v>
      </c>
      <c r="AF83" s="292">
        <v>1</v>
      </c>
      <c r="AG83" s="294" t="s">
        <v>33</v>
      </c>
      <c r="AH83" s="235"/>
      <c r="AI83" s="236"/>
      <c r="AJ83" s="277"/>
      <c r="AK83" s="146">
        <f t="shared" si="11"/>
        <v>60</v>
      </c>
      <c r="AL83" s="233">
        <f t="shared" si="12"/>
        <v>2</v>
      </c>
      <c r="AM83" s="295"/>
    </row>
    <row r="84" spans="1:39" x14ac:dyDescent="0.3">
      <c r="A84" s="251" t="s">
        <v>689</v>
      </c>
      <c r="B84" s="179" t="s">
        <v>667</v>
      </c>
      <c r="C84" s="38" t="s">
        <v>728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/>
      <c r="T84" s="44"/>
      <c r="U84" s="43"/>
      <c r="V84" s="42"/>
      <c r="W84" s="44"/>
      <c r="X84" s="276"/>
      <c r="Y84" s="291"/>
      <c r="Z84" s="292"/>
      <c r="AA84" s="293"/>
      <c r="AB84" s="291">
        <v>2</v>
      </c>
      <c r="AC84" s="292">
        <v>1</v>
      </c>
      <c r="AD84" s="293" t="s">
        <v>33</v>
      </c>
      <c r="AE84" s="291"/>
      <c r="AF84" s="292"/>
      <c r="AG84" s="294"/>
      <c r="AH84" s="235"/>
      <c r="AI84" s="236"/>
      <c r="AJ84" s="277"/>
      <c r="AK84" s="146">
        <f t="shared" si="11"/>
        <v>30</v>
      </c>
      <c r="AL84" s="233">
        <f t="shared" si="12"/>
        <v>1</v>
      </c>
      <c r="AM84" s="295"/>
    </row>
    <row r="85" spans="1:39" x14ac:dyDescent="0.3">
      <c r="A85" s="251" t="s">
        <v>690</v>
      </c>
      <c r="B85" s="179" t="s">
        <v>668</v>
      </c>
      <c r="C85" s="38" t="s">
        <v>729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276"/>
      <c r="Y85" s="291"/>
      <c r="Z85" s="292"/>
      <c r="AA85" s="293"/>
      <c r="AB85" s="291"/>
      <c r="AC85" s="292"/>
      <c r="AD85" s="293"/>
      <c r="AE85" s="291">
        <v>2</v>
      </c>
      <c r="AF85" s="292">
        <v>1</v>
      </c>
      <c r="AG85" s="294" t="s">
        <v>33</v>
      </c>
      <c r="AH85" s="235"/>
      <c r="AI85" s="236"/>
      <c r="AJ85" s="277"/>
      <c r="AK85" s="146">
        <f t="shared" si="11"/>
        <v>30</v>
      </c>
      <c r="AL85" s="233">
        <f t="shared" si="12"/>
        <v>1</v>
      </c>
      <c r="AM85" s="295"/>
    </row>
    <row r="86" spans="1:39" x14ac:dyDescent="0.3">
      <c r="A86" s="251" t="s">
        <v>691</v>
      </c>
      <c r="B86" s="340" t="s">
        <v>675</v>
      </c>
      <c r="C86" s="44" t="s">
        <v>628</v>
      </c>
      <c r="D86" s="38" t="s">
        <v>84</v>
      </c>
      <c r="E86" s="38" t="s">
        <v>33</v>
      </c>
      <c r="F86" s="39" t="s">
        <v>98</v>
      </c>
      <c r="G86" s="42"/>
      <c r="H86" s="44"/>
      <c r="I86" s="43"/>
      <c r="J86" s="42"/>
      <c r="K86" s="44"/>
      <c r="L86" s="43"/>
      <c r="M86" s="42"/>
      <c r="N86" s="44"/>
      <c r="O86" s="43"/>
      <c r="P86" s="42"/>
      <c r="Q86" s="44"/>
      <c r="R86" s="43"/>
      <c r="S86" s="42"/>
      <c r="T86" s="44"/>
      <c r="U86" s="43"/>
      <c r="V86" s="42"/>
      <c r="W86" s="44"/>
      <c r="X86" s="276"/>
      <c r="Y86" s="291">
        <v>2</v>
      </c>
      <c r="Z86" s="292">
        <v>1</v>
      </c>
      <c r="AA86" s="293" t="s">
        <v>33</v>
      </c>
      <c r="AB86" s="291"/>
      <c r="AC86" s="292"/>
      <c r="AD86" s="293"/>
      <c r="AE86" s="291"/>
      <c r="AF86" s="292"/>
      <c r="AG86" s="294"/>
      <c r="AH86" s="235"/>
      <c r="AI86" s="236"/>
      <c r="AJ86" s="277"/>
      <c r="AK86" s="146">
        <f t="shared" si="11"/>
        <v>30</v>
      </c>
      <c r="AL86" s="233">
        <f t="shared" si="12"/>
        <v>1</v>
      </c>
      <c r="AM86" s="295"/>
    </row>
    <row r="87" spans="1:39" ht="18.75" customHeight="1" x14ac:dyDescent="0.3">
      <c r="A87" s="251" t="s">
        <v>692</v>
      </c>
      <c r="B87" s="340" t="s">
        <v>676</v>
      </c>
      <c r="C87" s="38" t="s">
        <v>717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/>
      <c r="W87" s="44"/>
      <c r="X87" s="276"/>
      <c r="Y87" s="291"/>
      <c r="Z87" s="292"/>
      <c r="AA87" s="293"/>
      <c r="AB87" s="291">
        <v>2</v>
      </c>
      <c r="AC87" s="292">
        <v>1</v>
      </c>
      <c r="AD87" s="293" t="s">
        <v>33</v>
      </c>
      <c r="AE87" s="291">
        <v>2</v>
      </c>
      <c r="AF87" s="292">
        <v>1</v>
      </c>
      <c r="AG87" s="294" t="s">
        <v>33</v>
      </c>
      <c r="AH87" s="226"/>
      <c r="AI87" s="227"/>
      <c r="AJ87" s="304"/>
      <c r="AK87" s="146">
        <f t="shared" si="11"/>
        <v>60</v>
      </c>
      <c r="AL87" s="233">
        <f t="shared" si="12"/>
        <v>2</v>
      </c>
      <c r="AM87" s="295"/>
    </row>
    <row r="88" spans="1:39" ht="15" customHeight="1" x14ac:dyDescent="0.3">
      <c r="A88" s="251" t="s">
        <v>625</v>
      </c>
      <c r="B88" s="340" t="s">
        <v>669</v>
      </c>
      <c r="C88" s="44" t="s">
        <v>628</v>
      </c>
      <c r="D88" s="38" t="s">
        <v>84</v>
      </c>
      <c r="E88" s="38" t="s">
        <v>33</v>
      </c>
      <c r="F88" s="39" t="s">
        <v>98</v>
      </c>
      <c r="G88" s="42"/>
      <c r="H88" s="44"/>
      <c r="I88" s="43"/>
      <c r="J88" s="42"/>
      <c r="K88" s="44"/>
      <c r="L88" s="43"/>
      <c r="M88" s="42"/>
      <c r="N88" s="44"/>
      <c r="O88" s="43"/>
      <c r="P88" s="42"/>
      <c r="Q88" s="44"/>
      <c r="R88" s="43"/>
      <c r="S88" s="42"/>
      <c r="T88" s="44"/>
      <c r="U88" s="43"/>
      <c r="V88" s="42"/>
      <c r="W88" s="44"/>
      <c r="X88" s="276"/>
      <c r="Y88" s="291"/>
      <c r="Z88" s="292"/>
      <c r="AA88" s="293"/>
      <c r="AB88" s="291">
        <v>2</v>
      </c>
      <c r="AC88" s="292">
        <v>1</v>
      </c>
      <c r="AD88" s="293" t="s">
        <v>33</v>
      </c>
      <c r="AE88" s="291"/>
      <c r="AF88" s="292"/>
      <c r="AG88" s="294"/>
      <c r="AH88" s="226"/>
      <c r="AI88" s="227"/>
      <c r="AJ88" s="304"/>
      <c r="AK88" s="146">
        <f t="shared" si="11"/>
        <v>30</v>
      </c>
      <c r="AL88" s="233">
        <f t="shared" si="12"/>
        <v>1</v>
      </c>
      <c r="AM88" s="295"/>
    </row>
    <row r="89" spans="1:39" ht="15" customHeight="1" thickBot="1" x14ac:dyDescent="0.35">
      <c r="A89" s="251" t="s">
        <v>626</v>
      </c>
      <c r="B89" s="340" t="s">
        <v>670</v>
      </c>
      <c r="C89" s="38" t="s">
        <v>730</v>
      </c>
      <c r="D89" s="38" t="s">
        <v>84</v>
      </c>
      <c r="E89" s="38" t="s">
        <v>33</v>
      </c>
      <c r="F89" s="39" t="s">
        <v>98</v>
      </c>
      <c r="G89" s="42"/>
      <c r="H89" s="44"/>
      <c r="I89" s="43"/>
      <c r="J89" s="42"/>
      <c r="K89" s="44"/>
      <c r="L89" s="43"/>
      <c r="M89" s="42"/>
      <c r="N89" s="44"/>
      <c r="O89" s="43"/>
      <c r="P89" s="42"/>
      <c r="Q89" s="44"/>
      <c r="R89" s="43"/>
      <c r="S89" s="42"/>
      <c r="T89" s="44"/>
      <c r="U89" s="43"/>
      <c r="V89" s="42"/>
      <c r="W89" s="44"/>
      <c r="X89" s="242"/>
      <c r="Y89" s="305"/>
      <c r="Z89" s="306"/>
      <c r="AA89" s="307"/>
      <c r="AB89" s="291"/>
      <c r="AC89" s="292"/>
      <c r="AD89" s="293"/>
      <c r="AE89" s="291">
        <v>2</v>
      </c>
      <c r="AF89" s="292">
        <v>1</v>
      </c>
      <c r="AG89" s="308" t="s">
        <v>33</v>
      </c>
      <c r="AH89" s="309"/>
      <c r="AI89" s="310"/>
      <c r="AJ89" s="311"/>
      <c r="AK89" s="244">
        <f t="shared" si="11"/>
        <v>30</v>
      </c>
      <c r="AL89" s="233">
        <f>SUM(H89,K89,N89,Q89,T89,W89,Z89,AC89,AF89,AI89)</f>
        <v>1</v>
      </c>
      <c r="AM89" s="295"/>
    </row>
    <row r="90" spans="1:39" ht="15" customHeight="1" thickBot="1" x14ac:dyDescent="0.35">
      <c r="A90" s="366" t="s">
        <v>135</v>
      </c>
      <c r="B90" s="367"/>
      <c r="C90" s="367"/>
      <c r="D90" s="367"/>
      <c r="E90" s="367"/>
      <c r="F90" s="367"/>
      <c r="G90" s="367"/>
      <c r="H90" s="367"/>
      <c r="I90" s="367"/>
      <c r="J90" s="367"/>
      <c r="K90" s="367"/>
      <c r="L90" s="367"/>
      <c r="M90" s="367"/>
      <c r="N90" s="367"/>
      <c r="O90" s="367"/>
      <c r="P90" s="367"/>
      <c r="Q90" s="367"/>
      <c r="R90" s="367"/>
      <c r="S90" s="367"/>
      <c r="T90" s="367"/>
      <c r="U90" s="367"/>
      <c r="V90" s="367"/>
      <c r="W90" s="367"/>
      <c r="X90" s="367"/>
      <c r="Y90" s="367"/>
      <c r="Z90" s="367"/>
      <c r="AA90" s="367"/>
      <c r="AB90" s="367"/>
      <c r="AC90" s="367"/>
      <c r="AD90" s="367"/>
      <c r="AE90" s="367"/>
      <c r="AF90" s="367"/>
      <c r="AG90" s="367"/>
      <c r="AH90" s="367"/>
      <c r="AI90" s="367"/>
      <c r="AJ90" s="367"/>
      <c r="AK90" s="367"/>
      <c r="AL90" s="368"/>
      <c r="AM90" s="312"/>
    </row>
    <row r="91" spans="1:39" x14ac:dyDescent="0.3">
      <c r="A91" s="246" t="s">
        <v>693</v>
      </c>
      <c r="B91" s="185" t="s">
        <v>671</v>
      </c>
      <c r="C91" s="170" t="s">
        <v>97</v>
      </c>
      <c r="D91" s="200" t="s">
        <v>83</v>
      </c>
      <c r="E91" s="200" t="s">
        <v>33</v>
      </c>
      <c r="F91" s="171" t="s">
        <v>98</v>
      </c>
      <c r="G91" s="169"/>
      <c r="H91" s="170"/>
      <c r="I91" s="171"/>
      <c r="J91" s="169"/>
      <c r="K91" s="170"/>
      <c r="L91" s="171"/>
      <c r="M91" s="169"/>
      <c r="N91" s="170"/>
      <c r="O91" s="171"/>
      <c r="P91" s="169"/>
      <c r="Q91" s="170"/>
      <c r="R91" s="171"/>
      <c r="S91" s="169"/>
      <c r="T91" s="170"/>
      <c r="U91" s="171"/>
      <c r="V91" s="169"/>
      <c r="W91" s="170"/>
      <c r="X91" s="271"/>
      <c r="Y91" s="86"/>
      <c r="Z91" s="76"/>
      <c r="AA91" s="87"/>
      <c r="AB91" s="169"/>
      <c r="AC91" s="170"/>
      <c r="AD91" s="171"/>
      <c r="AE91" s="169"/>
      <c r="AF91" s="170"/>
      <c r="AG91" s="247"/>
      <c r="AH91" s="248">
        <v>3</v>
      </c>
      <c r="AI91" s="249">
        <v>4</v>
      </c>
      <c r="AJ91" s="303" t="s">
        <v>33</v>
      </c>
      <c r="AK91" s="229">
        <f t="shared" ref="AK91:AK96" si="13">SUM(G91,J91,M91,P91,S91,V91,Y91,AB91,AE91,AH91)*15</f>
        <v>45</v>
      </c>
      <c r="AL91" s="233">
        <f>SUM(H91,K91,N91,Q91,T91,W91,Z91,AC91,AF91,AI91)</f>
        <v>4</v>
      </c>
    </row>
    <row r="92" spans="1:39" x14ac:dyDescent="0.3">
      <c r="A92" s="251" t="s">
        <v>694</v>
      </c>
      <c r="B92" s="179" t="s">
        <v>672</v>
      </c>
      <c r="C92" s="44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276"/>
      <c r="Y92" s="42"/>
      <c r="Z92" s="44"/>
      <c r="AA92" s="43"/>
      <c r="AB92" s="42"/>
      <c r="AC92" s="44"/>
      <c r="AD92" s="43"/>
      <c r="AE92" s="42"/>
      <c r="AF92" s="44"/>
      <c r="AG92" s="234"/>
      <c r="AH92" s="235">
        <v>3</v>
      </c>
      <c r="AI92" s="236">
        <v>4</v>
      </c>
      <c r="AJ92" s="277" t="s">
        <v>33</v>
      </c>
      <c r="AK92" s="146">
        <f t="shared" si="13"/>
        <v>45</v>
      </c>
      <c r="AL92" s="233">
        <f t="shared" ref="AL92:AL96" si="14">SUM(H92,K92,N92,Q92,T92,W92,Z92,AC92,AF92,AI92)</f>
        <v>4</v>
      </c>
    </row>
    <row r="93" spans="1:39" x14ac:dyDescent="0.3">
      <c r="A93" s="251" t="s">
        <v>774</v>
      </c>
      <c r="B93" s="179" t="s">
        <v>677</v>
      </c>
      <c r="C93" s="44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276"/>
      <c r="Y93" s="42"/>
      <c r="Z93" s="44"/>
      <c r="AA93" s="43"/>
      <c r="AB93" s="42"/>
      <c r="AC93" s="44"/>
      <c r="AD93" s="43"/>
      <c r="AE93" s="42"/>
      <c r="AF93" s="44"/>
      <c r="AG93" s="234"/>
      <c r="AH93" s="235">
        <v>4</v>
      </c>
      <c r="AI93" s="236">
        <v>6</v>
      </c>
      <c r="AJ93" s="277" t="s">
        <v>33</v>
      </c>
      <c r="AK93" s="146">
        <f t="shared" si="13"/>
        <v>60</v>
      </c>
      <c r="AL93" s="233">
        <f t="shared" si="14"/>
        <v>6</v>
      </c>
    </row>
    <row r="94" spans="1:39" ht="15" customHeight="1" x14ac:dyDescent="0.3">
      <c r="A94" s="275" t="s">
        <v>627</v>
      </c>
      <c r="B94" s="179" t="s">
        <v>678</v>
      </c>
      <c r="C94" s="44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276"/>
      <c r="Y94" s="42"/>
      <c r="Z94" s="44"/>
      <c r="AA94" s="43"/>
      <c r="AB94" s="42"/>
      <c r="AC94" s="44"/>
      <c r="AD94" s="43"/>
      <c r="AE94" s="42"/>
      <c r="AF94" s="44"/>
      <c r="AG94" s="234"/>
      <c r="AH94" s="235">
        <v>2</v>
      </c>
      <c r="AI94" s="236">
        <v>2</v>
      </c>
      <c r="AJ94" s="277" t="s">
        <v>33</v>
      </c>
      <c r="AK94" s="146">
        <f t="shared" si="13"/>
        <v>30</v>
      </c>
      <c r="AL94" s="233">
        <f t="shared" si="14"/>
        <v>2</v>
      </c>
    </row>
    <row r="95" spans="1:39" ht="15" customHeight="1" x14ac:dyDescent="0.3">
      <c r="A95" s="275" t="s">
        <v>24</v>
      </c>
      <c r="B95" s="179" t="s">
        <v>208</v>
      </c>
      <c r="C95" s="44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276"/>
      <c r="Y95" s="42"/>
      <c r="Z95" s="44"/>
      <c r="AA95" s="43"/>
      <c r="AB95" s="42"/>
      <c r="AC95" s="44"/>
      <c r="AD95" s="43"/>
      <c r="AE95" s="42"/>
      <c r="AF95" s="44"/>
      <c r="AG95" s="234"/>
      <c r="AH95" s="235">
        <v>2</v>
      </c>
      <c r="AI95" s="236">
        <v>2</v>
      </c>
      <c r="AJ95" s="277" t="s">
        <v>33</v>
      </c>
      <c r="AK95" s="146">
        <f t="shared" si="13"/>
        <v>30</v>
      </c>
      <c r="AL95" s="233">
        <f t="shared" si="14"/>
        <v>2</v>
      </c>
    </row>
    <row r="96" spans="1:39" ht="15" customHeight="1" thickBot="1" x14ac:dyDescent="0.35">
      <c r="A96" s="280" t="s">
        <v>18</v>
      </c>
      <c r="B96" s="179" t="s">
        <v>209</v>
      </c>
      <c r="C96" s="44" t="s">
        <v>97</v>
      </c>
      <c r="D96" s="38" t="s">
        <v>83</v>
      </c>
      <c r="E96" s="38" t="s">
        <v>33</v>
      </c>
      <c r="F96" s="39"/>
      <c r="G96" s="42"/>
      <c r="H96" s="44"/>
      <c r="I96" s="43"/>
      <c r="J96" s="42"/>
      <c r="K96" s="44"/>
      <c r="L96" s="43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276"/>
      <c r="Y96" s="45"/>
      <c r="Z96" s="46"/>
      <c r="AA96" s="47"/>
      <c r="AB96" s="42"/>
      <c r="AC96" s="44"/>
      <c r="AD96" s="43"/>
      <c r="AE96" s="42"/>
      <c r="AF96" s="44"/>
      <c r="AG96" s="234"/>
      <c r="AH96" s="309">
        <v>0</v>
      </c>
      <c r="AI96" s="310">
        <v>2</v>
      </c>
      <c r="AJ96" s="311" t="s">
        <v>33</v>
      </c>
      <c r="AK96" s="244">
        <f t="shared" si="13"/>
        <v>0</v>
      </c>
      <c r="AL96" s="233">
        <f t="shared" si="14"/>
        <v>2</v>
      </c>
    </row>
    <row r="97" spans="1:39" ht="15" customHeight="1" thickBot="1" x14ac:dyDescent="0.35">
      <c r="A97" s="357" t="s">
        <v>136</v>
      </c>
      <c r="B97" s="358"/>
      <c r="C97" s="358"/>
      <c r="D97" s="358"/>
      <c r="E97" s="358"/>
      <c r="F97" s="359"/>
      <c r="G97" s="281">
        <f>SUM(G77:G96)</f>
        <v>0</v>
      </c>
      <c r="H97" s="282">
        <f>SUM(H77:H96)</f>
        <v>0</v>
      </c>
      <c r="I97" s="283"/>
      <c r="J97" s="281">
        <f>SUM(J77:J96)</f>
        <v>3</v>
      </c>
      <c r="K97" s="282">
        <f>SUM(K77:K96)</f>
        <v>2</v>
      </c>
      <c r="L97" s="283"/>
      <c r="M97" s="281">
        <f>SUM(M77:M96)</f>
        <v>3</v>
      </c>
      <c r="N97" s="282">
        <f>SUM(N77:N96)</f>
        <v>2</v>
      </c>
      <c r="O97" s="283"/>
      <c r="P97" s="281">
        <f>SUM(P77:P96)</f>
        <v>3</v>
      </c>
      <c r="Q97" s="282">
        <f>SUM(Q77:Q96)</f>
        <v>2</v>
      </c>
      <c r="R97" s="283"/>
      <c r="S97" s="281">
        <f>SUM(S77:S96)</f>
        <v>3</v>
      </c>
      <c r="T97" s="282">
        <f>SUM(T77:T96)</f>
        <v>2</v>
      </c>
      <c r="U97" s="283"/>
      <c r="V97" s="281">
        <f>SUM(V77:V96)</f>
        <v>0</v>
      </c>
      <c r="W97" s="282">
        <f>SUM(W77:W96)</f>
        <v>0</v>
      </c>
      <c r="X97" s="284"/>
      <c r="Y97" s="281">
        <f>SUM(Y77:Y96)</f>
        <v>4</v>
      </c>
      <c r="Z97" s="282">
        <f>SUM(Z77:Z96)</f>
        <v>2</v>
      </c>
      <c r="AA97" s="283"/>
      <c r="AB97" s="281">
        <f>SUM(AB77:AB96)</f>
        <v>8</v>
      </c>
      <c r="AC97" s="282">
        <f>SUM(AC77:AC96)</f>
        <v>4</v>
      </c>
      <c r="AD97" s="283"/>
      <c r="AE97" s="296">
        <f>SUM(AE77:AE96)</f>
        <v>8</v>
      </c>
      <c r="AF97" s="297">
        <f>SUM(AF77:AF96)</f>
        <v>4</v>
      </c>
      <c r="AG97" s="313"/>
      <c r="AH97" s="298">
        <f>SUM(AH77:AH96)</f>
        <v>14</v>
      </c>
      <c r="AI97" s="299">
        <f>SUM(AI77:AI96)</f>
        <v>20</v>
      </c>
      <c r="AJ97" s="300"/>
      <c r="AK97" s="301">
        <f>SUM(AK77:AK96)</f>
        <v>690</v>
      </c>
      <c r="AL97" s="302">
        <f>SUM(AL77:AL96)</f>
        <v>38</v>
      </c>
    </row>
    <row r="98" spans="1:39" ht="15" customHeight="1" thickBot="1" x14ac:dyDescent="0.35">
      <c r="A98" s="360" t="s">
        <v>137</v>
      </c>
      <c r="B98" s="361"/>
      <c r="C98" s="361"/>
      <c r="D98" s="361"/>
      <c r="E98" s="361"/>
      <c r="F98" s="362"/>
      <c r="G98" s="296">
        <f>SUM(G63,G75,G97)</f>
        <v>0</v>
      </c>
      <c r="H98" s="297">
        <f>SUM(H63,H75,H97)</f>
        <v>0</v>
      </c>
      <c r="I98" s="314"/>
      <c r="J98" s="296">
        <f>SUM(J63,J75,J97)</f>
        <v>7</v>
      </c>
      <c r="K98" s="297">
        <f>SUM(K63,K75,K97)</f>
        <v>8</v>
      </c>
      <c r="L98" s="314"/>
      <c r="M98" s="296">
        <f>SUM(M63,M75,M97)</f>
        <v>7</v>
      </c>
      <c r="N98" s="297">
        <f>SUM(N63,N75,N97)</f>
        <v>6</v>
      </c>
      <c r="O98" s="314"/>
      <c r="P98" s="296">
        <f>SUM(P63,P75,P97)</f>
        <v>7</v>
      </c>
      <c r="Q98" s="297">
        <f>SUM(Q63,Q75,Q97)</f>
        <v>7</v>
      </c>
      <c r="R98" s="314"/>
      <c r="S98" s="296">
        <f>SUM(S63,S75,S97)</f>
        <v>5</v>
      </c>
      <c r="T98" s="297">
        <f>SUM(T63,T75,T97)</f>
        <v>5</v>
      </c>
      <c r="U98" s="314"/>
      <c r="V98" s="296">
        <f>SUM(V63,V75,V97)</f>
        <v>2</v>
      </c>
      <c r="W98" s="297">
        <f>SUM(W63,W75,W97)</f>
        <v>2</v>
      </c>
      <c r="X98" s="315"/>
      <c r="Y98" s="296">
        <f>SUM(Y63,Y75,Y97)</f>
        <v>7</v>
      </c>
      <c r="Z98" s="297">
        <f>SUM(Z63,Z75,Z97)</f>
        <v>6</v>
      </c>
      <c r="AA98" s="314"/>
      <c r="AB98" s="296">
        <f>SUM(AB63,AB75,AB97)</f>
        <v>15</v>
      </c>
      <c r="AC98" s="297">
        <f>SUM(AC63,AC75,AC97)</f>
        <v>11</v>
      </c>
      <c r="AD98" s="314"/>
      <c r="AE98" s="296">
        <f>SUM(AE63,AE75,AE97)</f>
        <v>19</v>
      </c>
      <c r="AF98" s="297">
        <f>SUM(AF63,AF75,AF97)</f>
        <v>21</v>
      </c>
      <c r="AG98" s="313"/>
      <c r="AH98" s="298">
        <f>SUM(AH63,AH75,AH97)</f>
        <v>18</v>
      </c>
      <c r="AI98" s="299">
        <f>SUM(AI63,AI75,AI97)</f>
        <v>24</v>
      </c>
      <c r="AJ98" s="300"/>
      <c r="AK98" s="301">
        <f>SUM(AK63,AK75,AK97)</f>
        <v>1305</v>
      </c>
      <c r="AL98" s="316">
        <f>SUM(AL63,AL75,AL97)</f>
        <v>90</v>
      </c>
    </row>
    <row r="99" spans="1:39" ht="15" customHeight="1" thickTop="1" thickBot="1" x14ac:dyDescent="0.35">
      <c r="A99" s="363" t="s">
        <v>30</v>
      </c>
      <c r="B99" s="364"/>
      <c r="C99" s="364"/>
      <c r="D99" s="364"/>
      <c r="E99" s="364"/>
      <c r="F99" s="365"/>
      <c r="G99" s="317">
        <f>SUM(G46,G98)</f>
        <v>17</v>
      </c>
      <c r="H99" s="318">
        <f>SUM(H46,H98)</f>
        <v>25</v>
      </c>
      <c r="I99" s="319"/>
      <c r="J99" s="317">
        <f>SUM(J46,J98)</f>
        <v>24</v>
      </c>
      <c r="K99" s="318">
        <f>SUM(K46,K98)</f>
        <v>32</v>
      </c>
      <c r="L99" s="319"/>
      <c r="M99" s="317">
        <f>SUM(M46,M98)</f>
        <v>27.5</v>
      </c>
      <c r="N99" s="318">
        <f>SUM(N46,N98)</f>
        <v>32</v>
      </c>
      <c r="O99" s="319"/>
      <c r="P99" s="317">
        <f>SUM(P46,P98)</f>
        <v>24.5</v>
      </c>
      <c r="Q99" s="318">
        <f>SUM(Q46,Q98)</f>
        <v>32</v>
      </c>
      <c r="R99" s="319"/>
      <c r="S99" s="317">
        <f>SUM(S46,S98)</f>
        <v>24.5</v>
      </c>
      <c r="T99" s="318">
        <f>SUM(T46,T98)</f>
        <v>30</v>
      </c>
      <c r="U99" s="319"/>
      <c r="V99" s="317">
        <f>SUM(V46,V98)</f>
        <v>22.5</v>
      </c>
      <c r="W99" s="318">
        <f>SUM(W46,W98)</f>
        <v>33</v>
      </c>
      <c r="X99" s="319"/>
      <c r="Y99" s="320">
        <f>SUM(Y46,Y98)</f>
        <v>24</v>
      </c>
      <c r="Z99" s="318">
        <f>SUM(Z46,Z98)</f>
        <v>29</v>
      </c>
      <c r="AA99" s="319"/>
      <c r="AB99" s="317">
        <f>SUM(AB46,AB98)</f>
        <v>27</v>
      </c>
      <c r="AC99" s="318">
        <f>SUM(AC46,AC98)</f>
        <v>28</v>
      </c>
      <c r="AD99" s="319"/>
      <c r="AE99" s="317">
        <f>SUM(AE46,AE98)</f>
        <v>23</v>
      </c>
      <c r="AF99" s="318">
        <f>SUM(AF46,AF98)</f>
        <v>31</v>
      </c>
      <c r="AG99" s="321"/>
      <c r="AH99" s="322">
        <f>SUM(AH46,AH98)</f>
        <v>18</v>
      </c>
      <c r="AI99" s="323">
        <f>SUM(AI46,AI98)</f>
        <v>28</v>
      </c>
      <c r="AJ99" s="324"/>
      <c r="AK99" s="325">
        <f>SUM(AK46,AK98)</f>
        <v>3480</v>
      </c>
      <c r="AL99" s="326">
        <f>SUM(AL46,AL98)</f>
        <v>300</v>
      </c>
      <c r="AM99" s="295"/>
    </row>
    <row r="100" spans="1:39" ht="15" customHeight="1" thickTop="1" x14ac:dyDescent="0.3">
      <c r="A100" s="327"/>
      <c r="B100" s="328"/>
      <c r="C100" s="327"/>
      <c r="D100" s="327"/>
      <c r="E100" s="327"/>
      <c r="F100" s="327"/>
      <c r="G100" s="329"/>
      <c r="H100" s="328"/>
      <c r="I100" s="328"/>
      <c r="J100" s="329"/>
      <c r="K100" s="328"/>
      <c r="L100" s="328"/>
      <c r="M100" s="329"/>
      <c r="N100" s="328"/>
      <c r="O100" s="328"/>
      <c r="P100" s="329"/>
      <c r="Q100" s="328"/>
      <c r="R100" s="328"/>
      <c r="S100" s="329"/>
      <c r="T100" s="328"/>
      <c r="U100" s="328"/>
      <c r="V100" s="329"/>
      <c r="W100" s="328"/>
      <c r="X100" s="328"/>
      <c r="Y100" s="329"/>
      <c r="Z100" s="328"/>
      <c r="AA100" s="328"/>
      <c r="AB100" s="329"/>
      <c r="AC100" s="328"/>
      <c r="AD100" s="328"/>
      <c r="AE100" s="329"/>
      <c r="AF100" s="328"/>
      <c r="AG100" s="328"/>
      <c r="AH100" s="329"/>
      <c r="AI100" s="328"/>
      <c r="AJ100" s="328"/>
      <c r="AK100" s="329"/>
      <c r="AL100" s="328"/>
      <c r="AM100" s="295"/>
    </row>
    <row r="101" spans="1:39" ht="15" customHeight="1" x14ac:dyDescent="0.3">
      <c r="A101" s="330" t="s">
        <v>210</v>
      </c>
      <c r="B101" s="331"/>
      <c r="C101" s="192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92"/>
      <c r="R101" s="192"/>
      <c r="S101" s="192"/>
      <c r="T101" s="192"/>
      <c r="U101" s="192"/>
      <c r="V101" s="192"/>
      <c r="W101" s="192"/>
      <c r="X101" s="192"/>
      <c r="Y101" s="192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</row>
    <row r="102" spans="1:39" ht="15" customHeight="1" x14ac:dyDescent="0.3">
      <c r="A102" s="192"/>
      <c r="B102" s="331"/>
      <c r="C102" s="192"/>
      <c r="D102" s="192"/>
      <c r="E102" s="192"/>
      <c r="F102" s="192"/>
      <c r="G102" s="192"/>
      <c r="H102" s="192"/>
      <c r="I102" s="192"/>
      <c r="J102" s="192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</row>
    <row r="103" spans="1:39" ht="15" customHeight="1" x14ac:dyDescent="0.3">
      <c r="A103" s="190" t="s">
        <v>99</v>
      </c>
      <c r="B103" s="332"/>
      <c r="C103" s="191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1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</row>
    <row r="104" spans="1:39" ht="15" customHeight="1" x14ac:dyDescent="0.3">
      <c r="A104" s="190" t="s">
        <v>211</v>
      </c>
      <c r="B104" s="332"/>
      <c r="C104" s="191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1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</row>
    <row r="105" spans="1:39" ht="15" customHeight="1" x14ac:dyDescent="0.3">
      <c r="A105" s="190" t="s">
        <v>212</v>
      </c>
      <c r="B105" s="332"/>
      <c r="C105" s="191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1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</row>
    <row r="106" spans="1:39" ht="15" customHeight="1" x14ac:dyDescent="0.3">
      <c r="A106" s="190" t="s">
        <v>213</v>
      </c>
      <c r="B106" s="332"/>
      <c r="C106" s="191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1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</row>
    <row r="107" spans="1:39" ht="15" customHeight="1" x14ac:dyDescent="0.3">
      <c r="A107" s="190"/>
      <c r="B107" s="332"/>
      <c r="C107" s="191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1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</row>
    <row r="108" spans="1:39" ht="15" customHeight="1" x14ac:dyDescent="0.3">
      <c r="A108" s="333" t="s">
        <v>100</v>
      </c>
      <c r="B108" s="332"/>
      <c r="C108" s="191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1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</row>
    <row r="109" spans="1:39" ht="15" customHeight="1" x14ac:dyDescent="0.3">
      <c r="A109" s="190" t="s">
        <v>214</v>
      </c>
      <c r="B109" s="332"/>
      <c r="C109" s="191"/>
      <c r="D109" s="192"/>
      <c r="E109" s="192"/>
      <c r="F109" s="192"/>
      <c r="G109" s="330" t="s">
        <v>101</v>
      </c>
      <c r="H109" s="190"/>
      <c r="I109" s="190"/>
      <c r="J109" s="192"/>
      <c r="K109" s="192"/>
      <c r="L109" s="192"/>
      <c r="M109" s="330" t="s">
        <v>102</v>
      </c>
      <c r="N109" s="190"/>
      <c r="O109" s="190"/>
      <c r="P109" s="190"/>
      <c r="Q109" s="190"/>
      <c r="R109" s="190"/>
      <c r="S109" s="192"/>
      <c r="T109" s="330" t="s">
        <v>103</v>
      </c>
      <c r="U109" s="190"/>
      <c r="V109" s="190"/>
      <c r="W109" s="190"/>
      <c r="X109" s="191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</row>
    <row r="110" spans="1:39" ht="15" customHeight="1" x14ac:dyDescent="0.3">
      <c r="A110" s="330" t="s">
        <v>215</v>
      </c>
      <c r="B110" s="332"/>
      <c r="C110" s="191"/>
      <c r="D110" s="192"/>
      <c r="E110" s="192"/>
      <c r="F110" s="192"/>
      <c r="G110" s="330" t="s">
        <v>216</v>
      </c>
      <c r="H110" s="190"/>
      <c r="I110" s="190"/>
      <c r="J110" s="192"/>
      <c r="K110" s="192"/>
      <c r="L110" s="192"/>
      <c r="M110" s="330" t="s">
        <v>217</v>
      </c>
      <c r="N110" s="190"/>
      <c r="O110" s="190"/>
      <c r="P110" s="190"/>
      <c r="Q110" s="190"/>
      <c r="R110" s="190"/>
      <c r="S110" s="192"/>
      <c r="T110" s="330" t="s">
        <v>218</v>
      </c>
      <c r="U110" s="190"/>
      <c r="V110" s="190"/>
      <c r="W110" s="190"/>
      <c r="X110" s="191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</row>
    <row r="111" spans="1:39" ht="15" customHeight="1" x14ac:dyDescent="0.3">
      <c r="A111" s="330" t="s">
        <v>219</v>
      </c>
      <c r="B111" s="332"/>
      <c r="C111" s="191"/>
      <c r="D111" s="192"/>
      <c r="E111" s="192"/>
      <c r="F111" s="192"/>
      <c r="G111" s="330" t="s">
        <v>220</v>
      </c>
      <c r="H111" s="190"/>
      <c r="I111" s="190"/>
      <c r="J111" s="192"/>
      <c r="K111" s="192"/>
      <c r="L111" s="192"/>
      <c r="M111" s="330" t="s">
        <v>221</v>
      </c>
      <c r="N111" s="190"/>
      <c r="O111" s="190"/>
      <c r="P111" s="190"/>
      <c r="Q111" s="190"/>
      <c r="R111" s="190"/>
      <c r="S111" s="192"/>
      <c r="T111" s="330" t="s">
        <v>222</v>
      </c>
      <c r="U111" s="190"/>
      <c r="V111" s="190"/>
      <c r="W111" s="190"/>
      <c r="X111" s="191"/>
      <c r="Y111" s="192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</row>
    <row r="112" spans="1:39" ht="15" customHeight="1" x14ac:dyDescent="0.3">
      <c r="A112" s="330" t="s">
        <v>223</v>
      </c>
      <c r="B112" s="332"/>
      <c r="C112" s="191"/>
      <c r="D112" s="192"/>
      <c r="E112" s="192"/>
      <c r="F112" s="192"/>
      <c r="G112" s="190"/>
      <c r="H112" s="190"/>
      <c r="I112" s="190"/>
      <c r="J112" s="192"/>
      <c r="K112" s="192"/>
      <c r="L112" s="192"/>
      <c r="M112" s="330" t="s">
        <v>224</v>
      </c>
      <c r="N112" s="190"/>
      <c r="O112" s="190"/>
      <c r="P112" s="190"/>
      <c r="Q112" s="190"/>
      <c r="R112" s="190"/>
      <c r="S112" s="192"/>
      <c r="T112" s="330" t="s">
        <v>225</v>
      </c>
      <c r="U112" s="190"/>
      <c r="V112" s="190"/>
      <c r="W112" s="190"/>
      <c r="X112" s="191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</row>
    <row r="113" spans="1:38" ht="15" customHeight="1" x14ac:dyDescent="0.3">
      <c r="A113" s="330" t="s">
        <v>226</v>
      </c>
      <c r="B113" s="332"/>
      <c r="C113" s="191"/>
      <c r="D113" s="192"/>
      <c r="E113" s="192"/>
      <c r="F113" s="192"/>
      <c r="G113" s="190"/>
      <c r="H113" s="190"/>
      <c r="I113" s="190"/>
      <c r="J113" s="192"/>
      <c r="K113" s="192"/>
      <c r="L113" s="192"/>
      <c r="M113" s="330" t="s">
        <v>227</v>
      </c>
      <c r="N113" s="190"/>
      <c r="O113" s="190"/>
      <c r="P113" s="190"/>
      <c r="Q113" s="190"/>
      <c r="R113" s="190"/>
      <c r="S113" s="190"/>
      <c r="T113" s="189" t="s">
        <v>775</v>
      </c>
      <c r="U113" s="190"/>
      <c r="V113" s="190"/>
      <c r="W113" s="190"/>
      <c r="X113" s="191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</row>
    <row r="114" spans="1:38" ht="15" customHeight="1" x14ac:dyDescent="0.3">
      <c r="A114" s="330" t="s">
        <v>228</v>
      </c>
      <c r="B114" s="332"/>
      <c r="C114" s="191"/>
      <c r="D114" s="192"/>
      <c r="E114" s="192"/>
      <c r="F114" s="192"/>
      <c r="G114" s="190"/>
      <c r="H114" s="190"/>
      <c r="I114" s="190"/>
      <c r="J114" s="192"/>
      <c r="K114" s="192"/>
      <c r="L114" s="192"/>
      <c r="M114" s="190"/>
      <c r="N114" s="190"/>
      <c r="O114" s="190"/>
      <c r="P114" s="190"/>
      <c r="Q114" s="190"/>
      <c r="R114" s="190"/>
      <c r="S114" s="190"/>
      <c r="T114" s="189" t="s">
        <v>776</v>
      </c>
      <c r="U114" s="190"/>
      <c r="V114" s="190"/>
      <c r="W114" s="190"/>
      <c r="X114" s="191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</row>
    <row r="115" spans="1:38" ht="15" customHeight="1" x14ac:dyDescent="0.3">
      <c r="A115" s="330" t="s">
        <v>229</v>
      </c>
      <c r="B115" s="332"/>
      <c r="C115" s="191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1"/>
      <c r="S115" s="190"/>
      <c r="T115" s="191"/>
      <c r="U115" s="192"/>
      <c r="V115" s="192"/>
      <c r="W115" s="192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</row>
    <row r="116" spans="1:38" ht="15" customHeight="1" x14ac:dyDescent="0.3">
      <c r="A116" s="190"/>
      <c r="B116" s="332"/>
      <c r="C116" s="191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1"/>
      <c r="U116" s="192"/>
      <c r="V116" s="192"/>
      <c r="W116" s="192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</row>
    <row r="117" spans="1:38" ht="15" customHeight="1" x14ac:dyDescent="0.3">
      <c r="A117" s="333" t="s">
        <v>104</v>
      </c>
      <c r="B117" s="332"/>
      <c r="C117" s="191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1"/>
      <c r="T117" s="191"/>
      <c r="U117" s="192"/>
      <c r="V117" s="192"/>
      <c r="W117" s="192"/>
      <c r="X117" s="192"/>
      <c r="Y117" s="192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</row>
    <row r="118" spans="1:38" ht="15" customHeight="1" x14ac:dyDescent="0.3">
      <c r="A118" s="330" t="s">
        <v>230</v>
      </c>
      <c r="B118" s="332"/>
      <c r="C118" s="191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1"/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</row>
    <row r="119" spans="1:38" ht="15" customHeight="1" x14ac:dyDescent="0.3">
      <c r="A119" s="330" t="s">
        <v>231</v>
      </c>
      <c r="B119" s="332"/>
      <c r="C119" s="191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1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</row>
    <row r="120" spans="1:38" ht="15" customHeight="1" x14ac:dyDescent="0.3">
      <c r="A120" s="330" t="s">
        <v>232</v>
      </c>
      <c r="B120" s="332"/>
      <c r="C120" s="191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1"/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</row>
    <row r="121" spans="1:38" ht="15" customHeight="1" x14ac:dyDescent="0.3">
      <c r="A121" s="330" t="s">
        <v>106</v>
      </c>
      <c r="B121" s="332"/>
      <c r="C121" s="191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1"/>
      <c r="U121" s="192"/>
      <c r="V121" s="192"/>
      <c r="W121" s="192"/>
      <c r="X121" s="192"/>
      <c r="Y121" s="192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</row>
    <row r="122" spans="1:38" ht="15" customHeight="1" x14ac:dyDescent="0.3">
      <c r="A122" s="330" t="s">
        <v>234</v>
      </c>
      <c r="B122" s="332"/>
      <c r="C122" s="191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1"/>
      <c r="U122" s="192"/>
      <c r="V122" s="192"/>
      <c r="W122" s="192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</row>
    <row r="123" spans="1:38" ht="15" customHeight="1" x14ac:dyDescent="0.3">
      <c r="B123" s="334"/>
    </row>
    <row r="124" spans="1:38" ht="15" customHeight="1" x14ac:dyDescent="0.3">
      <c r="B124" s="334"/>
    </row>
    <row r="125" spans="1:38" ht="15" customHeight="1" x14ac:dyDescent="0.3"/>
  </sheetData>
  <sheetProtection algorithmName="SHA-512" hashValue="yulumnce7nN2kKEQ1/FmaEHlnDMwdrn5uLw2N7M3O20AVnsJHP6aBw9ColinmFewyQ6DqX+5ljnFFhHy+0VZaQ==" saltValue="QLZMFcipdWb5jsTnkQsZEg==" spinCount="100000" sheet="1" objects="1" scenarios="1"/>
  <mergeCells count="62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AL7"/>
    <mergeCell ref="A21:AJ21"/>
    <mergeCell ref="A22:AL22"/>
    <mergeCell ref="V5:X5"/>
    <mergeCell ref="Y5:AA5"/>
    <mergeCell ref="AB5:AD5"/>
    <mergeCell ref="AE5:AG5"/>
    <mergeCell ref="AH5:AJ5"/>
    <mergeCell ref="A33:F33"/>
    <mergeCell ref="G33:AJ33"/>
    <mergeCell ref="A34:AL34"/>
    <mergeCell ref="A42:AJ42"/>
    <mergeCell ref="A43:AL43"/>
    <mergeCell ref="A46:F46"/>
    <mergeCell ref="A47:AL47"/>
    <mergeCell ref="A48:A50"/>
    <mergeCell ref="B48:B50"/>
    <mergeCell ref="C48:C50"/>
    <mergeCell ref="D48:D50"/>
    <mergeCell ref="E48:E50"/>
    <mergeCell ref="F48:F50"/>
    <mergeCell ref="G48:AJ48"/>
    <mergeCell ref="AK48:AL48"/>
    <mergeCell ref="AL49:AL50"/>
    <mergeCell ref="G49:I49"/>
    <mergeCell ref="J49:L49"/>
    <mergeCell ref="M49:O49"/>
    <mergeCell ref="P49:R49"/>
    <mergeCell ref="S49:U49"/>
    <mergeCell ref="AK49:AK50"/>
    <mergeCell ref="A97:F97"/>
    <mergeCell ref="A98:F98"/>
    <mergeCell ref="A99:F99"/>
    <mergeCell ref="A51:AL51"/>
    <mergeCell ref="A63:F63"/>
    <mergeCell ref="A64:AL64"/>
    <mergeCell ref="A75:F75"/>
    <mergeCell ref="A76:AL76"/>
    <mergeCell ref="A90:AL90"/>
    <mergeCell ref="V49:X49"/>
    <mergeCell ref="Y49:AA49"/>
    <mergeCell ref="AB49:AD49"/>
    <mergeCell ref="AE49:AG49"/>
    <mergeCell ref="AH49:AJ49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O1047"/>
  <sheetViews>
    <sheetView zoomScaleNormal="100" workbookViewId="0">
      <selection activeCell="A33" sqref="A33"/>
    </sheetView>
  </sheetViews>
  <sheetFormatPr defaultColWidth="9.109375" defaultRowHeight="14.4" x14ac:dyDescent="0.3"/>
  <cols>
    <col min="1" max="1" width="42.6640625" customWidth="1"/>
    <col min="2" max="2" width="14" customWidth="1"/>
    <col min="3" max="3" width="16.44140625" customWidth="1"/>
    <col min="4" max="4" width="5.33203125" customWidth="1"/>
    <col min="5" max="5" width="4.44140625" customWidth="1"/>
    <col min="6" max="6" width="4.5546875" customWidth="1"/>
    <col min="7" max="36" width="4" customWidth="1"/>
    <col min="37" max="37" width="7.5546875" bestFit="1" customWidth="1"/>
    <col min="38" max="38" width="7" bestFit="1" customWidth="1"/>
  </cols>
  <sheetData>
    <row r="1" spans="1:41" ht="15" customHeight="1" thickBot="1" x14ac:dyDescent="0.35">
      <c r="A1" s="442" t="s">
        <v>410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</row>
    <row r="2" spans="1:41" ht="15" customHeight="1" thickBot="1" x14ac:dyDescent="0.35">
      <c r="A2" s="466" t="s">
        <v>577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8"/>
    </row>
    <row r="3" spans="1:41" ht="15" customHeight="1" thickBot="1" x14ac:dyDescent="0.35">
      <c r="A3" s="469" t="s">
        <v>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41" ht="15" customHeight="1" thickBot="1" x14ac:dyDescent="0.35">
      <c r="A4" s="445" t="s">
        <v>86</v>
      </c>
      <c r="B4" s="448" t="s">
        <v>87</v>
      </c>
      <c r="C4" s="450" t="s">
        <v>85</v>
      </c>
      <c r="D4" s="452" t="s">
        <v>82</v>
      </c>
      <c r="E4" s="452" t="s">
        <v>37</v>
      </c>
      <c r="F4" s="440" t="s">
        <v>105</v>
      </c>
      <c r="G4" s="442" t="s">
        <v>0</v>
      </c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4"/>
      <c r="AK4" s="442"/>
      <c r="AL4" s="444"/>
    </row>
    <row r="5" spans="1:41" ht="15" customHeight="1" x14ac:dyDescent="0.3">
      <c r="A5" s="446"/>
      <c r="B5" s="449"/>
      <c r="C5" s="451"/>
      <c r="D5" s="453"/>
      <c r="E5" s="453"/>
      <c r="F5" s="441"/>
      <c r="G5" s="435" t="s">
        <v>2</v>
      </c>
      <c r="H5" s="436"/>
      <c r="I5" s="437"/>
      <c r="J5" s="435" t="s">
        <v>3</v>
      </c>
      <c r="K5" s="436"/>
      <c r="L5" s="437"/>
      <c r="M5" s="435" t="s">
        <v>4</v>
      </c>
      <c r="N5" s="436"/>
      <c r="O5" s="437"/>
      <c r="P5" s="435" t="s">
        <v>5</v>
      </c>
      <c r="Q5" s="436"/>
      <c r="R5" s="437"/>
      <c r="S5" s="435" t="s">
        <v>6</v>
      </c>
      <c r="T5" s="436"/>
      <c r="U5" s="437"/>
      <c r="V5" s="435" t="s">
        <v>7</v>
      </c>
      <c r="W5" s="436"/>
      <c r="X5" s="437"/>
      <c r="Y5" s="435" t="s">
        <v>8</v>
      </c>
      <c r="Z5" s="436"/>
      <c r="AA5" s="437"/>
      <c r="AB5" s="435" t="s">
        <v>9</v>
      </c>
      <c r="AC5" s="436"/>
      <c r="AD5" s="437"/>
      <c r="AE5" s="435" t="s">
        <v>10</v>
      </c>
      <c r="AF5" s="436"/>
      <c r="AG5" s="437"/>
      <c r="AH5" s="435" t="s">
        <v>11</v>
      </c>
      <c r="AI5" s="436"/>
      <c r="AJ5" s="437"/>
      <c r="AK5" s="438" t="s">
        <v>91</v>
      </c>
      <c r="AL5" s="438" t="s">
        <v>38</v>
      </c>
    </row>
    <row r="6" spans="1:41" ht="15" customHeight="1" thickBot="1" x14ac:dyDescent="0.35">
      <c r="A6" s="447"/>
      <c r="B6" s="472"/>
      <c r="C6" s="473"/>
      <c r="D6" s="474"/>
      <c r="E6" s="474"/>
      <c r="F6" s="475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65"/>
      <c r="AL6" s="465"/>
    </row>
    <row r="7" spans="1:41" ht="15" customHeight="1" thickBot="1" x14ac:dyDescent="0.35">
      <c r="A7" s="431" t="s">
        <v>199</v>
      </c>
      <c r="B7" s="358"/>
      <c r="C7" s="358"/>
      <c r="D7" s="358"/>
      <c r="E7" s="358"/>
      <c r="F7" s="359"/>
      <c r="G7" s="403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5"/>
      <c r="AK7" s="460"/>
      <c r="AL7" s="461"/>
    </row>
    <row r="8" spans="1:41" ht="15" customHeight="1" x14ac:dyDescent="0.3">
      <c r="A8" s="97" t="s">
        <v>411</v>
      </c>
      <c r="B8" s="195" t="s">
        <v>412</v>
      </c>
      <c r="C8" s="76" t="s">
        <v>96</v>
      </c>
      <c r="D8" s="69" t="s">
        <v>83</v>
      </c>
      <c r="E8" s="69" t="s">
        <v>33</v>
      </c>
      <c r="F8" s="87">
        <v>60</v>
      </c>
      <c r="G8" s="86">
        <v>2</v>
      </c>
      <c r="H8" s="76">
        <v>5</v>
      </c>
      <c r="I8" s="87" t="s">
        <v>32</v>
      </c>
      <c r="J8" s="86">
        <v>2</v>
      </c>
      <c r="K8" s="76">
        <v>5</v>
      </c>
      <c r="L8" s="87" t="s">
        <v>32</v>
      </c>
      <c r="M8" s="86">
        <v>2</v>
      </c>
      <c r="N8" s="76">
        <v>5</v>
      </c>
      <c r="O8" s="87" t="s">
        <v>32</v>
      </c>
      <c r="P8" s="86">
        <v>2</v>
      </c>
      <c r="Q8" s="76">
        <v>5</v>
      </c>
      <c r="R8" s="87" t="s">
        <v>32</v>
      </c>
      <c r="S8" s="86">
        <v>2</v>
      </c>
      <c r="T8" s="76">
        <v>5</v>
      </c>
      <c r="U8" s="87" t="s">
        <v>32</v>
      </c>
      <c r="V8" s="86">
        <v>2</v>
      </c>
      <c r="W8" s="76">
        <v>5</v>
      </c>
      <c r="X8" s="87" t="s">
        <v>32</v>
      </c>
      <c r="Y8" s="86">
        <v>2</v>
      </c>
      <c r="Z8" s="76">
        <v>5</v>
      </c>
      <c r="AA8" s="87" t="s">
        <v>33</v>
      </c>
      <c r="AB8" s="86">
        <v>2</v>
      </c>
      <c r="AC8" s="76">
        <v>5</v>
      </c>
      <c r="AD8" s="87" t="s">
        <v>33</v>
      </c>
      <c r="AE8" s="86"/>
      <c r="AF8" s="9"/>
      <c r="AG8" s="10"/>
      <c r="AH8" s="11"/>
      <c r="AI8" s="12"/>
      <c r="AJ8" s="13"/>
      <c r="AK8" s="63">
        <f>SUM(G8,J8,M8,P8,S8,V8,Y8,AB8,AE8,AH8)*15</f>
        <v>240</v>
      </c>
      <c r="AL8" s="72">
        <f>SUM(H8,K8,N8,Q8,T8,W8,Z8,AC8,AF8,AI8)</f>
        <v>40</v>
      </c>
    </row>
    <row r="9" spans="1:41" ht="15" customHeight="1" x14ac:dyDescent="0.3">
      <c r="A9" s="95" t="s">
        <v>413</v>
      </c>
      <c r="B9" s="196" t="s">
        <v>414</v>
      </c>
      <c r="C9" s="44" t="s">
        <v>415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15"/>
      <c r="AG9" s="16"/>
      <c r="AH9" s="17"/>
      <c r="AI9" s="18"/>
      <c r="AJ9" s="19"/>
      <c r="AK9" s="64">
        <f t="shared" ref="AK9:AK29" si="0">SUM(G9,J9,M9,P9,S9,V9,Y9,AB9,AE9,AH9)*15</f>
        <v>0</v>
      </c>
      <c r="AL9" s="74">
        <f>SUM(H9,K9,N9,Q9,T9,W9,Z9,AC9,AF9,AI9)</f>
        <v>2</v>
      </c>
    </row>
    <row r="10" spans="1:41" ht="15" customHeight="1" x14ac:dyDescent="0.3">
      <c r="A10" s="73" t="s">
        <v>416</v>
      </c>
      <c r="B10" s="196" t="s">
        <v>462</v>
      </c>
      <c r="C10" s="44" t="s">
        <v>96</v>
      </c>
      <c r="D10" s="38" t="s">
        <v>84</v>
      </c>
      <c r="E10" s="38" t="s">
        <v>88</v>
      </c>
      <c r="F10" s="39">
        <v>45</v>
      </c>
      <c r="G10" s="42">
        <v>1</v>
      </c>
      <c r="H10" s="44">
        <v>3</v>
      </c>
      <c r="I10" s="43" t="s">
        <v>33</v>
      </c>
      <c r="J10" s="42">
        <v>1</v>
      </c>
      <c r="K10" s="44">
        <v>3</v>
      </c>
      <c r="L10" s="43" t="s">
        <v>33</v>
      </c>
      <c r="M10" s="42"/>
      <c r="N10" s="44"/>
      <c r="O10" s="43"/>
      <c r="P10" s="42"/>
      <c r="Q10" s="44"/>
      <c r="R10" s="43"/>
      <c r="S10" s="14"/>
      <c r="T10" s="15"/>
      <c r="U10" s="16"/>
      <c r="V10" s="14"/>
      <c r="W10" s="15"/>
      <c r="X10" s="16"/>
      <c r="Y10" s="14"/>
      <c r="Z10" s="15"/>
      <c r="AA10" s="16"/>
      <c r="AB10" s="14"/>
      <c r="AC10" s="15"/>
      <c r="AD10" s="16"/>
      <c r="AE10" s="14"/>
      <c r="AF10" s="15"/>
      <c r="AG10" s="16"/>
      <c r="AH10" s="17"/>
      <c r="AI10" s="18"/>
      <c r="AJ10" s="19"/>
      <c r="AK10" s="64">
        <f>SUM(G10,J10,M10,P10,S10,V10,Y10,AB10,AE10,AH10)*15</f>
        <v>30</v>
      </c>
      <c r="AL10" s="74">
        <f>SUM(H10,K10,N10,Q10,T10,W10,Z10,AC10,AF10,AI10)</f>
        <v>6</v>
      </c>
    </row>
    <row r="11" spans="1:41" ht="15" customHeight="1" x14ac:dyDescent="0.3">
      <c r="A11" s="95" t="s">
        <v>549</v>
      </c>
      <c r="B11" s="196" t="s">
        <v>461</v>
      </c>
      <c r="C11" s="44" t="s">
        <v>731</v>
      </c>
      <c r="D11" s="38" t="s">
        <v>84</v>
      </c>
      <c r="E11" s="38" t="s">
        <v>88</v>
      </c>
      <c r="F11" s="39">
        <v>45</v>
      </c>
      <c r="G11" s="42"/>
      <c r="H11" s="44"/>
      <c r="I11" s="43"/>
      <c r="J11" s="42"/>
      <c r="K11" s="44"/>
      <c r="L11" s="43"/>
      <c r="M11" s="42">
        <v>1</v>
      </c>
      <c r="N11" s="44">
        <v>3</v>
      </c>
      <c r="O11" s="43" t="s">
        <v>33</v>
      </c>
      <c r="P11" s="42">
        <v>1</v>
      </c>
      <c r="Q11" s="44">
        <v>3</v>
      </c>
      <c r="R11" s="43" t="s">
        <v>33</v>
      </c>
      <c r="S11" s="14"/>
      <c r="T11" s="15"/>
      <c r="U11" s="16"/>
      <c r="V11" s="14"/>
      <c r="W11" s="15"/>
      <c r="X11" s="16"/>
      <c r="Y11" s="14"/>
      <c r="Z11" s="15"/>
      <c r="AA11" s="16"/>
      <c r="AB11" s="14"/>
      <c r="AC11" s="15"/>
      <c r="AD11" s="16"/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 t="shared" ref="AL11:AL27" si="1">SUM(H11,K11,N11,Q11,T11,W11,Z11,AC11,AF11,AI11)</f>
        <v>6</v>
      </c>
    </row>
    <row r="12" spans="1:41" ht="15" customHeight="1" x14ac:dyDescent="0.3">
      <c r="A12" s="95" t="s">
        <v>417</v>
      </c>
      <c r="B12" s="196" t="s">
        <v>463</v>
      </c>
      <c r="C12" s="44" t="s">
        <v>732</v>
      </c>
      <c r="D12" s="38" t="s">
        <v>84</v>
      </c>
      <c r="E12" s="38" t="s">
        <v>33</v>
      </c>
      <c r="F12" s="39">
        <v>60</v>
      </c>
      <c r="G12" s="42"/>
      <c r="H12" s="44"/>
      <c r="I12" s="43"/>
      <c r="J12" s="42"/>
      <c r="K12" s="44"/>
      <c r="L12" s="43"/>
      <c r="M12" s="42"/>
      <c r="N12" s="44"/>
      <c r="O12" s="43"/>
      <c r="P12" s="42"/>
      <c r="Q12" s="44"/>
      <c r="R12" s="43"/>
      <c r="S12" s="42"/>
      <c r="T12" s="44"/>
      <c r="U12" s="43"/>
      <c r="V12" s="42">
        <v>1</v>
      </c>
      <c r="W12" s="44">
        <v>2</v>
      </c>
      <c r="X12" s="43" t="s">
        <v>33</v>
      </c>
      <c r="Y12" s="42">
        <v>1</v>
      </c>
      <c r="Z12" s="44">
        <v>2</v>
      </c>
      <c r="AA12" s="43" t="s">
        <v>33</v>
      </c>
      <c r="AB12" s="42">
        <v>1</v>
      </c>
      <c r="AC12" s="44">
        <v>2</v>
      </c>
      <c r="AD12" s="43" t="s">
        <v>33</v>
      </c>
      <c r="AE12" s="42">
        <v>1</v>
      </c>
      <c r="AF12" s="44">
        <v>2</v>
      </c>
      <c r="AG12" s="43" t="s">
        <v>33</v>
      </c>
      <c r="AH12" s="17"/>
      <c r="AI12" s="18"/>
      <c r="AJ12" s="19"/>
      <c r="AK12" s="64">
        <f t="shared" si="0"/>
        <v>60</v>
      </c>
      <c r="AL12" s="74">
        <f t="shared" si="1"/>
        <v>8</v>
      </c>
    </row>
    <row r="13" spans="1:41" ht="15" customHeight="1" thickBot="1" x14ac:dyDescent="0.35">
      <c r="A13" s="145" t="s">
        <v>418</v>
      </c>
      <c r="B13" s="175" t="s">
        <v>481</v>
      </c>
      <c r="C13" s="140" t="s">
        <v>733</v>
      </c>
      <c r="D13" s="38" t="s">
        <v>84</v>
      </c>
      <c r="E13" s="38" t="s">
        <v>33</v>
      </c>
      <c r="F13" s="39">
        <v>60</v>
      </c>
      <c r="G13" s="141"/>
      <c r="H13" s="140"/>
      <c r="I13" s="142"/>
      <c r="J13" s="141"/>
      <c r="K13" s="140"/>
      <c r="L13" s="142"/>
      <c r="M13" s="141"/>
      <c r="N13" s="140"/>
      <c r="O13" s="142"/>
      <c r="P13" s="141"/>
      <c r="Q13" s="140"/>
      <c r="R13" s="142"/>
      <c r="S13" s="141"/>
      <c r="T13" s="140"/>
      <c r="U13" s="142"/>
      <c r="V13" s="141"/>
      <c r="W13" s="140"/>
      <c r="X13" s="142"/>
      <c r="Y13" s="141"/>
      <c r="Z13" s="140"/>
      <c r="AA13" s="142"/>
      <c r="AB13" s="141">
        <v>1</v>
      </c>
      <c r="AC13" s="140">
        <v>3</v>
      </c>
      <c r="AD13" s="142" t="s">
        <v>33</v>
      </c>
      <c r="AE13" s="141">
        <v>1</v>
      </c>
      <c r="AF13" s="140">
        <v>3</v>
      </c>
      <c r="AG13" s="142" t="s">
        <v>33</v>
      </c>
      <c r="AH13" s="52"/>
      <c r="AI13" s="53"/>
      <c r="AJ13" s="54"/>
      <c r="AK13" s="67">
        <f t="shared" si="0"/>
        <v>30</v>
      </c>
      <c r="AL13" s="77">
        <f t="shared" si="1"/>
        <v>6</v>
      </c>
    </row>
    <row r="14" spans="1:41" ht="15" customHeight="1" thickBot="1" x14ac:dyDescent="0.35">
      <c r="A14" s="457" t="s">
        <v>200</v>
      </c>
      <c r="B14" s="458"/>
      <c r="C14" s="458"/>
      <c r="D14" s="458"/>
      <c r="E14" s="458"/>
      <c r="F14" s="458"/>
      <c r="G14" s="458"/>
      <c r="H14" s="458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9"/>
      <c r="AK14" s="115">
        <f>SUM(AK8:AK13)</f>
        <v>390</v>
      </c>
      <c r="AL14" s="80">
        <f>SUM(AL8:AL13)</f>
        <v>68</v>
      </c>
    </row>
    <row r="15" spans="1:41" ht="15" customHeight="1" thickBot="1" x14ac:dyDescent="0.35">
      <c r="A15" s="431" t="s">
        <v>201</v>
      </c>
      <c r="B15" s="358"/>
      <c r="C15" s="358"/>
      <c r="D15" s="358"/>
      <c r="E15" s="358"/>
      <c r="F15" s="359"/>
      <c r="G15" s="403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  <c r="Z15" s="404"/>
      <c r="AA15" s="404"/>
      <c r="AB15" s="404"/>
      <c r="AC15" s="404"/>
      <c r="AD15" s="404"/>
      <c r="AE15" s="404"/>
      <c r="AF15" s="404"/>
      <c r="AG15" s="404"/>
      <c r="AH15" s="404"/>
      <c r="AI15" s="404"/>
      <c r="AJ15" s="405"/>
      <c r="AK15" s="460"/>
      <c r="AL15" s="461"/>
    </row>
    <row r="16" spans="1:41" s="1" customFormat="1" ht="15" customHeight="1" x14ac:dyDescent="0.3">
      <c r="A16" s="97" t="s">
        <v>419</v>
      </c>
      <c r="B16" s="195" t="s">
        <v>420</v>
      </c>
      <c r="C16" s="76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5</v>
      </c>
      <c r="I16" s="87" t="s">
        <v>32</v>
      </c>
      <c r="J16" s="86">
        <v>2</v>
      </c>
      <c r="K16" s="76">
        <v>5</v>
      </c>
      <c r="L16" s="87" t="s">
        <v>32</v>
      </c>
      <c r="M16" s="86">
        <v>2</v>
      </c>
      <c r="N16" s="76">
        <v>5</v>
      </c>
      <c r="O16" s="87" t="s">
        <v>32</v>
      </c>
      <c r="P16" s="86">
        <v>2</v>
      </c>
      <c r="Q16" s="76">
        <v>5</v>
      </c>
      <c r="R16" s="87" t="s">
        <v>32</v>
      </c>
      <c r="S16" s="86">
        <v>2</v>
      </c>
      <c r="T16" s="76">
        <v>5</v>
      </c>
      <c r="U16" s="87" t="s">
        <v>32</v>
      </c>
      <c r="V16" s="86">
        <v>2</v>
      </c>
      <c r="W16" s="76">
        <v>5</v>
      </c>
      <c r="X16" s="87" t="s">
        <v>32</v>
      </c>
      <c r="Y16" s="86">
        <v>2</v>
      </c>
      <c r="Z16" s="76">
        <v>5</v>
      </c>
      <c r="AA16" s="87" t="s">
        <v>33</v>
      </c>
      <c r="AB16" s="86">
        <v>2</v>
      </c>
      <c r="AC16" s="76">
        <v>5</v>
      </c>
      <c r="AD16" s="87" t="s">
        <v>33</v>
      </c>
      <c r="AE16" s="8"/>
      <c r="AF16" s="9"/>
      <c r="AG16" s="10"/>
      <c r="AH16" s="11"/>
      <c r="AI16" s="12"/>
      <c r="AJ16" s="13"/>
      <c r="AK16" s="63">
        <f>SUM(G16,J16,M16,P16,S16,V16,Y16,AB16,AE16,AH16)*15</f>
        <v>240</v>
      </c>
      <c r="AL16" s="72">
        <f>SUM(H16,K16,N16,Q16,T16,W16,Z16,AC16,AF16,AI16)</f>
        <v>40</v>
      </c>
      <c r="AM16" s="4"/>
      <c r="AN16" s="4"/>
      <c r="AO16" s="4"/>
    </row>
    <row r="17" spans="1:38" s="1" customFormat="1" ht="15" customHeight="1" x14ac:dyDescent="0.3">
      <c r="A17" s="95" t="s">
        <v>421</v>
      </c>
      <c r="B17" s="196" t="s">
        <v>422</v>
      </c>
      <c r="C17" s="44" t="s">
        <v>423</v>
      </c>
      <c r="D17" s="38"/>
      <c r="E17" s="38"/>
      <c r="F17" s="39"/>
      <c r="G17" s="42"/>
      <c r="H17" s="44"/>
      <c r="I17" s="43"/>
      <c r="J17" s="42"/>
      <c r="K17" s="44"/>
      <c r="L17" s="43"/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20" si="2">SUM(G17,J17,M17,P17,S17,V17,Y17,AB17,AE17,AH17)*15</f>
        <v>0</v>
      </c>
      <c r="AL17" s="74">
        <f t="shared" ref="AL17:AL20" si="3">SUM(H17,K17,N17,Q17,T17,W17,Z17,AC17,AF17,AI17)</f>
        <v>2</v>
      </c>
    </row>
    <row r="18" spans="1:38" s="1" customFormat="1" ht="15" customHeight="1" x14ac:dyDescent="0.3">
      <c r="A18" s="95" t="s">
        <v>424</v>
      </c>
      <c r="B18" s="196" t="s">
        <v>478</v>
      </c>
      <c r="C18" s="44" t="s">
        <v>96</v>
      </c>
      <c r="D18" s="38" t="s">
        <v>84</v>
      </c>
      <c r="E18" s="38" t="s">
        <v>88</v>
      </c>
      <c r="F18" s="39">
        <v>45</v>
      </c>
      <c r="G18" s="42">
        <v>1</v>
      </c>
      <c r="H18" s="44">
        <v>2</v>
      </c>
      <c r="I18" s="43" t="s">
        <v>33</v>
      </c>
      <c r="J18" s="42">
        <v>1</v>
      </c>
      <c r="K18" s="44">
        <v>2</v>
      </c>
      <c r="L18" s="43" t="s">
        <v>33</v>
      </c>
      <c r="M18" s="42">
        <v>1</v>
      </c>
      <c r="N18" s="44">
        <v>2</v>
      </c>
      <c r="O18" s="43" t="s">
        <v>33</v>
      </c>
      <c r="P18" s="42">
        <v>1</v>
      </c>
      <c r="Q18" s="44">
        <v>2</v>
      </c>
      <c r="R18" s="43" t="s">
        <v>33</v>
      </c>
      <c r="S18" s="14"/>
      <c r="T18" s="15"/>
      <c r="U18" s="16"/>
      <c r="V18" s="14"/>
      <c r="W18" s="15"/>
      <c r="X18" s="16"/>
      <c r="Y18" s="14"/>
      <c r="Z18" s="15"/>
      <c r="AA18" s="16"/>
      <c r="AB18" s="14"/>
      <c r="AC18" s="15"/>
      <c r="AD18" s="16"/>
      <c r="AE18" s="14"/>
      <c r="AF18" s="15"/>
      <c r="AG18" s="16"/>
      <c r="AH18" s="17"/>
      <c r="AI18" s="18"/>
      <c r="AJ18" s="19"/>
      <c r="AK18" s="64">
        <f t="shared" si="2"/>
        <v>60</v>
      </c>
      <c r="AL18" s="74">
        <f t="shared" si="3"/>
        <v>8</v>
      </c>
    </row>
    <row r="19" spans="1:38" s="1" customFormat="1" ht="15" customHeight="1" x14ac:dyDescent="0.3">
      <c r="A19" s="73" t="s">
        <v>425</v>
      </c>
      <c r="B19" s="196" t="s">
        <v>479</v>
      </c>
      <c r="C19" s="44" t="s">
        <v>96</v>
      </c>
      <c r="D19" s="38" t="s">
        <v>83</v>
      </c>
      <c r="E19" s="38" t="s">
        <v>33</v>
      </c>
      <c r="F19" s="39">
        <v>45</v>
      </c>
      <c r="G19" s="42">
        <v>0.5</v>
      </c>
      <c r="H19" s="44">
        <v>2</v>
      </c>
      <c r="I19" s="43" t="s">
        <v>33</v>
      </c>
      <c r="J19" s="42">
        <v>0.5</v>
      </c>
      <c r="K19" s="44">
        <v>2</v>
      </c>
      <c r="L19" s="43" t="s">
        <v>33</v>
      </c>
      <c r="M19" s="42">
        <v>0.5</v>
      </c>
      <c r="N19" s="44">
        <v>2</v>
      </c>
      <c r="O19" s="43" t="s">
        <v>33</v>
      </c>
      <c r="P19" s="42">
        <v>0.5</v>
      </c>
      <c r="Q19" s="44">
        <v>2</v>
      </c>
      <c r="R19" s="43" t="s">
        <v>33</v>
      </c>
      <c r="S19" s="42">
        <v>0.5</v>
      </c>
      <c r="T19" s="44">
        <v>2</v>
      </c>
      <c r="U19" s="43" t="s">
        <v>33</v>
      </c>
      <c r="V19" s="42">
        <v>0.5</v>
      </c>
      <c r="W19" s="44">
        <v>2</v>
      </c>
      <c r="X19" s="43" t="s">
        <v>33</v>
      </c>
      <c r="Y19" s="172"/>
      <c r="Z19" s="173"/>
      <c r="AA19" s="174"/>
      <c r="AB19" s="172"/>
      <c r="AC19" s="173"/>
      <c r="AD19" s="174"/>
      <c r="AE19" s="14"/>
      <c r="AF19" s="15"/>
      <c r="AG19" s="16"/>
      <c r="AH19" s="17"/>
      <c r="AI19" s="18"/>
      <c r="AJ19" s="19"/>
      <c r="AK19" s="64">
        <f t="shared" si="2"/>
        <v>45</v>
      </c>
      <c r="AL19" s="74">
        <f t="shared" si="3"/>
        <v>12</v>
      </c>
    </row>
    <row r="20" spans="1:38" s="1" customFormat="1" ht="15" customHeight="1" thickBot="1" x14ac:dyDescent="0.35">
      <c r="A20" s="95" t="s">
        <v>426</v>
      </c>
      <c r="B20" s="179" t="s">
        <v>554</v>
      </c>
      <c r="C20" s="44" t="s">
        <v>96</v>
      </c>
      <c r="D20" s="38" t="s">
        <v>84</v>
      </c>
      <c r="E20" s="38" t="s">
        <v>33</v>
      </c>
      <c r="F20" s="39">
        <v>45</v>
      </c>
      <c r="G20" s="42">
        <v>1</v>
      </c>
      <c r="H20" s="44">
        <v>2</v>
      </c>
      <c r="I20" s="43" t="s">
        <v>33</v>
      </c>
      <c r="J20" s="42">
        <v>1</v>
      </c>
      <c r="K20" s="44">
        <v>2</v>
      </c>
      <c r="L20" s="43" t="s">
        <v>32</v>
      </c>
      <c r="M20" s="141"/>
      <c r="N20" s="140"/>
      <c r="O20" s="142"/>
      <c r="P20" s="141"/>
      <c r="Q20" s="140"/>
      <c r="R20" s="142"/>
      <c r="S20" s="141"/>
      <c r="T20" s="140"/>
      <c r="U20" s="142"/>
      <c r="V20" s="141"/>
      <c r="W20" s="140"/>
      <c r="X20" s="142"/>
      <c r="Y20" s="141"/>
      <c r="Z20" s="140"/>
      <c r="AA20" s="142"/>
      <c r="AB20" s="141"/>
      <c r="AC20" s="58"/>
      <c r="AD20" s="59"/>
      <c r="AE20" s="57"/>
      <c r="AF20" s="58"/>
      <c r="AG20" s="59"/>
      <c r="AH20" s="52"/>
      <c r="AI20" s="53"/>
      <c r="AJ20" s="54"/>
      <c r="AK20" s="67">
        <f t="shared" si="2"/>
        <v>30</v>
      </c>
      <c r="AL20" s="77">
        <f t="shared" si="3"/>
        <v>4</v>
      </c>
    </row>
    <row r="21" spans="1:38" ht="15" customHeight="1" thickBot="1" x14ac:dyDescent="0.35">
      <c r="A21" s="457" t="s">
        <v>202</v>
      </c>
      <c r="B21" s="458"/>
      <c r="C21" s="458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9"/>
      <c r="AK21" s="115">
        <f>SUM(AK16:AK20)</f>
        <v>375</v>
      </c>
      <c r="AL21" s="80">
        <f>SUM(AL16:AL20)</f>
        <v>66</v>
      </c>
    </row>
    <row r="22" spans="1:38" ht="15" customHeight="1" thickBot="1" x14ac:dyDescent="0.35">
      <c r="A22" s="431" t="s">
        <v>203</v>
      </c>
      <c r="B22" s="358"/>
      <c r="C22" s="358"/>
      <c r="D22" s="358"/>
      <c r="E22" s="358"/>
      <c r="F22" s="359"/>
      <c r="G22" s="403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5"/>
      <c r="AK22" s="460"/>
      <c r="AL22" s="461"/>
    </row>
    <row r="23" spans="1:38" ht="15" customHeight="1" x14ac:dyDescent="0.3">
      <c r="A23" s="97" t="s">
        <v>427</v>
      </c>
      <c r="B23" s="179" t="s">
        <v>465</v>
      </c>
      <c r="C23" s="44" t="s">
        <v>96</v>
      </c>
      <c r="D23" s="38" t="s">
        <v>84</v>
      </c>
      <c r="E23" s="38" t="s">
        <v>88</v>
      </c>
      <c r="F23" s="39">
        <v>45</v>
      </c>
      <c r="G23" s="42">
        <v>2</v>
      </c>
      <c r="H23" s="44">
        <v>2</v>
      </c>
      <c r="I23" s="43" t="s">
        <v>33</v>
      </c>
      <c r="J23" s="42">
        <v>2</v>
      </c>
      <c r="K23" s="44">
        <v>2</v>
      </c>
      <c r="L23" s="43" t="s">
        <v>32</v>
      </c>
      <c r="M23" s="42">
        <v>1</v>
      </c>
      <c r="N23" s="44">
        <v>1</v>
      </c>
      <c r="O23" s="43" t="s">
        <v>33</v>
      </c>
      <c r="P23" s="42">
        <v>1</v>
      </c>
      <c r="Q23" s="44">
        <v>1</v>
      </c>
      <c r="R23" s="43" t="s">
        <v>32</v>
      </c>
      <c r="S23" s="42">
        <v>1</v>
      </c>
      <c r="T23" s="44">
        <v>1</v>
      </c>
      <c r="U23" s="43" t="s">
        <v>33</v>
      </c>
      <c r="V23" s="42">
        <v>1</v>
      </c>
      <c r="W23" s="44">
        <v>1</v>
      </c>
      <c r="X23" s="43" t="s">
        <v>32</v>
      </c>
      <c r="Y23" s="42"/>
      <c r="Z23" s="44"/>
      <c r="AA23" s="43"/>
      <c r="AB23" s="42"/>
      <c r="AC23" s="15"/>
      <c r="AD23" s="16"/>
      <c r="AE23" s="14"/>
      <c r="AF23" s="15"/>
      <c r="AG23" s="16"/>
      <c r="AH23" s="17"/>
      <c r="AI23" s="18"/>
      <c r="AJ23" s="19"/>
      <c r="AK23" s="64">
        <f t="shared" si="0"/>
        <v>120</v>
      </c>
      <c r="AL23" s="74">
        <f t="shared" si="1"/>
        <v>8</v>
      </c>
    </row>
    <row r="24" spans="1:38" ht="15" customHeight="1" x14ac:dyDescent="0.3">
      <c r="A24" s="95" t="s">
        <v>428</v>
      </c>
      <c r="B24" s="179" t="s">
        <v>466</v>
      </c>
      <c r="C24" s="44" t="s">
        <v>96</v>
      </c>
      <c r="D24" s="38" t="s">
        <v>84</v>
      </c>
      <c r="E24" s="38" t="s">
        <v>88</v>
      </c>
      <c r="F24" s="39">
        <v>45</v>
      </c>
      <c r="G24" s="42">
        <v>2</v>
      </c>
      <c r="H24" s="44">
        <v>2</v>
      </c>
      <c r="I24" s="43" t="s">
        <v>33</v>
      </c>
      <c r="J24" s="42">
        <v>2</v>
      </c>
      <c r="K24" s="44">
        <v>2</v>
      </c>
      <c r="L24" s="43" t="s">
        <v>32</v>
      </c>
      <c r="M24" s="42">
        <v>1</v>
      </c>
      <c r="N24" s="44">
        <v>1</v>
      </c>
      <c r="O24" s="43" t="s">
        <v>33</v>
      </c>
      <c r="P24" s="42">
        <v>1</v>
      </c>
      <c r="Q24" s="44">
        <v>1</v>
      </c>
      <c r="R24" s="43" t="s">
        <v>32</v>
      </c>
      <c r="S24" s="42">
        <v>1</v>
      </c>
      <c r="T24" s="44">
        <v>1</v>
      </c>
      <c r="U24" s="43" t="s">
        <v>33</v>
      </c>
      <c r="V24" s="42">
        <v>1</v>
      </c>
      <c r="W24" s="44">
        <v>1</v>
      </c>
      <c r="X24" s="43" t="s">
        <v>32</v>
      </c>
      <c r="Y24" s="42"/>
      <c r="Z24" s="44"/>
      <c r="AA24" s="43"/>
      <c r="AB24" s="42"/>
      <c r="AC24" s="15"/>
      <c r="AD24" s="16"/>
      <c r="AE24" s="14"/>
      <c r="AF24" s="15"/>
      <c r="AG24" s="16"/>
      <c r="AH24" s="17"/>
      <c r="AI24" s="18"/>
      <c r="AJ24" s="19"/>
      <c r="AK24" s="64">
        <f t="shared" si="0"/>
        <v>120</v>
      </c>
      <c r="AL24" s="74">
        <f t="shared" si="1"/>
        <v>8</v>
      </c>
    </row>
    <row r="25" spans="1:38" ht="15" customHeight="1" x14ac:dyDescent="0.3">
      <c r="A25" s="95" t="s">
        <v>35</v>
      </c>
      <c r="B25" s="179" t="s">
        <v>265</v>
      </c>
      <c r="C25" s="44" t="s">
        <v>480</v>
      </c>
      <c r="D25" s="38" t="s">
        <v>84</v>
      </c>
      <c r="E25" s="38" t="s">
        <v>88</v>
      </c>
      <c r="F25" s="39">
        <v>45</v>
      </c>
      <c r="G25" s="42"/>
      <c r="H25" s="44"/>
      <c r="I25" s="43"/>
      <c r="J25" s="42"/>
      <c r="K25" s="44"/>
      <c r="L25" s="43"/>
      <c r="M25" s="42"/>
      <c r="N25" s="44"/>
      <c r="O25" s="43"/>
      <c r="P25" s="42"/>
      <c r="Q25" s="44"/>
      <c r="R25" s="43"/>
      <c r="S25" s="42"/>
      <c r="T25" s="44"/>
      <c r="U25" s="43"/>
      <c r="V25" s="42"/>
      <c r="W25" s="44"/>
      <c r="X25" s="43"/>
      <c r="Y25" s="42">
        <v>2</v>
      </c>
      <c r="Z25" s="44">
        <v>2</v>
      </c>
      <c r="AA25" s="43" t="s">
        <v>33</v>
      </c>
      <c r="AB25" s="42">
        <v>2</v>
      </c>
      <c r="AC25" s="15">
        <v>2</v>
      </c>
      <c r="AD25" s="16" t="s">
        <v>33</v>
      </c>
      <c r="AE25" s="14"/>
      <c r="AF25" s="15"/>
      <c r="AG25" s="16"/>
      <c r="AH25" s="17"/>
      <c r="AI25" s="18"/>
      <c r="AJ25" s="19"/>
      <c r="AK25" s="64">
        <f t="shared" si="0"/>
        <v>60</v>
      </c>
      <c r="AL25" s="74">
        <f t="shared" si="1"/>
        <v>4</v>
      </c>
    </row>
    <row r="26" spans="1:38" ht="15" customHeight="1" x14ac:dyDescent="0.3">
      <c r="A26" s="95" t="s">
        <v>20</v>
      </c>
      <c r="B26" s="179" t="s">
        <v>273</v>
      </c>
      <c r="C26" s="44"/>
      <c r="D26" s="38" t="s">
        <v>84</v>
      </c>
      <c r="E26" s="38" t="s">
        <v>89</v>
      </c>
      <c r="F26" s="39">
        <v>45</v>
      </c>
      <c r="G26" s="42">
        <v>2</v>
      </c>
      <c r="H26" s="44">
        <v>2</v>
      </c>
      <c r="I26" s="43" t="s">
        <v>32</v>
      </c>
      <c r="J26" s="42">
        <v>2</v>
      </c>
      <c r="K26" s="44">
        <v>2</v>
      </c>
      <c r="L26" s="43" t="s">
        <v>32</v>
      </c>
      <c r="M26" s="42">
        <v>2</v>
      </c>
      <c r="N26" s="44">
        <v>2</v>
      </c>
      <c r="O26" s="43" t="s">
        <v>32</v>
      </c>
      <c r="P26" s="42">
        <v>2</v>
      </c>
      <c r="Q26" s="44">
        <v>2</v>
      </c>
      <c r="R26" s="43" t="s">
        <v>32</v>
      </c>
      <c r="S26" s="42">
        <v>2</v>
      </c>
      <c r="T26" s="44">
        <v>2</v>
      </c>
      <c r="U26" s="43" t="s">
        <v>32</v>
      </c>
      <c r="V26" s="42">
        <v>2</v>
      </c>
      <c r="W26" s="44">
        <v>2</v>
      </c>
      <c r="X26" s="43" t="s">
        <v>32</v>
      </c>
      <c r="Y26" s="42"/>
      <c r="Z26" s="44"/>
      <c r="AA26" s="43"/>
      <c r="AB26" s="42"/>
      <c r="AC26" s="15"/>
      <c r="AD26" s="16"/>
      <c r="AE26" s="14"/>
      <c r="AF26" s="15"/>
      <c r="AG26" s="16"/>
      <c r="AH26" s="17"/>
      <c r="AI26" s="18"/>
      <c r="AJ26" s="19"/>
      <c r="AK26" s="64">
        <f t="shared" si="0"/>
        <v>180</v>
      </c>
      <c r="AL26" s="74">
        <f t="shared" si="1"/>
        <v>12</v>
      </c>
    </row>
    <row r="27" spans="1:38" ht="15" customHeight="1" x14ac:dyDescent="0.3">
      <c r="A27" s="95" t="s">
        <v>28</v>
      </c>
      <c r="B27" s="179" t="s">
        <v>482</v>
      </c>
      <c r="C27" s="44"/>
      <c r="D27" s="38" t="s">
        <v>84</v>
      </c>
      <c r="E27" s="38" t="s">
        <v>89</v>
      </c>
      <c r="F27" s="39">
        <v>45</v>
      </c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1</v>
      </c>
      <c r="W27" s="44">
        <v>2</v>
      </c>
      <c r="X27" s="43" t="s">
        <v>32</v>
      </c>
      <c r="Y27" s="42"/>
      <c r="Z27" s="44"/>
      <c r="AA27" s="43"/>
      <c r="AB27" s="42"/>
      <c r="AC27" s="15"/>
      <c r="AD27" s="16"/>
      <c r="AE27" s="14"/>
      <c r="AF27" s="15"/>
      <c r="AG27" s="16"/>
      <c r="AH27" s="17"/>
      <c r="AI27" s="18"/>
      <c r="AJ27" s="19"/>
      <c r="AK27" s="64">
        <f t="shared" si="0"/>
        <v>15</v>
      </c>
      <c r="AL27" s="74">
        <f t="shared" si="1"/>
        <v>2</v>
      </c>
    </row>
    <row r="28" spans="1:38" ht="15" customHeight="1" x14ac:dyDescent="0.3">
      <c r="A28" s="95" t="s">
        <v>29</v>
      </c>
      <c r="B28" s="179" t="s">
        <v>275</v>
      </c>
      <c r="C28" s="44" t="s">
        <v>96</v>
      </c>
      <c r="D28" s="38" t="s">
        <v>84</v>
      </c>
      <c r="E28" s="38" t="s">
        <v>89</v>
      </c>
      <c r="F28" s="39">
        <v>45</v>
      </c>
      <c r="G28" s="42">
        <v>1</v>
      </c>
      <c r="H28" s="44">
        <v>2</v>
      </c>
      <c r="I28" s="43" t="s">
        <v>33</v>
      </c>
      <c r="J28" s="42">
        <v>1</v>
      </c>
      <c r="K28" s="44">
        <v>2</v>
      </c>
      <c r="L28" s="43" t="s">
        <v>33</v>
      </c>
      <c r="M28" s="42"/>
      <c r="N28" s="44"/>
      <c r="O28" s="43"/>
      <c r="P28" s="42"/>
      <c r="Q28" s="44"/>
      <c r="R28" s="43"/>
      <c r="S28" s="42"/>
      <c r="T28" s="44"/>
      <c r="U28" s="43"/>
      <c r="V28" s="42"/>
      <c r="W28" s="44"/>
      <c r="X28" s="43"/>
      <c r="Y28" s="42"/>
      <c r="Z28" s="44"/>
      <c r="AA28" s="43"/>
      <c r="AB28" s="42"/>
      <c r="AC28" s="15"/>
      <c r="AD28" s="16"/>
      <c r="AE28" s="14"/>
      <c r="AF28" s="15"/>
      <c r="AG28" s="16"/>
      <c r="AH28" s="17"/>
      <c r="AI28" s="18"/>
      <c r="AJ28" s="19"/>
      <c r="AK28" s="64">
        <f t="shared" si="0"/>
        <v>30</v>
      </c>
      <c r="AL28" s="74">
        <f>SUM(H28,K28,N28,Q28,T28,W28,Z28,AC28,AF28,AI28)</f>
        <v>4</v>
      </c>
    </row>
    <row r="29" spans="1:38" ht="15" customHeight="1" x14ac:dyDescent="0.3">
      <c r="A29" s="145" t="s">
        <v>21</v>
      </c>
      <c r="B29" s="180" t="s">
        <v>592</v>
      </c>
      <c r="C29" s="44"/>
      <c r="D29" s="143" t="s">
        <v>84</v>
      </c>
      <c r="E29" s="143" t="s">
        <v>89</v>
      </c>
      <c r="F29" s="144">
        <v>45</v>
      </c>
      <c r="G29" s="141"/>
      <c r="H29" s="140"/>
      <c r="I29" s="142"/>
      <c r="J29" s="141"/>
      <c r="K29" s="140"/>
      <c r="L29" s="142"/>
      <c r="M29" s="141">
        <v>1</v>
      </c>
      <c r="N29" s="140">
        <v>1</v>
      </c>
      <c r="O29" s="142" t="s">
        <v>32</v>
      </c>
      <c r="P29" s="141"/>
      <c r="Q29" s="140"/>
      <c r="R29" s="142"/>
      <c r="S29" s="141"/>
      <c r="T29" s="140"/>
      <c r="U29" s="142"/>
      <c r="V29" s="141"/>
      <c r="W29" s="140"/>
      <c r="X29" s="142"/>
      <c r="Y29" s="141"/>
      <c r="Z29" s="140"/>
      <c r="AA29" s="142"/>
      <c r="AB29" s="141"/>
      <c r="AC29" s="58"/>
      <c r="AD29" s="59"/>
      <c r="AE29" s="57"/>
      <c r="AF29" s="58"/>
      <c r="AG29" s="59"/>
      <c r="AH29" s="52"/>
      <c r="AI29" s="53"/>
      <c r="AJ29" s="54"/>
      <c r="AK29" s="67">
        <f t="shared" si="0"/>
        <v>15</v>
      </c>
      <c r="AL29" s="77">
        <f>SUM(H29,K29,N29,Q29,T29,W29,Z29,AC29,AF29,AI29)</f>
        <v>1</v>
      </c>
    </row>
    <row r="30" spans="1:38" ht="15" customHeight="1" x14ac:dyDescent="0.3">
      <c r="A30" s="145" t="s">
        <v>39</v>
      </c>
      <c r="B30" s="175" t="s">
        <v>277</v>
      </c>
      <c r="C30" s="140" t="s">
        <v>96</v>
      </c>
      <c r="D30" s="143" t="s">
        <v>84</v>
      </c>
      <c r="E30" s="143" t="s">
        <v>89</v>
      </c>
      <c r="F30" s="144">
        <v>45</v>
      </c>
      <c r="G30" s="141"/>
      <c r="H30" s="140"/>
      <c r="I30" s="142"/>
      <c r="J30" s="141"/>
      <c r="K30" s="140"/>
      <c r="L30" s="142"/>
      <c r="M30" s="141"/>
      <c r="N30" s="140"/>
      <c r="O30" s="142"/>
      <c r="P30" s="141"/>
      <c r="Q30" s="140"/>
      <c r="R30" s="142"/>
      <c r="S30" s="141">
        <v>1</v>
      </c>
      <c r="T30" s="140">
        <v>1</v>
      </c>
      <c r="U30" s="142" t="s">
        <v>33</v>
      </c>
      <c r="V30" s="141">
        <v>1</v>
      </c>
      <c r="W30" s="140">
        <v>1</v>
      </c>
      <c r="X30" s="142" t="s">
        <v>33</v>
      </c>
      <c r="Y30" s="141"/>
      <c r="Z30" s="140"/>
      <c r="AA30" s="142"/>
      <c r="AB30" s="141"/>
      <c r="AC30" s="58"/>
      <c r="AD30" s="59"/>
      <c r="AE30" s="57"/>
      <c r="AF30" s="58"/>
      <c r="AG30" s="59"/>
      <c r="AH30" s="52"/>
      <c r="AI30" s="53"/>
      <c r="AJ30" s="54"/>
      <c r="AK30" s="67">
        <v>30</v>
      </c>
      <c r="AL30" s="77">
        <v>2</v>
      </c>
    </row>
    <row r="31" spans="1:38" s="1" customFormat="1" ht="15" customHeight="1" x14ac:dyDescent="0.3">
      <c r="A31" s="95" t="s">
        <v>429</v>
      </c>
      <c r="B31" s="196" t="s">
        <v>700</v>
      </c>
      <c r="C31" s="44" t="s">
        <v>734</v>
      </c>
      <c r="D31" s="38" t="s">
        <v>83</v>
      </c>
      <c r="E31" s="38" t="s">
        <v>33</v>
      </c>
      <c r="F31" s="39">
        <v>60</v>
      </c>
      <c r="G31" s="141"/>
      <c r="H31" s="140"/>
      <c r="I31" s="142"/>
      <c r="J31" s="141"/>
      <c r="K31" s="140"/>
      <c r="L31" s="142"/>
      <c r="M31" s="141"/>
      <c r="N31" s="140"/>
      <c r="O31" s="142"/>
      <c r="P31" s="141"/>
      <c r="Q31" s="140"/>
      <c r="R31" s="142"/>
      <c r="S31" s="42">
        <v>0.5</v>
      </c>
      <c r="T31" s="44">
        <v>1</v>
      </c>
      <c r="U31" s="43" t="s">
        <v>33</v>
      </c>
      <c r="V31" s="42">
        <v>0.5</v>
      </c>
      <c r="W31" s="44">
        <v>1</v>
      </c>
      <c r="X31" s="43" t="s">
        <v>33</v>
      </c>
      <c r="Y31" s="42">
        <v>0.5</v>
      </c>
      <c r="Z31" s="44">
        <v>1</v>
      </c>
      <c r="AA31" s="43" t="s">
        <v>33</v>
      </c>
      <c r="AB31" s="141"/>
      <c r="AC31" s="58"/>
      <c r="AD31" s="59"/>
      <c r="AE31" s="57"/>
      <c r="AF31" s="58"/>
      <c r="AG31" s="59"/>
      <c r="AH31" s="52"/>
      <c r="AI31" s="53"/>
      <c r="AJ31" s="54"/>
      <c r="AK31" s="146">
        <f>SUM(G31,J31,M31,P31,S31,V31,Y31,AB31,AE31,AH31)*15</f>
        <v>22.5</v>
      </c>
      <c r="AL31" s="147">
        <f>SUM(H31,K31,N31,Q31,T31,W31,Z31,AC31,AF31,AI31)</f>
        <v>3</v>
      </c>
    </row>
    <row r="32" spans="1:38" s="1" customFormat="1" ht="15" customHeight="1" x14ac:dyDescent="0.3">
      <c r="A32" s="145" t="s">
        <v>430</v>
      </c>
      <c r="B32" s="175" t="s">
        <v>518</v>
      </c>
      <c r="C32" s="44" t="s">
        <v>735</v>
      </c>
      <c r="D32" s="143" t="s">
        <v>84</v>
      </c>
      <c r="E32" s="143" t="s">
        <v>33</v>
      </c>
      <c r="F32" s="144">
        <v>60</v>
      </c>
      <c r="G32" s="141"/>
      <c r="H32" s="140"/>
      <c r="I32" s="142"/>
      <c r="J32" s="141"/>
      <c r="K32" s="140"/>
      <c r="L32" s="142"/>
      <c r="M32" s="141">
        <v>1</v>
      </c>
      <c r="N32" s="140">
        <v>2</v>
      </c>
      <c r="O32" s="142" t="s">
        <v>33</v>
      </c>
      <c r="P32" s="141">
        <v>1</v>
      </c>
      <c r="Q32" s="140">
        <v>2</v>
      </c>
      <c r="R32" s="142" t="s">
        <v>32</v>
      </c>
      <c r="S32" s="141">
        <v>1</v>
      </c>
      <c r="T32" s="140">
        <v>2</v>
      </c>
      <c r="U32" s="142" t="s">
        <v>33</v>
      </c>
      <c r="V32" s="141">
        <v>1</v>
      </c>
      <c r="W32" s="140">
        <v>2</v>
      </c>
      <c r="X32" s="142" t="s">
        <v>32</v>
      </c>
      <c r="Y32" s="141">
        <v>1</v>
      </c>
      <c r="Z32" s="140">
        <v>2</v>
      </c>
      <c r="AA32" s="142" t="s">
        <v>33</v>
      </c>
      <c r="AB32" s="141">
        <v>1</v>
      </c>
      <c r="AC32" s="140">
        <v>2</v>
      </c>
      <c r="AD32" s="142" t="s">
        <v>33</v>
      </c>
      <c r="AE32" s="141"/>
      <c r="AF32" s="140"/>
      <c r="AG32" s="142"/>
      <c r="AH32" s="52"/>
      <c r="AI32" s="53"/>
      <c r="AJ32" s="54"/>
      <c r="AK32" s="176">
        <f>SUM(G32,J32,M32,P32,S32,V32,Y32,AB32,AE32,AH32)*15</f>
        <v>90</v>
      </c>
      <c r="AL32" s="177">
        <f>SUM(H32,K32,N32,Q32,T32,W32,Z32,AC32,AF32,AI32)</f>
        <v>12</v>
      </c>
    </row>
    <row r="33" spans="1:38" ht="15" customHeight="1" thickBot="1" x14ac:dyDescent="0.35">
      <c r="A33" s="145" t="s">
        <v>431</v>
      </c>
      <c r="B33" s="175" t="s">
        <v>467</v>
      </c>
      <c r="C33" s="140" t="s">
        <v>96</v>
      </c>
      <c r="D33" s="143" t="s">
        <v>84</v>
      </c>
      <c r="E33" s="143" t="s">
        <v>33</v>
      </c>
      <c r="F33" s="144">
        <v>45</v>
      </c>
      <c r="G33" s="141">
        <v>3</v>
      </c>
      <c r="H33" s="140">
        <v>2</v>
      </c>
      <c r="I33" s="142" t="s">
        <v>33</v>
      </c>
      <c r="J33" s="141">
        <v>3</v>
      </c>
      <c r="K33" s="140">
        <v>2</v>
      </c>
      <c r="L33" s="142" t="s">
        <v>33</v>
      </c>
      <c r="M33" s="172"/>
      <c r="N33" s="173"/>
      <c r="O33" s="174"/>
      <c r="P33" s="172"/>
      <c r="Q33" s="173"/>
      <c r="R33" s="174"/>
      <c r="S33" s="141"/>
      <c r="T33" s="140"/>
      <c r="U33" s="142"/>
      <c r="V33" s="141"/>
      <c r="W33" s="140"/>
      <c r="X33" s="142"/>
      <c r="Y33" s="141"/>
      <c r="Z33" s="140"/>
      <c r="AA33" s="142"/>
      <c r="AB33" s="141"/>
      <c r="AC33" s="58"/>
      <c r="AD33" s="59"/>
      <c r="AE33" s="57"/>
      <c r="AF33" s="58"/>
      <c r="AG33" s="59"/>
      <c r="AH33" s="52"/>
      <c r="AI33" s="53"/>
      <c r="AJ33" s="54"/>
      <c r="AK33" s="67">
        <f>SUM(G33,J33,M33,P33,S33,V33,Y33,AB33,AE33,AH33)*15</f>
        <v>90</v>
      </c>
      <c r="AL33" s="77">
        <f>SUM(H33,K33,N33,Q33,T33,W33,Z33,AC33,AF33,AI33)</f>
        <v>4</v>
      </c>
    </row>
    <row r="34" spans="1:38" ht="15" customHeight="1" thickBot="1" x14ac:dyDescent="0.35">
      <c r="A34" s="457" t="s">
        <v>204</v>
      </c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N34" s="458"/>
      <c r="O34" s="458"/>
      <c r="P34" s="458"/>
      <c r="Q34" s="458"/>
      <c r="R34" s="458"/>
      <c r="S34" s="458"/>
      <c r="T34" s="458"/>
      <c r="U34" s="458"/>
      <c r="V34" s="458"/>
      <c r="W34" s="458"/>
      <c r="X34" s="458"/>
      <c r="Y34" s="458"/>
      <c r="Z34" s="458"/>
      <c r="AA34" s="458"/>
      <c r="AB34" s="458"/>
      <c r="AC34" s="458"/>
      <c r="AD34" s="458"/>
      <c r="AE34" s="458"/>
      <c r="AF34" s="458"/>
      <c r="AG34" s="458"/>
      <c r="AH34" s="458"/>
      <c r="AI34" s="458"/>
      <c r="AJ34" s="459"/>
      <c r="AK34" s="115">
        <f>SUM(AK23:AK33)</f>
        <v>772.5</v>
      </c>
      <c r="AL34" s="80">
        <f>SUM(AL23:AL33)</f>
        <v>60</v>
      </c>
    </row>
    <row r="35" spans="1:38" ht="15" customHeight="1" thickBot="1" x14ac:dyDescent="0.35">
      <c r="A35" s="457" t="s">
        <v>31</v>
      </c>
      <c r="B35" s="458"/>
      <c r="C35" s="458"/>
      <c r="D35" s="458"/>
      <c r="E35" s="458"/>
      <c r="F35" s="459"/>
      <c r="G35" s="462"/>
      <c r="H35" s="463"/>
      <c r="I35" s="463"/>
      <c r="J35" s="463"/>
      <c r="K35" s="463"/>
      <c r="L35" s="463"/>
      <c r="M35" s="463"/>
      <c r="N35" s="463"/>
      <c r="O35" s="463"/>
      <c r="P35" s="463"/>
      <c r="Q35" s="463"/>
      <c r="R35" s="463"/>
      <c r="S35" s="463"/>
      <c r="T35" s="463"/>
      <c r="U35" s="463"/>
      <c r="V35" s="463"/>
      <c r="W35" s="463"/>
      <c r="X35" s="463"/>
      <c r="Y35" s="463"/>
      <c r="Z35" s="463"/>
      <c r="AA35" s="463"/>
      <c r="AB35" s="463"/>
      <c r="AC35" s="463"/>
      <c r="AD35" s="463"/>
      <c r="AE35" s="463"/>
      <c r="AF35" s="463"/>
      <c r="AG35" s="463"/>
      <c r="AH35" s="463"/>
      <c r="AI35" s="463"/>
      <c r="AJ35" s="464"/>
      <c r="AK35" s="460"/>
      <c r="AL35" s="461"/>
    </row>
    <row r="36" spans="1:38" ht="15" customHeight="1" thickBot="1" x14ac:dyDescent="0.35">
      <c r="A36" s="116" t="s">
        <v>108</v>
      </c>
      <c r="B36" s="61" t="s">
        <v>107</v>
      </c>
      <c r="C36" s="162"/>
      <c r="D36" s="164"/>
      <c r="E36" s="164"/>
      <c r="F36" s="159"/>
      <c r="G36" s="7"/>
      <c r="H36" s="162"/>
      <c r="I36" s="6"/>
      <c r="J36" s="7"/>
      <c r="K36" s="162"/>
      <c r="L36" s="6"/>
      <c r="M36" s="7"/>
      <c r="N36" s="162"/>
      <c r="O36" s="6"/>
      <c r="P36" s="7"/>
      <c r="Q36" s="162"/>
      <c r="R36" s="6"/>
      <c r="S36" s="7"/>
      <c r="T36" s="162">
        <v>2</v>
      </c>
      <c r="U36" s="6"/>
      <c r="V36" s="7"/>
      <c r="W36" s="162"/>
      <c r="X36" s="6"/>
      <c r="Y36" s="7"/>
      <c r="Z36" s="162">
        <v>2</v>
      </c>
      <c r="AA36" s="6"/>
      <c r="AB36" s="7"/>
      <c r="AC36" s="162"/>
      <c r="AD36" s="6"/>
      <c r="AE36" s="7"/>
      <c r="AF36" s="162">
        <v>8</v>
      </c>
      <c r="AG36" s="6"/>
      <c r="AH36" s="56"/>
      <c r="AI36" s="55"/>
      <c r="AJ36" s="5"/>
      <c r="AK36" s="66"/>
      <c r="AL36" s="117">
        <f>SUM(H36,K36,N36,Q36,T36,W36,Z36,AC36,AF36,AI36)</f>
        <v>12</v>
      </c>
    </row>
    <row r="37" spans="1:38" ht="15" customHeight="1" thickBot="1" x14ac:dyDescent="0.35">
      <c r="A37" s="79" t="s">
        <v>19</v>
      </c>
      <c r="B37" s="184" t="s">
        <v>582</v>
      </c>
      <c r="C37" s="49"/>
      <c r="D37" s="35"/>
      <c r="E37" s="36" t="s">
        <v>90</v>
      </c>
      <c r="F37" s="37"/>
      <c r="G37" s="48"/>
      <c r="H37" s="49"/>
      <c r="I37" s="50"/>
      <c r="J37" s="48"/>
      <c r="K37" s="49"/>
      <c r="L37" s="50"/>
      <c r="M37" s="48"/>
      <c r="N37" s="49"/>
      <c r="O37" s="50"/>
      <c r="P37" s="48"/>
      <c r="Q37" s="49"/>
      <c r="R37" s="50"/>
      <c r="S37" s="48"/>
      <c r="T37" s="49"/>
      <c r="U37" s="50"/>
      <c r="V37" s="48"/>
      <c r="W37" s="49"/>
      <c r="X37" s="50"/>
      <c r="Y37" s="48"/>
      <c r="Z37" s="49"/>
      <c r="AA37" s="50"/>
      <c r="AB37" s="48"/>
      <c r="AC37" s="2"/>
      <c r="AD37" s="26"/>
      <c r="AE37" s="3">
        <v>0</v>
      </c>
      <c r="AF37" s="2">
        <v>2</v>
      </c>
      <c r="AG37" s="26" t="s">
        <v>33</v>
      </c>
      <c r="AH37" s="27">
        <v>0</v>
      </c>
      <c r="AI37" s="28">
        <v>2</v>
      </c>
      <c r="AJ37" s="29" t="s">
        <v>33</v>
      </c>
      <c r="AK37" s="68">
        <f>SUM(G37,J37,M37,P37,S37,V37,Y37,AB37,AE37,AH37)*15</f>
        <v>0</v>
      </c>
      <c r="AL37" s="80">
        <f>SUM(H37,K37,N37,Q37,T37,W37,Z37,AC37,AF37,AI37)</f>
        <v>4</v>
      </c>
    </row>
    <row r="38" spans="1:38" ht="15" customHeight="1" thickBot="1" x14ac:dyDescent="0.35">
      <c r="A38" s="457" t="s">
        <v>110</v>
      </c>
      <c r="B38" s="458"/>
      <c r="C38" s="458"/>
      <c r="D38" s="458"/>
      <c r="E38" s="458"/>
      <c r="F38" s="459"/>
      <c r="G38" s="85">
        <f>SUM(G8:G33,G36,G37)</f>
        <v>17.5</v>
      </c>
      <c r="H38" s="118">
        <f>SUM(H8:H33,H36,H37)</f>
        <v>29</v>
      </c>
      <c r="I38" s="119"/>
      <c r="J38" s="85">
        <f>SUM(J8:J33,J36,J37)</f>
        <v>17.5</v>
      </c>
      <c r="K38" s="118">
        <f>SUM(K8:K33,K36,K37)</f>
        <v>29</v>
      </c>
      <c r="L38" s="119"/>
      <c r="M38" s="85">
        <f>SUM(M8:M33,M36,M37)</f>
        <v>12.5</v>
      </c>
      <c r="N38" s="118">
        <f>SUM(N8:N33,N36,N37)</f>
        <v>24</v>
      </c>
      <c r="O38" s="119"/>
      <c r="P38" s="85">
        <f>SUM(P8:P33,P36,P37)</f>
        <v>11.5</v>
      </c>
      <c r="Q38" s="118">
        <f>SUM(Q8:Q33,Q36,Q37)</f>
        <v>23</v>
      </c>
      <c r="R38" s="119"/>
      <c r="S38" s="85">
        <f>SUM(S8:S33,S36,S37)</f>
        <v>11</v>
      </c>
      <c r="T38" s="118">
        <f>SUM(T8:T33,T36,T37)</f>
        <v>22</v>
      </c>
      <c r="U38" s="119"/>
      <c r="V38" s="85">
        <f>SUM(V8:V33,V36,V37)</f>
        <v>13</v>
      </c>
      <c r="W38" s="118">
        <f>SUM(W8:W33,W36,W37)</f>
        <v>24</v>
      </c>
      <c r="X38" s="119"/>
      <c r="Y38" s="85">
        <f>SUM(Y8:Y33,Y36,Y37)</f>
        <v>8.5</v>
      </c>
      <c r="Z38" s="118">
        <f>SUM(Z8:Z33,Z36,Z37)</f>
        <v>19</v>
      </c>
      <c r="AA38" s="119"/>
      <c r="AB38" s="85">
        <f>SUM(AB8:AB33,AB36,AB37)</f>
        <v>9</v>
      </c>
      <c r="AC38" s="118">
        <f>SUM(AC8:AC33,AC36,AC37)</f>
        <v>23</v>
      </c>
      <c r="AD38" s="119"/>
      <c r="AE38" s="85">
        <f>SUM(AE8:AE33,AE36,AE37)</f>
        <v>2</v>
      </c>
      <c r="AF38" s="118">
        <f>SUM(AF8:AF33,AF36,AF37)</f>
        <v>15</v>
      </c>
      <c r="AG38" s="119"/>
      <c r="AH38" s="85">
        <f>SUM(AH8:AH33,AH36,AH37)</f>
        <v>0</v>
      </c>
      <c r="AI38" s="118">
        <f>SUM(AI8:AI33,AI36,AI37)</f>
        <v>2</v>
      </c>
      <c r="AJ38" s="119"/>
      <c r="AK38" s="120">
        <f>SUM(AK14,AK21,AK34,AK36,AK37)</f>
        <v>1537.5</v>
      </c>
      <c r="AL38" s="121">
        <f>SUM(AL14,AL21,AL34,AL36,AL37)</f>
        <v>210</v>
      </c>
    </row>
    <row r="39" spans="1:38" ht="15" customHeight="1" thickBot="1" x14ac:dyDescent="0.35">
      <c r="A39" s="454" t="s">
        <v>205</v>
      </c>
      <c r="B39" s="455"/>
      <c r="C39" s="455"/>
      <c r="D39" s="455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5"/>
      <c r="AE39" s="455"/>
      <c r="AF39" s="455"/>
      <c r="AG39" s="455"/>
      <c r="AH39" s="455"/>
      <c r="AI39" s="455"/>
      <c r="AJ39" s="455"/>
      <c r="AK39" s="455"/>
      <c r="AL39" s="456"/>
    </row>
    <row r="40" spans="1:38" ht="15" customHeight="1" thickBot="1" x14ac:dyDescent="0.35">
      <c r="A40" s="445" t="s">
        <v>86</v>
      </c>
      <c r="B40" s="448" t="s">
        <v>87</v>
      </c>
      <c r="C40" s="450" t="s">
        <v>85</v>
      </c>
      <c r="D40" s="452" t="s">
        <v>82</v>
      </c>
      <c r="E40" s="452" t="s">
        <v>37</v>
      </c>
      <c r="F40" s="440" t="s">
        <v>81</v>
      </c>
      <c r="G40" s="442" t="s">
        <v>0</v>
      </c>
      <c r="H40" s="443"/>
      <c r="I40" s="443"/>
      <c r="J40" s="443"/>
      <c r="K40" s="443"/>
      <c r="L40" s="443"/>
      <c r="M40" s="443"/>
      <c r="N40" s="443"/>
      <c r="O40" s="443"/>
      <c r="P40" s="443"/>
      <c r="Q40" s="443"/>
      <c r="R40" s="443"/>
      <c r="S40" s="443"/>
      <c r="T40" s="443"/>
      <c r="U40" s="443"/>
      <c r="V40" s="443"/>
      <c r="W40" s="443"/>
      <c r="X40" s="443"/>
      <c r="Y40" s="443"/>
      <c r="Z40" s="443"/>
      <c r="AA40" s="443"/>
      <c r="AB40" s="443"/>
      <c r="AC40" s="443"/>
      <c r="AD40" s="443"/>
      <c r="AE40" s="443"/>
      <c r="AF40" s="443"/>
      <c r="AG40" s="443"/>
      <c r="AH40" s="443"/>
      <c r="AI40" s="443"/>
      <c r="AJ40" s="444"/>
      <c r="AK40" s="442"/>
      <c r="AL40" s="444"/>
    </row>
    <row r="41" spans="1:38" ht="15" customHeight="1" x14ac:dyDescent="0.3">
      <c r="A41" s="446"/>
      <c r="B41" s="449"/>
      <c r="C41" s="451"/>
      <c r="D41" s="453"/>
      <c r="E41" s="453"/>
      <c r="F41" s="441"/>
      <c r="G41" s="435" t="s">
        <v>2</v>
      </c>
      <c r="H41" s="436"/>
      <c r="I41" s="437"/>
      <c r="J41" s="435" t="s">
        <v>3</v>
      </c>
      <c r="K41" s="436"/>
      <c r="L41" s="437"/>
      <c r="M41" s="435" t="s">
        <v>4</v>
      </c>
      <c r="N41" s="436"/>
      <c r="O41" s="437"/>
      <c r="P41" s="435" t="s">
        <v>5</v>
      </c>
      <c r="Q41" s="436"/>
      <c r="R41" s="437"/>
      <c r="S41" s="435" t="s">
        <v>6</v>
      </c>
      <c r="T41" s="436"/>
      <c r="U41" s="437"/>
      <c r="V41" s="435" t="s">
        <v>7</v>
      </c>
      <c r="W41" s="436"/>
      <c r="X41" s="437"/>
      <c r="Y41" s="435" t="s">
        <v>8</v>
      </c>
      <c r="Z41" s="436"/>
      <c r="AA41" s="437"/>
      <c r="AB41" s="435" t="s">
        <v>9</v>
      </c>
      <c r="AC41" s="436"/>
      <c r="AD41" s="437"/>
      <c r="AE41" s="435" t="s">
        <v>10</v>
      </c>
      <c r="AF41" s="436"/>
      <c r="AG41" s="437"/>
      <c r="AH41" s="435" t="s">
        <v>11</v>
      </c>
      <c r="AI41" s="436"/>
      <c r="AJ41" s="437"/>
      <c r="AK41" s="438" t="s">
        <v>91</v>
      </c>
      <c r="AL41" s="438" t="s">
        <v>38</v>
      </c>
    </row>
    <row r="42" spans="1:38" ht="15" customHeight="1" thickBot="1" x14ac:dyDescent="0.35">
      <c r="A42" s="447"/>
      <c r="B42" s="449"/>
      <c r="C42" s="451"/>
      <c r="D42" s="453"/>
      <c r="E42" s="453"/>
      <c r="F42" s="441"/>
      <c r="G42" s="161" t="s">
        <v>1</v>
      </c>
      <c r="H42" s="163" t="s">
        <v>12</v>
      </c>
      <c r="I42" s="122" t="s">
        <v>22</v>
      </c>
      <c r="J42" s="161" t="s">
        <v>1</v>
      </c>
      <c r="K42" s="163" t="s">
        <v>12</v>
      </c>
      <c r="L42" s="122" t="s">
        <v>22</v>
      </c>
      <c r="M42" s="161" t="s">
        <v>1</v>
      </c>
      <c r="N42" s="163" t="s">
        <v>12</v>
      </c>
      <c r="O42" s="122" t="s">
        <v>22</v>
      </c>
      <c r="P42" s="161" t="s">
        <v>1</v>
      </c>
      <c r="Q42" s="163" t="s">
        <v>12</v>
      </c>
      <c r="R42" s="122" t="s">
        <v>22</v>
      </c>
      <c r="S42" s="161" t="s">
        <v>1</v>
      </c>
      <c r="T42" s="163" t="s">
        <v>12</v>
      </c>
      <c r="U42" s="122" t="s">
        <v>22</v>
      </c>
      <c r="V42" s="161" t="s">
        <v>1</v>
      </c>
      <c r="W42" s="163" t="s">
        <v>12</v>
      </c>
      <c r="X42" s="122" t="s">
        <v>22</v>
      </c>
      <c r="Y42" s="161" t="s">
        <v>1</v>
      </c>
      <c r="Z42" s="163" t="s">
        <v>12</v>
      </c>
      <c r="AA42" s="122" t="s">
        <v>22</v>
      </c>
      <c r="AB42" s="161" t="s">
        <v>1</v>
      </c>
      <c r="AC42" s="163" t="s">
        <v>12</v>
      </c>
      <c r="AD42" s="122" t="s">
        <v>22</v>
      </c>
      <c r="AE42" s="161" t="s">
        <v>1</v>
      </c>
      <c r="AF42" s="163" t="s">
        <v>12</v>
      </c>
      <c r="AG42" s="122" t="s">
        <v>22</v>
      </c>
      <c r="AH42" s="161" t="s">
        <v>1</v>
      </c>
      <c r="AI42" s="163" t="s">
        <v>12</v>
      </c>
      <c r="AJ42" s="122" t="s">
        <v>22</v>
      </c>
      <c r="AK42" s="439"/>
      <c r="AL42" s="439"/>
    </row>
    <row r="43" spans="1:38" ht="15" customHeight="1" thickBot="1" x14ac:dyDescent="0.35">
      <c r="A43" s="425" t="s">
        <v>111</v>
      </c>
      <c r="B43" s="426"/>
      <c r="C43" s="426"/>
      <c r="D43" s="426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6"/>
      <c r="U43" s="426"/>
      <c r="V43" s="426"/>
      <c r="W43" s="426"/>
      <c r="X43" s="426"/>
      <c r="Y43" s="426"/>
      <c r="Z43" s="426"/>
      <c r="AA43" s="426"/>
      <c r="AB43" s="426"/>
      <c r="AC43" s="426"/>
      <c r="AD43" s="426"/>
      <c r="AE43" s="426"/>
      <c r="AF43" s="426"/>
      <c r="AG43" s="426"/>
      <c r="AH43" s="426"/>
      <c r="AI43" s="426"/>
      <c r="AJ43" s="426"/>
      <c r="AK43" s="426"/>
      <c r="AL43" s="427"/>
    </row>
    <row r="44" spans="1:38" ht="15" customHeight="1" x14ac:dyDescent="0.3">
      <c r="A44" s="97" t="s">
        <v>14</v>
      </c>
      <c r="B44" s="185" t="s">
        <v>112</v>
      </c>
      <c r="C44" s="216"/>
      <c r="D44" s="108" t="s">
        <v>84</v>
      </c>
      <c r="E44" s="108" t="s">
        <v>88</v>
      </c>
      <c r="F44" s="110">
        <v>45</v>
      </c>
      <c r="G44" s="109"/>
      <c r="H44" s="107"/>
      <c r="I44" s="110"/>
      <c r="J44" s="109">
        <v>2</v>
      </c>
      <c r="K44" s="107">
        <v>3</v>
      </c>
      <c r="L44" s="110" t="s">
        <v>32</v>
      </c>
      <c r="M44" s="109"/>
      <c r="N44" s="107"/>
      <c r="O44" s="110"/>
      <c r="P44" s="109"/>
      <c r="Q44" s="107"/>
      <c r="R44" s="110"/>
      <c r="S44" s="109"/>
      <c r="T44" s="107"/>
      <c r="U44" s="110"/>
      <c r="V44" s="109"/>
      <c r="W44" s="107"/>
      <c r="X44" s="110"/>
      <c r="Y44" s="109"/>
      <c r="Z44" s="107"/>
      <c r="AA44" s="110"/>
      <c r="AB44" s="109"/>
      <c r="AC44" s="107"/>
      <c r="AD44" s="110"/>
      <c r="AE44" s="109"/>
      <c r="AF44" s="107"/>
      <c r="AG44" s="110"/>
      <c r="AH44" s="111"/>
      <c r="AI44" s="112"/>
      <c r="AJ44" s="113"/>
      <c r="AK44" s="63">
        <v>30</v>
      </c>
      <c r="AL44" s="72">
        <f>SUM(H44,K44,N44,Q44,T44,W44,Z44,AC44,AF44,AI44)</f>
        <v>3</v>
      </c>
    </row>
    <row r="45" spans="1:38" ht="15" customHeight="1" x14ac:dyDescent="0.3">
      <c r="A45" s="95" t="s">
        <v>15</v>
      </c>
      <c r="B45" s="179" t="s">
        <v>113</v>
      </c>
      <c r="C45" s="335" t="s">
        <v>720</v>
      </c>
      <c r="D45" s="31" t="s">
        <v>84</v>
      </c>
      <c r="E45" s="31" t="s">
        <v>88</v>
      </c>
      <c r="F45" s="32">
        <v>45</v>
      </c>
      <c r="G45" s="14"/>
      <c r="H45" s="15"/>
      <c r="I45" s="16"/>
      <c r="J45" s="14"/>
      <c r="K45" s="15"/>
      <c r="L45" s="16"/>
      <c r="M45" s="14"/>
      <c r="N45" s="15"/>
      <c r="O45" s="16"/>
      <c r="P45" s="14">
        <v>2</v>
      </c>
      <c r="Q45" s="15">
        <v>3</v>
      </c>
      <c r="R45" s="16" t="s">
        <v>32</v>
      </c>
      <c r="S45" s="14"/>
      <c r="T45" s="15"/>
      <c r="U45" s="16"/>
      <c r="V45" s="14"/>
      <c r="W45" s="15"/>
      <c r="X45" s="16"/>
      <c r="Y45" s="14"/>
      <c r="Z45" s="15"/>
      <c r="AA45" s="16"/>
      <c r="AB45" s="14"/>
      <c r="AC45" s="15"/>
      <c r="AD45" s="16"/>
      <c r="AE45" s="14"/>
      <c r="AF45" s="15"/>
      <c r="AG45" s="16"/>
      <c r="AH45" s="17"/>
      <c r="AI45" s="18"/>
      <c r="AJ45" s="19"/>
      <c r="AK45" s="64">
        <v>30</v>
      </c>
      <c r="AL45" s="74">
        <f>SUM(H45,K45,N45,Q45,T45,W45,Z45,AC45,AF45,AI45)</f>
        <v>3</v>
      </c>
    </row>
    <row r="46" spans="1:38" ht="15" customHeight="1" x14ac:dyDescent="0.3">
      <c r="A46" s="95" t="s">
        <v>13</v>
      </c>
      <c r="B46" s="179" t="s">
        <v>551</v>
      </c>
      <c r="C46" s="335"/>
      <c r="D46" s="31" t="s">
        <v>84</v>
      </c>
      <c r="E46" s="31" t="s">
        <v>88</v>
      </c>
      <c r="F46" s="32">
        <v>45</v>
      </c>
      <c r="G46" s="14"/>
      <c r="H46" s="15"/>
      <c r="I46" s="16"/>
      <c r="J46" s="14">
        <v>2</v>
      </c>
      <c r="K46" s="15">
        <v>3</v>
      </c>
      <c r="L46" s="16" t="s">
        <v>32</v>
      </c>
      <c r="M46" s="14"/>
      <c r="N46" s="15"/>
      <c r="O46" s="16"/>
      <c r="P46" s="14"/>
      <c r="Q46" s="15"/>
      <c r="R46" s="16"/>
      <c r="S46" s="14"/>
      <c r="T46" s="15"/>
      <c r="U46" s="16"/>
      <c r="V46" s="14"/>
      <c r="W46" s="15"/>
      <c r="X46" s="16"/>
      <c r="Y46" s="14"/>
      <c r="Z46" s="15"/>
      <c r="AA46" s="16"/>
      <c r="AB46" s="14"/>
      <c r="AC46" s="15"/>
      <c r="AD46" s="16"/>
      <c r="AE46" s="14"/>
      <c r="AF46" s="15"/>
      <c r="AG46" s="16"/>
      <c r="AH46" s="17"/>
      <c r="AI46" s="18"/>
      <c r="AJ46" s="19"/>
      <c r="AK46" s="64">
        <v>30</v>
      </c>
      <c r="AL46" s="74">
        <f t="shared" ref="AL46:AL54" si="4">SUM(H46,K46,N46,Q46,T46,W46,Z46,AC46,AF46,AI46)</f>
        <v>3</v>
      </c>
    </row>
    <row r="47" spans="1:38" ht="15" customHeight="1" x14ac:dyDescent="0.3">
      <c r="A47" s="95" t="s">
        <v>114</v>
      </c>
      <c r="B47" s="179" t="s">
        <v>115</v>
      </c>
      <c r="C47" s="335"/>
      <c r="D47" s="38" t="s">
        <v>84</v>
      </c>
      <c r="E47" s="38" t="s">
        <v>88</v>
      </c>
      <c r="F47" s="39">
        <v>45</v>
      </c>
      <c r="G47" s="42"/>
      <c r="H47" s="44"/>
      <c r="I47" s="43"/>
      <c r="J47" s="42"/>
      <c r="K47" s="44"/>
      <c r="L47" s="43"/>
      <c r="M47" s="42"/>
      <c r="N47" s="44"/>
      <c r="O47" s="43"/>
      <c r="P47" s="42">
        <v>2</v>
      </c>
      <c r="Q47" s="44">
        <v>2</v>
      </c>
      <c r="R47" s="43" t="s">
        <v>33</v>
      </c>
      <c r="S47" s="42"/>
      <c r="T47" s="44"/>
      <c r="U47" s="43"/>
      <c r="V47" s="42"/>
      <c r="W47" s="44"/>
      <c r="X47" s="43"/>
      <c r="Y47" s="42"/>
      <c r="Z47" s="44"/>
      <c r="AA47" s="43"/>
      <c r="AB47" s="42"/>
      <c r="AC47" s="15"/>
      <c r="AD47" s="16"/>
      <c r="AE47" s="14"/>
      <c r="AF47" s="15"/>
      <c r="AG47" s="16"/>
      <c r="AH47" s="17"/>
      <c r="AI47" s="18"/>
      <c r="AJ47" s="19"/>
      <c r="AK47" s="64">
        <v>30</v>
      </c>
      <c r="AL47" s="74">
        <f>SUM(H47,K47,N47,Q47,T47,W47,Z47,AC47,AF47,AI47)</f>
        <v>2</v>
      </c>
    </row>
    <row r="48" spans="1:38" ht="15" customHeight="1" x14ac:dyDescent="0.3">
      <c r="A48" s="95" t="s">
        <v>16</v>
      </c>
      <c r="B48" s="179" t="s">
        <v>583</v>
      </c>
      <c r="C48" s="335" t="s">
        <v>721</v>
      </c>
      <c r="D48" s="38" t="s">
        <v>84</v>
      </c>
      <c r="E48" s="38" t="s">
        <v>88</v>
      </c>
      <c r="F48" s="39">
        <v>45</v>
      </c>
      <c r="G48" s="42"/>
      <c r="H48" s="44"/>
      <c r="I48" s="43"/>
      <c r="J48" s="42"/>
      <c r="K48" s="44"/>
      <c r="L48" s="43"/>
      <c r="M48" s="42"/>
      <c r="N48" s="44"/>
      <c r="O48" s="43"/>
      <c r="P48" s="42"/>
      <c r="Q48" s="44"/>
      <c r="R48" s="43"/>
      <c r="S48" s="42">
        <v>2</v>
      </c>
      <c r="T48" s="44">
        <v>3</v>
      </c>
      <c r="U48" s="43" t="s">
        <v>32</v>
      </c>
      <c r="V48" s="42"/>
      <c r="W48" s="44"/>
      <c r="X48" s="43"/>
      <c r="Y48" s="42"/>
      <c r="Z48" s="44"/>
      <c r="AA48" s="43"/>
      <c r="AB48" s="42"/>
      <c r="AC48" s="15"/>
      <c r="AD48" s="16"/>
      <c r="AE48" s="14"/>
      <c r="AF48" s="15"/>
      <c r="AG48" s="16"/>
      <c r="AH48" s="17"/>
      <c r="AI48" s="18"/>
      <c r="AJ48" s="19"/>
      <c r="AK48" s="64">
        <v>30</v>
      </c>
      <c r="AL48" s="74">
        <f t="shared" si="4"/>
        <v>3</v>
      </c>
    </row>
    <row r="49" spans="1:38" ht="15" customHeight="1" x14ac:dyDescent="0.3">
      <c r="A49" s="95" t="s">
        <v>116</v>
      </c>
      <c r="B49" s="179" t="s">
        <v>117</v>
      </c>
      <c r="C49" s="335" t="s">
        <v>720</v>
      </c>
      <c r="D49" s="38" t="s">
        <v>84</v>
      </c>
      <c r="E49" s="38" t="s">
        <v>88</v>
      </c>
      <c r="F49" s="39">
        <v>45</v>
      </c>
      <c r="G49" s="42"/>
      <c r="H49" s="44"/>
      <c r="I49" s="43"/>
      <c r="J49" s="42"/>
      <c r="K49" s="44"/>
      <c r="L49" s="43"/>
      <c r="M49" s="42">
        <v>2</v>
      </c>
      <c r="N49" s="44">
        <v>2</v>
      </c>
      <c r="O49" s="43" t="s">
        <v>33</v>
      </c>
      <c r="P49" s="42"/>
      <c r="Q49" s="44"/>
      <c r="R49" s="43"/>
      <c r="S49" s="42"/>
      <c r="T49" s="44"/>
      <c r="U49" s="43"/>
      <c r="V49" s="42"/>
      <c r="W49" s="44"/>
      <c r="X49" s="43"/>
      <c r="Y49" s="42"/>
      <c r="Z49" s="44"/>
      <c r="AA49" s="43"/>
      <c r="AB49" s="42"/>
      <c r="AC49" s="15"/>
      <c r="AD49" s="16"/>
      <c r="AE49" s="14"/>
      <c r="AF49" s="15"/>
      <c r="AG49" s="16"/>
      <c r="AH49" s="17"/>
      <c r="AI49" s="18"/>
      <c r="AJ49" s="19"/>
      <c r="AK49" s="64">
        <v>30</v>
      </c>
      <c r="AL49" s="74">
        <f t="shared" si="4"/>
        <v>2</v>
      </c>
    </row>
    <row r="50" spans="1:38" ht="15" customHeight="1" x14ac:dyDescent="0.3">
      <c r="A50" s="95" t="s">
        <v>118</v>
      </c>
      <c r="B50" s="179" t="s">
        <v>119</v>
      </c>
      <c r="C50" s="335" t="s">
        <v>712</v>
      </c>
      <c r="D50" s="38" t="s">
        <v>84</v>
      </c>
      <c r="E50" s="38" t="s">
        <v>88</v>
      </c>
      <c r="F50" s="39">
        <v>45</v>
      </c>
      <c r="G50" s="42"/>
      <c r="H50" s="44"/>
      <c r="I50" s="43"/>
      <c r="J50" s="42"/>
      <c r="K50" s="44"/>
      <c r="L50" s="43"/>
      <c r="M50" s="42"/>
      <c r="N50" s="44"/>
      <c r="O50" s="43"/>
      <c r="P50" s="42"/>
      <c r="Q50" s="44"/>
      <c r="R50" s="43"/>
      <c r="S50" s="42"/>
      <c r="T50" s="44"/>
      <c r="U50" s="43"/>
      <c r="V50" s="42">
        <v>2</v>
      </c>
      <c r="W50" s="44">
        <v>2</v>
      </c>
      <c r="X50" s="43" t="s">
        <v>33</v>
      </c>
      <c r="Y50" s="42">
        <v>2</v>
      </c>
      <c r="Z50" s="44">
        <v>2</v>
      </c>
      <c r="AA50" s="43" t="s">
        <v>32</v>
      </c>
      <c r="AB50" s="42"/>
      <c r="AC50" s="15"/>
      <c r="AD50" s="16"/>
      <c r="AE50" s="14"/>
      <c r="AF50" s="15"/>
      <c r="AG50" s="16"/>
      <c r="AH50" s="17"/>
      <c r="AI50" s="18"/>
      <c r="AJ50" s="19"/>
      <c r="AK50" s="64">
        <v>60</v>
      </c>
      <c r="AL50" s="74">
        <f t="shared" si="4"/>
        <v>4</v>
      </c>
    </row>
    <row r="51" spans="1:38" ht="15" customHeight="1" x14ac:dyDescent="0.3">
      <c r="A51" s="95" t="s">
        <v>62</v>
      </c>
      <c r="B51" s="179" t="s">
        <v>120</v>
      </c>
      <c r="C51" s="335" t="s">
        <v>713</v>
      </c>
      <c r="D51" s="38" t="s">
        <v>84</v>
      </c>
      <c r="E51" s="38" t="s">
        <v>88</v>
      </c>
      <c r="F51" s="39">
        <v>45</v>
      </c>
      <c r="G51" s="42"/>
      <c r="H51" s="44"/>
      <c r="I51" s="43"/>
      <c r="J51" s="42"/>
      <c r="K51" s="44"/>
      <c r="L51" s="43"/>
      <c r="M51" s="42"/>
      <c r="N51" s="44"/>
      <c r="O51" s="43"/>
      <c r="P51" s="42"/>
      <c r="Q51" s="44"/>
      <c r="R51" s="43"/>
      <c r="S51" s="42"/>
      <c r="T51" s="44"/>
      <c r="U51" s="43"/>
      <c r="V51" s="42"/>
      <c r="W51" s="44"/>
      <c r="X51" s="43"/>
      <c r="Y51" s="42"/>
      <c r="Z51" s="44"/>
      <c r="AA51" s="43"/>
      <c r="AB51" s="42">
        <v>2</v>
      </c>
      <c r="AC51" s="15">
        <v>2</v>
      </c>
      <c r="AD51" s="16" t="s">
        <v>33</v>
      </c>
      <c r="AE51" s="14">
        <v>2</v>
      </c>
      <c r="AF51" s="15">
        <v>2</v>
      </c>
      <c r="AG51" s="16" t="s">
        <v>32</v>
      </c>
      <c r="AH51" s="17"/>
      <c r="AI51" s="18"/>
      <c r="AJ51" s="19"/>
      <c r="AK51" s="64">
        <v>60</v>
      </c>
      <c r="AL51" s="74">
        <f>SUM(H51,K51,N51,Q51,T51,W51,Z51,AC51,AF51,AI51)</f>
        <v>4</v>
      </c>
    </row>
    <row r="52" spans="1:38" ht="15" customHeight="1" x14ac:dyDescent="0.3">
      <c r="A52" s="186" t="s">
        <v>121</v>
      </c>
      <c r="B52" s="179" t="s">
        <v>122</v>
      </c>
      <c r="C52" s="335" t="s">
        <v>722</v>
      </c>
      <c r="D52" s="38" t="s">
        <v>84</v>
      </c>
      <c r="E52" s="38" t="s">
        <v>88</v>
      </c>
      <c r="F52" s="39">
        <v>45</v>
      </c>
      <c r="G52" s="42"/>
      <c r="H52" s="44"/>
      <c r="I52" s="43"/>
      <c r="J52" s="42"/>
      <c r="K52" s="44"/>
      <c r="L52" s="43"/>
      <c r="M52" s="42"/>
      <c r="N52" s="44"/>
      <c r="O52" s="43"/>
      <c r="P52" s="42"/>
      <c r="Q52" s="44"/>
      <c r="R52" s="43"/>
      <c r="S52" s="42"/>
      <c r="T52" s="44"/>
      <c r="U52" s="43"/>
      <c r="V52" s="42"/>
      <c r="W52" s="44"/>
      <c r="X52" s="43"/>
      <c r="Y52" s="42"/>
      <c r="Z52" s="44"/>
      <c r="AA52" s="43"/>
      <c r="AB52" s="42">
        <v>1</v>
      </c>
      <c r="AC52" s="15">
        <v>1</v>
      </c>
      <c r="AD52" s="16" t="s">
        <v>33</v>
      </c>
      <c r="AE52" s="14"/>
      <c r="AF52" s="15"/>
      <c r="AG52" s="16"/>
      <c r="AH52" s="17"/>
      <c r="AI52" s="18"/>
      <c r="AJ52" s="19"/>
      <c r="AK52" s="64">
        <v>30</v>
      </c>
      <c r="AL52" s="74">
        <f t="shared" si="4"/>
        <v>1</v>
      </c>
    </row>
    <row r="53" spans="1:38" ht="15" customHeight="1" x14ac:dyDescent="0.3">
      <c r="A53" s="145" t="s">
        <v>123</v>
      </c>
      <c r="B53" s="179" t="s">
        <v>124</v>
      </c>
      <c r="C53" s="335" t="s">
        <v>723</v>
      </c>
      <c r="D53" s="38" t="s">
        <v>84</v>
      </c>
      <c r="E53" s="38" t="s">
        <v>88</v>
      </c>
      <c r="F53" s="39">
        <v>46</v>
      </c>
      <c r="G53" s="42"/>
      <c r="H53" s="44"/>
      <c r="I53" s="43"/>
      <c r="J53" s="42"/>
      <c r="K53" s="44"/>
      <c r="L53" s="43"/>
      <c r="M53" s="42"/>
      <c r="N53" s="44"/>
      <c r="O53" s="43"/>
      <c r="P53" s="42"/>
      <c r="Q53" s="44"/>
      <c r="R53" s="43"/>
      <c r="S53" s="42"/>
      <c r="T53" s="44"/>
      <c r="U53" s="43"/>
      <c r="V53" s="42"/>
      <c r="W53" s="44"/>
      <c r="X53" s="43"/>
      <c r="Y53" s="42"/>
      <c r="Z53" s="44"/>
      <c r="AA53" s="43"/>
      <c r="AB53" s="42"/>
      <c r="AC53" s="15"/>
      <c r="AD53" s="16"/>
      <c r="AE53" s="14">
        <v>1</v>
      </c>
      <c r="AF53" s="15">
        <v>1</v>
      </c>
      <c r="AG53" s="16" t="s">
        <v>33</v>
      </c>
      <c r="AH53" s="17"/>
      <c r="AI53" s="18"/>
      <c r="AJ53" s="19"/>
      <c r="AK53" s="64">
        <v>30</v>
      </c>
      <c r="AL53" s="74">
        <f t="shared" si="4"/>
        <v>1</v>
      </c>
    </row>
    <row r="54" spans="1:38" ht="15" customHeight="1" thickBot="1" x14ac:dyDescent="0.35">
      <c r="A54" s="98" t="s">
        <v>26</v>
      </c>
      <c r="B54" s="179" t="s">
        <v>584</v>
      </c>
      <c r="C54" s="44" t="s">
        <v>97</v>
      </c>
      <c r="D54" s="38" t="s">
        <v>84</v>
      </c>
      <c r="E54" s="38" t="s">
        <v>88</v>
      </c>
      <c r="F54" s="39">
        <v>45</v>
      </c>
      <c r="G54" s="14"/>
      <c r="H54" s="15"/>
      <c r="I54" s="16"/>
      <c r="J54" s="14"/>
      <c r="K54" s="15"/>
      <c r="L54" s="16"/>
      <c r="M54" s="42"/>
      <c r="N54" s="44"/>
      <c r="O54" s="43"/>
      <c r="P54" s="42"/>
      <c r="Q54" s="44"/>
      <c r="R54" s="43"/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>
        <v>2</v>
      </c>
      <c r="AI54" s="18">
        <v>2</v>
      </c>
      <c r="AJ54" s="19" t="s">
        <v>33</v>
      </c>
      <c r="AK54" s="64">
        <v>30</v>
      </c>
      <c r="AL54" s="74">
        <f t="shared" si="4"/>
        <v>2</v>
      </c>
    </row>
    <row r="55" spans="1:38" ht="15" customHeight="1" thickBot="1" x14ac:dyDescent="0.35">
      <c r="A55" s="431" t="s">
        <v>138</v>
      </c>
      <c r="B55" s="358"/>
      <c r="C55" s="358"/>
      <c r="D55" s="358"/>
      <c r="E55" s="358"/>
      <c r="F55" s="359"/>
      <c r="G55" s="85">
        <f>SUM(G44:G54)</f>
        <v>0</v>
      </c>
      <c r="H55" s="81">
        <f>SUM(H44:H54)</f>
        <v>0</v>
      </c>
      <c r="I55" s="82"/>
      <c r="J55" s="85">
        <f>SUM(J44:J54)</f>
        <v>4</v>
      </c>
      <c r="K55" s="81">
        <f>SUM(K44:K54)</f>
        <v>6</v>
      </c>
      <c r="L55" s="82"/>
      <c r="M55" s="85">
        <f>SUM(M44:M54)</f>
        <v>2</v>
      </c>
      <c r="N55" s="81">
        <f>SUM(N44:N54)</f>
        <v>2</v>
      </c>
      <c r="O55" s="82"/>
      <c r="P55" s="85">
        <f>SUM(P44:P54)</f>
        <v>4</v>
      </c>
      <c r="Q55" s="81">
        <f>SUM(Q44:Q54)</f>
        <v>5</v>
      </c>
      <c r="R55" s="82"/>
      <c r="S55" s="85">
        <f>SUM(S44:S54)</f>
        <v>2</v>
      </c>
      <c r="T55" s="81">
        <f>SUM(T44:T54)</f>
        <v>3</v>
      </c>
      <c r="U55" s="82"/>
      <c r="V55" s="85">
        <f>SUM(V44:V54)</f>
        <v>2</v>
      </c>
      <c r="W55" s="81">
        <f>SUM(W44:W54)</f>
        <v>2</v>
      </c>
      <c r="X55" s="82"/>
      <c r="Y55" s="85">
        <f>SUM(Y44:Y54)</f>
        <v>2</v>
      </c>
      <c r="Z55" s="81">
        <f>SUM(Z44:Z54)</f>
        <v>2</v>
      </c>
      <c r="AA55" s="82"/>
      <c r="AB55" s="85">
        <f>SUM(AB44:AB54)</f>
        <v>3</v>
      </c>
      <c r="AC55" s="81">
        <f>SUM(AC44:AC54)</f>
        <v>3</v>
      </c>
      <c r="AD55" s="82"/>
      <c r="AE55" s="85">
        <f>SUM(AE44:AE54)</f>
        <v>3</v>
      </c>
      <c r="AF55" s="81">
        <f>SUM(AF44:AF54)</f>
        <v>3</v>
      </c>
      <c r="AG55" s="160"/>
      <c r="AH55" s="83">
        <f>SUM(AH44:AH54)</f>
        <v>2</v>
      </c>
      <c r="AI55" s="84">
        <f>SUM(AI44:AI54)</f>
        <v>2</v>
      </c>
      <c r="AJ55" s="123"/>
      <c r="AK55" s="120">
        <f>SUM(AK44:AK54)</f>
        <v>390</v>
      </c>
      <c r="AL55" s="121">
        <f>SUM(AL44:AL54)</f>
        <v>28</v>
      </c>
    </row>
    <row r="56" spans="1:38" ht="15" customHeight="1" thickBot="1" x14ac:dyDescent="0.35">
      <c r="A56" s="425" t="s">
        <v>125</v>
      </c>
      <c r="B56" s="426"/>
      <c r="C56" s="426"/>
      <c r="D56" s="426"/>
      <c r="E56" s="426"/>
      <c r="F56" s="426"/>
      <c r="G56" s="426"/>
      <c r="H56" s="426"/>
      <c r="I56" s="426"/>
      <c r="J56" s="426"/>
      <c r="K56" s="426"/>
      <c r="L56" s="426"/>
      <c r="M56" s="426"/>
      <c r="N56" s="426"/>
      <c r="O56" s="426"/>
      <c r="P56" s="426"/>
      <c r="Q56" s="426"/>
      <c r="R56" s="426"/>
      <c r="S56" s="426"/>
      <c r="T56" s="426"/>
      <c r="U56" s="426"/>
      <c r="V56" s="426"/>
      <c r="W56" s="426"/>
      <c r="X56" s="426"/>
      <c r="Y56" s="426"/>
      <c r="Z56" s="426"/>
      <c r="AA56" s="426"/>
      <c r="AB56" s="426"/>
      <c r="AC56" s="426"/>
      <c r="AD56" s="426"/>
      <c r="AE56" s="426"/>
      <c r="AF56" s="426"/>
      <c r="AG56" s="426"/>
      <c r="AH56" s="426"/>
      <c r="AI56" s="426"/>
      <c r="AJ56" s="426"/>
      <c r="AK56" s="426"/>
      <c r="AL56" s="427"/>
    </row>
    <row r="57" spans="1:38" ht="15" customHeight="1" x14ac:dyDescent="0.3">
      <c r="A57" s="97" t="s">
        <v>206</v>
      </c>
      <c r="B57" s="178" t="s">
        <v>468</v>
      </c>
      <c r="C57" s="69" t="s">
        <v>725</v>
      </c>
      <c r="D57" s="69" t="s">
        <v>84</v>
      </c>
      <c r="E57" s="69" t="s">
        <v>88</v>
      </c>
      <c r="F57" s="70">
        <v>45</v>
      </c>
      <c r="G57" s="86"/>
      <c r="H57" s="76"/>
      <c r="I57" s="87"/>
      <c r="J57" s="86"/>
      <c r="K57" s="76"/>
      <c r="L57" s="87"/>
      <c r="M57" s="86"/>
      <c r="N57" s="76"/>
      <c r="O57" s="87"/>
      <c r="P57" s="86"/>
      <c r="Q57" s="76"/>
      <c r="R57" s="87"/>
      <c r="S57" s="86"/>
      <c r="T57" s="76"/>
      <c r="U57" s="87"/>
      <c r="V57" s="86">
        <v>1</v>
      </c>
      <c r="W57" s="76">
        <v>2</v>
      </c>
      <c r="X57" s="87" t="s">
        <v>33</v>
      </c>
      <c r="Y57" s="86"/>
      <c r="Z57" s="76"/>
      <c r="AA57" s="87"/>
      <c r="AB57" s="86"/>
      <c r="AC57" s="9"/>
      <c r="AD57" s="10"/>
      <c r="AE57" s="8"/>
      <c r="AF57" s="9"/>
      <c r="AG57" s="10"/>
      <c r="AH57" s="11"/>
      <c r="AI57" s="12"/>
      <c r="AJ57" s="13"/>
      <c r="AK57" s="63">
        <v>0</v>
      </c>
      <c r="AL57" s="72">
        <f t="shared" ref="AL57" si="5">SUM(H57,K57,N57,Q57,T57,W57,Z57,AC57,AF57,AI57)</f>
        <v>2</v>
      </c>
    </row>
    <row r="58" spans="1:38" ht="15" customHeight="1" x14ac:dyDescent="0.3">
      <c r="A58" s="95" t="s">
        <v>432</v>
      </c>
      <c r="B58" s="179" t="s">
        <v>469</v>
      </c>
      <c r="C58" s="44" t="s">
        <v>715</v>
      </c>
      <c r="D58" s="38" t="s">
        <v>84</v>
      </c>
      <c r="E58" s="38" t="s">
        <v>88</v>
      </c>
      <c r="F58" s="43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/>
      <c r="W58" s="44"/>
      <c r="X58" s="43"/>
      <c r="Y58" s="42">
        <v>1</v>
      </c>
      <c r="Z58" s="44">
        <v>2</v>
      </c>
      <c r="AA58" s="43" t="s">
        <v>33</v>
      </c>
      <c r="AB58" s="42">
        <v>1</v>
      </c>
      <c r="AC58" s="44">
        <v>2</v>
      </c>
      <c r="AD58" s="43" t="s">
        <v>33</v>
      </c>
      <c r="AE58" s="42">
        <v>1</v>
      </c>
      <c r="AF58" s="44">
        <v>2</v>
      </c>
      <c r="AG58" s="43" t="s">
        <v>33</v>
      </c>
      <c r="AH58" s="17"/>
      <c r="AI58" s="18"/>
      <c r="AJ58" s="19"/>
      <c r="AK58" s="64">
        <v>60</v>
      </c>
      <c r="AL58" s="74">
        <f>SUM(H58,K58,N58,Q58,T58,W58,Z58,AC58,AF58,AI58)</f>
        <v>6</v>
      </c>
    </row>
    <row r="59" spans="1:38" ht="15" customHeight="1" x14ac:dyDescent="0.3">
      <c r="A59" s="95" t="s">
        <v>433</v>
      </c>
      <c r="B59" s="197" t="s">
        <v>471</v>
      </c>
      <c r="C59" s="44" t="s">
        <v>470</v>
      </c>
      <c r="D59" s="38"/>
      <c r="E59" s="38"/>
      <c r="F59" s="39"/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/>
      <c r="AC59" s="44"/>
      <c r="AD59" s="43"/>
      <c r="AE59" s="42">
        <v>0</v>
      </c>
      <c r="AF59" s="44">
        <v>1</v>
      </c>
      <c r="AG59" s="43" t="s">
        <v>34</v>
      </c>
      <c r="AH59" s="17"/>
      <c r="AI59" s="18"/>
      <c r="AJ59" s="19"/>
      <c r="AK59" s="64">
        <v>0</v>
      </c>
      <c r="AL59" s="74">
        <f>SUM(H59,K59,N59,Q59,T59,W59,Z59,AC59,AF59,AI59)</f>
        <v>1</v>
      </c>
    </row>
    <row r="60" spans="1:38" ht="15" customHeight="1" x14ac:dyDescent="0.3">
      <c r="A60" s="95" t="s">
        <v>434</v>
      </c>
      <c r="B60" s="197" t="s">
        <v>472</v>
      </c>
      <c r="C60" s="44" t="s">
        <v>736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/>
      <c r="AC60" s="44"/>
      <c r="AD60" s="43"/>
      <c r="AE60" s="42"/>
      <c r="AF60" s="44"/>
      <c r="AG60" s="43"/>
      <c r="AH60" s="17">
        <v>1</v>
      </c>
      <c r="AI60" s="18">
        <v>2</v>
      </c>
      <c r="AJ60" s="19" t="s">
        <v>33</v>
      </c>
      <c r="AK60" s="64">
        <v>15</v>
      </c>
      <c r="AL60" s="74">
        <f t="shared" ref="AL60" si="6">SUM(H60,K60,N60,Q60,T60,W60,Z60,AC60,AF60,AI60)</f>
        <v>2</v>
      </c>
    </row>
    <row r="61" spans="1:38" ht="15" customHeight="1" x14ac:dyDescent="0.3">
      <c r="A61" s="95" t="s">
        <v>435</v>
      </c>
      <c r="B61" s="197" t="s">
        <v>473</v>
      </c>
      <c r="C61" s="44" t="s">
        <v>715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>
        <v>1</v>
      </c>
      <c r="Z61" s="44">
        <v>2</v>
      </c>
      <c r="AA61" s="43" t="s">
        <v>33</v>
      </c>
      <c r="AB61" s="42">
        <v>1</v>
      </c>
      <c r="AC61" s="15">
        <v>2</v>
      </c>
      <c r="AD61" s="16" t="s">
        <v>33</v>
      </c>
      <c r="AE61" s="14">
        <v>1</v>
      </c>
      <c r="AF61" s="15">
        <v>2</v>
      </c>
      <c r="AG61" s="16" t="s">
        <v>33</v>
      </c>
      <c r="AH61" s="17"/>
      <c r="AI61" s="18"/>
      <c r="AJ61" s="19"/>
      <c r="AK61" s="64">
        <v>60</v>
      </c>
      <c r="AL61" s="74">
        <f>SUM(H61,K61,N61,Q61,T61,W61,Z61,AC61,AF61,AI61)</f>
        <v>6</v>
      </c>
    </row>
    <row r="62" spans="1:38" ht="15" customHeight="1" x14ac:dyDescent="0.3">
      <c r="A62" s="95" t="s">
        <v>436</v>
      </c>
      <c r="B62" s="197" t="s">
        <v>474</v>
      </c>
      <c r="C62" s="198" t="s">
        <v>477</v>
      </c>
      <c r="D62" s="38"/>
      <c r="E62" s="38"/>
      <c r="F62" s="39"/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0</v>
      </c>
      <c r="AF62" s="15">
        <v>1</v>
      </c>
      <c r="AG62" s="16" t="s">
        <v>34</v>
      </c>
      <c r="AH62" s="17"/>
      <c r="AI62" s="18"/>
      <c r="AJ62" s="19"/>
      <c r="AK62" s="64">
        <v>0</v>
      </c>
      <c r="AL62" s="74">
        <f>SUM(H62,K62,N62,Q62,T62,W62,Z62,AC62,AF62,AI62)</f>
        <v>1</v>
      </c>
    </row>
    <row r="63" spans="1:38" ht="15" customHeight="1" x14ac:dyDescent="0.3">
      <c r="A63" s="95" t="s">
        <v>437</v>
      </c>
      <c r="B63" s="179" t="s">
        <v>475</v>
      </c>
      <c r="C63" s="44" t="s">
        <v>474</v>
      </c>
      <c r="D63" s="38" t="s">
        <v>84</v>
      </c>
      <c r="E63" s="38" t="s">
        <v>88</v>
      </c>
      <c r="F63" s="39">
        <v>45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1</v>
      </c>
      <c r="AI63" s="18">
        <v>2</v>
      </c>
      <c r="AJ63" s="19" t="s">
        <v>33</v>
      </c>
      <c r="AK63" s="64">
        <v>15</v>
      </c>
      <c r="AL63" s="74">
        <f t="shared" ref="AL63:AL65" si="7">SUM(H63,K63,N63,Q63,T63,W63,Z63,AC63,AF63,AI63)</f>
        <v>2</v>
      </c>
    </row>
    <row r="64" spans="1:38" ht="15" customHeight="1" x14ac:dyDescent="0.3">
      <c r="A64" s="95" t="s">
        <v>542</v>
      </c>
      <c r="B64" s="197" t="s">
        <v>476</v>
      </c>
      <c r="C64" s="44" t="s">
        <v>726</v>
      </c>
      <c r="D64" s="38" t="s">
        <v>84</v>
      </c>
      <c r="E64" s="38" t="s">
        <v>88</v>
      </c>
      <c r="F64" s="39">
        <v>45</v>
      </c>
      <c r="G64" s="42"/>
      <c r="H64" s="44"/>
      <c r="I64" s="43"/>
      <c r="J64" s="42"/>
      <c r="K64" s="44"/>
      <c r="L64" s="43"/>
      <c r="M64" s="42"/>
      <c r="N64" s="44"/>
      <c r="O64" s="43"/>
      <c r="P64" s="42"/>
      <c r="Q64" s="44"/>
      <c r="R64" s="43"/>
      <c r="S64" s="42"/>
      <c r="T64" s="44"/>
      <c r="U64" s="43"/>
      <c r="V64" s="42"/>
      <c r="W64" s="44"/>
      <c r="X64" s="43"/>
      <c r="Y64" s="42"/>
      <c r="Z64" s="44"/>
      <c r="AA64" s="43"/>
      <c r="AB64" s="42"/>
      <c r="AC64" s="15"/>
      <c r="AD64" s="16"/>
      <c r="AE64" s="42">
        <v>1</v>
      </c>
      <c r="AF64" s="44">
        <v>2</v>
      </c>
      <c r="AG64" s="43" t="s">
        <v>33</v>
      </c>
      <c r="AH64" s="17"/>
      <c r="AI64" s="18"/>
      <c r="AJ64" s="19"/>
      <c r="AK64" s="64">
        <v>60</v>
      </c>
      <c r="AL64" s="74">
        <f>SUM(H64,K64,N64,Q64,T64,W64,Z64,AC64,AF64,AI64)</f>
        <v>2</v>
      </c>
    </row>
    <row r="65" spans="1:38" ht="15" customHeight="1" thickBot="1" x14ac:dyDescent="0.35">
      <c r="A65" s="98" t="s">
        <v>126</v>
      </c>
      <c r="B65" s="188" t="s">
        <v>127</v>
      </c>
      <c r="C65" s="46"/>
      <c r="D65" s="40" t="s">
        <v>84</v>
      </c>
      <c r="E65" s="40" t="s">
        <v>88</v>
      </c>
      <c r="F65" s="41">
        <v>45</v>
      </c>
      <c r="G65" s="20"/>
      <c r="H65" s="21"/>
      <c r="I65" s="22"/>
      <c r="J65" s="20"/>
      <c r="K65" s="21"/>
      <c r="L65" s="22"/>
      <c r="M65" s="45">
        <v>2</v>
      </c>
      <c r="N65" s="46">
        <v>2</v>
      </c>
      <c r="O65" s="47" t="s">
        <v>33</v>
      </c>
      <c r="P65" s="45"/>
      <c r="Q65" s="46"/>
      <c r="R65" s="47"/>
      <c r="S65" s="45"/>
      <c r="T65" s="46"/>
      <c r="U65" s="47"/>
      <c r="V65" s="45"/>
      <c r="W65" s="46"/>
      <c r="X65" s="47"/>
      <c r="Y65" s="45"/>
      <c r="Z65" s="46"/>
      <c r="AA65" s="47"/>
      <c r="AB65" s="45"/>
      <c r="AC65" s="21"/>
      <c r="AD65" s="22"/>
      <c r="AE65" s="20"/>
      <c r="AF65" s="21"/>
      <c r="AG65" s="22"/>
      <c r="AH65" s="23"/>
      <c r="AI65" s="24"/>
      <c r="AJ65" s="25"/>
      <c r="AK65" s="65">
        <v>30</v>
      </c>
      <c r="AL65" s="75">
        <f t="shared" si="7"/>
        <v>2</v>
      </c>
    </row>
    <row r="66" spans="1:38" ht="15" customHeight="1" thickBot="1" x14ac:dyDescent="0.35">
      <c r="A66" s="428" t="s">
        <v>139</v>
      </c>
      <c r="B66" s="429"/>
      <c r="C66" s="429"/>
      <c r="D66" s="429"/>
      <c r="E66" s="429"/>
      <c r="F66" s="430"/>
      <c r="G66" s="85">
        <f>SUM(G57:G65)</f>
        <v>0</v>
      </c>
      <c r="H66" s="81">
        <f t="shared" ref="H66:AL66" si="8">SUM(H57:H65)</f>
        <v>0</v>
      </c>
      <c r="I66" s="82"/>
      <c r="J66" s="85">
        <f t="shared" si="8"/>
        <v>0</v>
      </c>
      <c r="K66" s="81">
        <f t="shared" si="8"/>
        <v>0</v>
      </c>
      <c r="L66" s="82"/>
      <c r="M66" s="85">
        <f t="shared" si="8"/>
        <v>2</v>
      </c>
      <c r="N66" s="81">
        <f t="shared" si="8"/>
        <v>2</v>
      </c>
      <c r="O66" s="82"/>
      <c r="P66" s="85">
        <f t="shared" si="8"/>
        <v>0</v>
      </c>
      <c r="Q66" s="81">
        <f t="shared" si="8"/>
        <v>0</v>
      </c>
      <c r="R66" s="82"/>
      <c r="S66" s="85">
        <f t="shared" si="8"/>
        <v>0</v>
      </c>
      <c r="T66" s="81">
        <f t="shared" si="8"/>
        <v>0</v>
      </c>
      <c r="U66" s="82"/>
      <c r="V66" s="85">
        <f t="shared" si="8"/>
        <v>1</v>
      </c>
      <c r="W66" s="81">
        <f t="shared" si="8"/>
        <v>2</v>
      </c>
      <c r="X66" s="82"/>
      <c r="Y66" s="85">
        <f t="shared" si="8"/>
        <v>2</v>
      </c>
      <c r="Z66" s="81">
        <f t="shared" si="8"/>
        <v>4</v>
      </c>
      <c r="AA66" s="82"/>
      <c r="AB66" s="85">
        <f t="shared" si="8"/>
        <v>2</v>
      </c>
      <c r="AC66" s="81">
        <f t="shared" si="8"/>
        <v>4</v>
      </c>
      <c r="AD66" s="82"/>
      <c r="AE66" s="125">
        <f t="shared" si="8"/>
        <v>3</v>
      </c>
      <c r="AF66" s="88">
        <f t="shared" si="8"/>
        <v>8</v>
      </c>
      <c r="AG66" s="126"/>
      <c r="AH66" s="127">
        <f t="shared" si="8"/>
        <v>2</v>
      </c>
      <c r="AI66" s="128">
        <f t="shared" si="8"/>
        <v>4</v>
      </c>
      <c r="AJ66" s="129"/>
      <c r="AK66" s="89">
        <f t="shared" si="8"/>
        <v>240</v>
      </c>
      <c r="AL66" s="90">
        <f t="shared" si="8"/>
        <v>24</v>
      </c>
    </row>
    <row r="67" spans="1:38" ht="15" customHeight="1" thickBot="1" x14ac:dyDescent="0.35">
      <c r="A67" s="425" t="s">
        <v>128</v>
      </c>
      <c r="B67" s="426"/>
      <c r="C67" s="426"/>
      <c r="D67" s="426"/>
      <c r="E67" s="426"/>
      <c r="F67" s="426"/>
      <c r="G67" s="426"/>
      <c r="H67" s="426"/>
      <c r="I67" s="426"/>
      <c r="J67" s="426"/>
      <c r="K67" s="426"/>
      <c r="L67" s="426"/>
      <c r="M67" s="426"/>
      <c r="N67" s="426"/>
      <c r="O67" s="426"/>
      <c r="P67" s="426"/>
      <c r="Q67" s="426"/>
      <c r="R67" s="426"/>
      <c r="S67" s="426"/>
      <c r="T67" s="426"/>
      <c r="U67" s="426"/>
      <c r="V67" s="426"/>
      <c r="W67" s="426"/>
      <c r="X67" s="426"/>
      <c r="Y67" s="426"/>
      <c r="Z67" s="426"/>
      <c r="AA67" s="426"/>
      <c r="AB67" s="426"/>
      <c r="AC67" s="426"/>
      <c r="AD67" s="426"/>
      <c r="AE67" s="426"/>
      <c r="AF67" s="426"/>
      <c r="AG67" s="426"/>
      <c r="AH67" s="426"/>
      <c r="AI67" s="426"/>
      <c r="AJ67" s="426"/>
      <c r="AK67" s="426"/>
      <c r="AL67" s="427"/>
    </row>
    <row r="68" spans="1:38" ht="15" customHeight="1" x14ac:dyDescent="0.3">
      <c r="A68" s="71" t="s">
        <v>207</v>
      </c>
      <c r="B68" s="187" t="s">
        <v>129</v>
      </c>
      <c r="C68" s="335" t="s">
        <v>593</v>
      </c>
      <c r="D68" s="30" t="s">
        <v>84</v>
      </c>
      <c r="E68" s="30" t="s">
        <v>33</v>
      </c>
      <c r="F68" s="10" t="s">
        <v>98</v>
      </c>
      <c r="G68" s="8"/>
      <c r="H68" s="9"/>
      <c r="I68" s="10"/>
      <c r="J68" s="8">
        <v>2</v>
      </c>
      <c r="K68" s="9">
        <v>1</v>
      </c>
      <c r="L68" s="10" t="s">
        <v>33</v>
      </c>
      <c r="M68" s="8"/>
      <c r="N68" s="9"/>
      <c r="O68" s="10"/>
      <c r="P68" s="8"/>
      <c r="Q68" s="9"/>
      <c r="R68" s="10"/>
      <c r="S68" s="8"/>
      <c r="T68" s="9"/>
      <c r="U68" s="10"/>
      <c r="V68" s="8"/>
      <c r="W68" s="9"/>
      <c r="X68" s="10"/>
      <c r="Y68" s="8"/>
      <c r="Z68" s="9"/>
      <c r="AA68" s="10"/>
      <c r="AB68" s="8"/>
      <c r="AC68" s="9"/>
      <c r="AD68" s="10"/>
      <c r="AE68" s="8"/>
      <c r="AF68" s="9"/>
      <c r="AG68" s="10"/>
      <c r="AH68" s="11"/>
      <c r="AI68" s="12"/>
      <c r="AJ68" s="13"/>
      <c r="AK68" s="63">
        <v>30</v>
      </c>
      <c r="AL68" s="72">
        <f>SUM(H68,K68,N68,Q68,T68,W68,Z68,AC68,AF68,AI68)</f>
        <v>1</v>
      </c>
    </row>
    <row r="69" spans="1:38" ht="15" customHeight="1" x14ac:dyDescent="0.3">
      <c r="A69" s="73" t="s">
        <v>23</v>
      </c>
      <c r="B69" s="179" t="s">
        <v>130</v>
      </c>
      <c r="C69" s="335" t="s">
        <v>594</v>
      </c>
      <c r="D69" s="31" t="s">
        <v>84</v>
      </c>
      <c r="E69" s="31" t="s">
        <v>33</v>
      </c>
      <c r="F69" s="32" t="s">
        <v>98</v>
      </c>
      <c r="G69" s="14"/>
      <c r="H69" s="15"/>
      <c r="I69" s="16"/>
      <c r="J69" s="14"/>
      <c r="K69" s="15"/>
      <c r="L69" s="16"/>
      <c r="M69" s="14">
        <v>2</v>
      </c>
      <c r="N69" s="15">
        <v>1</v>
      </c>
      <c r="O69" s="16" t="s">
        <v>33</v>
      </c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/>
      <c r="AI69" s="18"/>
      <c r="AJ69" s="19"/>
      <c r="AK69" s="64">
        <v>30</v>
      </c>
      <c r="AL69" s="74">
        <f>SUM(H69,K69,N69,Q69,T69,W69,Z69,AC69,AF69,AI69)</f>
        <v>1</v>
      </c>
    </row>
    <row r="70" spans="1:38" ht="15" customHeight="1" x14ac:dyDescent="0.3">
      <c r="A70" s="73" t="s">
        <v>17</v>
      </c>
      <c r="B70" s="179" t="s">
        <v>131</v>
      </c>
      <c r="C70" s="335" t="s">
        <v>595</v>
      </c>
      <c r="D70" s="31" t="s">
        <v>84</v>
      </c>
      <c r="E70" s="31" t="s">
        <v>33</v>
      </c>
      <c r="F70" s="32" t="s">
        <v>98</v>
      </c>
      <c r="G70" s="14"/>
      <c r="H70" s="15"/>
      <c r="I70" s="16"/>
      <c r="J70" s="14"/>
      <c r="K70" s="15"/>
      <c r="L70" s="16"/>
      <c r="M70" s="14"/>
      <c r="N70" s="15"/>
      <c r="O70" s="16"/>
      <c r="P70" s="14">
        <v>2</v>
      </c>
      <c r="Q70" s="15">
        <v>1</v>
      </c>
      <c r="R70" s="16" t="s">
        <v>33</v>
      </c>
      <c r="S70" s="14"/>
      <c r="T70" s="15"/>
      <c r="U70" s="16"/>
      <c r="V70" s="14"/>
      <c r="W70" s="15"/>
      <c r="X70" s="16"/>
      <c r="Y70" s="14"/>
      <c r="Z70" s="15"/>
      <c r="AA70" s="16"/>
      <c r="AB70" s="14"/>
      <c r="AC70" s="15"/>
      <c r="AD70" s="16"/>
      <c r="AE70" s="14"/>
      <c r="AF70" s="15"/>
      <c r="AG70" s="16"/>
      <c r="AH70" s="17"/>
      <c r="AI70" s="18"/>
      <c r="AJ70" s="19"/>
      <c r="AK70" s="64">
        <v>30</v>
      </c>
      <c r="AL70" s="74">
        <f t="shared" ref="AL70:AL76" si="9">SUM(H70,K70,N70,Q70,T70,W70,Z70,AC70,AF70,AI70)</f>
        <v>1</v>
      </c>
    </row>
    <row r="71" spans="1:38" ht="15" customHeight="1" x14ac:dyDescent="0.3">
      <c r="A71" s="95" t="s">
        <v>25</v>
      </c>
      <c r="B71" s="179" t="s">
        <v>132</v>
      </c>
      <c r="C71" s="335" t="s">
        <v>596</v>
      </c>
      <c r="D71" s="38" t="s">
        <v>84</v>
      </c>
      <c r="E71" s="38" t="s">
        <v>33</v>
      </c>
      <c r="F71" s="39" t="s">
        <v>98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>
        <v>2</v>
      </c>
      <c r="T71" s="44">
        <v>1</v>
      </c>
      <c r="U71" s="43" t="s">
        <v>33</v>
      </c>
      <c r="V71" s="42"/>
      <c r="W71" s="44"/>
      <c r="X71" s="43"/>
      <c r="Y71" s="42"/>
      <c r="Z71" s="44"/>
      <c r="AA71" s="43"/>
      <c r="AB71" s="42"/>
      <c r="AC71" s="15"/>
      <c r="AD71" s="16"/>
      <c r="AE71" s="14"/>
      <c r="AF71" s="15"/>
      <c r="AG71" s="16"/>
      <c r="AH71" s="17"/>
      <c r="AI71" s="18"/>
      <c r="AJ71" s="19"/>
      <c r="AK71" s="64">
        <v>30</v>
      </c>
      <c r="AL71" s="74">
        <f t="shared" si="9"/>
        <v>1</v>
      </c>
    </row>
    <row r="72" spans="1:38" ht="61.2" x14ac:dyDescent="0.3">
      <c r="A72" s="95" t="s">
        <v>133</v>
      </c>
      <c r="B72" s="179" t="s">
        <v>134</v>
      </c>
      <c r="C72" s="336" t="s">
        <v>724</v>
      </c>
      <c r="D72" s="38" t="s">
        <v>84</v>
      </c>
      <c r="E72" s="38" t="s">
        <v>33</v>
      </c>
      <c r="F72" s="39" t="s">
        <v>98</v>
      </c>
      <c r="G72" s="14"/>
      <c r="H72" s="15"/>
      <c r="I72" s="16"/>
      <c r="J72" s="14">
        <v>1</v>
      </c>
      <c r="K72" s="15">
        <v>1</v>
      </c>
      <c r="L72" s="16" t="s">
        <v>33</v>
      </c>
      <c r="M72" s="42">
        <v>1</v>
      </c>
      <c r="N72" s="44">
        <v>1</v>
      </c>
      <c r="O72" s="43" t="s">
        <v>33</v>
      </c>
      <c r="P72" s="42">
        <v>1</v>
      </c>
      <c r="Q72" s="44">
        <v>1</v>
      </c>
      <c r="R72" s="43" t="s">
        <v>33</v>
      </c>
      <c r="S72" s="42">
        <v>1</v>
      </c>
      <c r="T72" s="44">
        <v>1</v>
      </c>
      <c r="U72" s="43" t="s">
        <v>33</v>
      </c>
      <c r="V72" s="42"/>
      <c r="W72" s="44"/>
      <c r="X72" s="43"/>
      <c r="Y72" s="42"/>
      <c r="Z72" s="44"/>
      <c r="AA72" s="43"/>
      <c r="AB72" s="42"/>
      <c r="AC72" s="15"/>
      <c r="AD72" s="16"/>
      <c r="AE72" s="14"/>
      <c r="AF72" s="15"/>
      <c r="AG72" s="16"/>
      <c r="AH72" s="17"/>
      <c r="AI72" s="18"/>
      <c r="AJ72" s="19"/>
      <c r="AK72" s="64">
        <v>60</v>
      </c>
      <c r="AL72" s="74">
        <f t="shared" si="9"/>
        <v>4</v>
      </c>
    </row>
    <row r="73" spans="1:38" ht="15" customHeight="1" x14ac:dyDescent="0.3">
      <c r="A73" s="95" t="s">
        <v>438</v>
      </c>
      <c r="B73" s="179" t="s">
        <v>439</v>
      </c>
      <c r="C73" s="44" t="s">
        <v>737</v>
      </c>
      <c r="D73" s="38" t="s">
        <v>84</v>
      </c>
      <c r="E73" s="38" t="s">
        <v>33</v>
      </c>
      <c r="F73" s="39" t="s">
        <v>98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>
        <v>2</v>
      </c>
      <c r="T73" s="44">
        <v>1</v>
      </c>
      <c r="U73" s="43" t="s">
        <v>33</v>
      </c>
      <c r="V73" s="42">
        <v>2</v>
      </c>
      <c r="W73" s="44">
        <v>1</v>
      </c>
      <c r="X73" s="43" t="s">
        <v>33</v>
      </c>
      <c r="Y73" s="42">
        <v>2</v>
      </c>
      <c r="Z73" s="44">
        <v>1</v>
      </c>
      <c r="AA73" s="43" t="s">
        <v>33</v>
      </c>
      <c r="AB73" s="42"/>
      <c r="AC73" s="15"/>
      <c r="AD73" s="16"/>
      <c r="AE73" s="14"/>
      <c r="AF73" s="15"/>
      <c r="AG73" s="16"/>
      <c r="AH73" s="17"/>
      <c r="AI73" s="18"/>
      <c r="AJ73" s="19"/>
      <c r="AK73" s="64">
        <v>90</v>
      </c>
      <c r="AL73" s="74">
        <f>SUM(H73,K73,N73,Q73,T73,W73,Z73,AC73,AF73,AI73)</f>
        <v>3</v>
      </c>
    </row>
    <row r="74" spans="1:38" x14ac:dyDescent="0.3">
      <c r="A74" s="95" t="s">
        <v>440</v>
      </c>
      <c r="B74" s="179" t="s">
        <v>441</v>
      </c>
      <c r="C74" s="38" t="s">
        <v>740</v>
      </c>
      <c r="D74" s="38" t="s">
        <v>84</v>
      </c>
      <c r="E74" s="38" t="s">
        <v>33</v>
      </c>
      <c r="F74" s="39" t="s">
        <v>98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>
        <v>2</v>
      </c>
      <c r="AC74" s="15">
        <v>1</v>
      </c>
      <c r="AD74" s="16" t="s">
        <v>33</v>
      </c>
      <c r="AE74" s="14">
        <v>2</v>
      </c>
      <c r="AF74" s="15">
        <v>1</v>
      </c>
      <c r="AG74" s="16" t="s">
        <v>33</v>
      </c>
      <c r="AH74" s="17"/>
      <c r="AI74" s="18"/>
      <c r="AJ74" s="19"/>
      <c r="AK74" s="64">
        <v>60</v>
      </c>
      <c r="AL74" s="74">
        <f t="shared" si="9"/>
        <v>2</v>
      </c>
    </row>
    <row r="75" spans="1:38" ht="15" customHeight="1" x14ac:dyDescent="0.3">
      <c r="A75" s="95" t="s">
        <v>442</v>
      </c>
      <c r="B75" s="179" t="s">
        <v>443</v>
      </c>
      <c r="C75" s="44" t="s">
        <v>737</v>
      </c>
      <c r="D75" s="38" t="s">
        <v>84</v>
      </c>
      <c r="E75" s="38" t="s">
        <v>33</v>
      </c>
      <c r="F75" s="39" t="s">
        <v>98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>
        <v>2</v>
      </c>
      <c r="T75" s="44">
        <v>1</v>
      </c>
      <c r="U75" s="43" t="s">
        <v>33</v>
      </c>
      <c r="V75" s="42">
        <v>2</v>
      </c>
      <c r="W75" s="44">
        <v>1</v>
      </c>
      <c r="X75" s="43" t="s">
        <v>33</v>
      </c>
      <c r="Y75" s="42">
        <v>2</v>
      </c>
      <c r="Z75" s="44">
        <v>1</v>
      </c>
      <c r="AA75" s="43" t="s">
        <v>33</v>
      </c>
      <c r="AB75" s="42"/>
      <c r="AC75" s="15"/>
      <c r="AD75" s="16"/>
      <c r="AE75" s="14"/>
      <c r="AF75" s="15"/>
      <c r="AG75" s="16"/>
      <c r="AH75" s="17"/>
      <c r="AI75" s="18"/>
      <c r="AJ75" s="19"/>
      <c r="AK75" s="64">
        <v>90</v>
      </c>
      <c r="AL75" s="74">
        <f>SUM(H75,K75,N75,Q75,T75,W75,Z75,AC75,AF75,AI75)</f>
        <v>3</v>
      </c>
    </row>
    <row r="76" spans="1:38" ht="15" thickBot="1" x14ac:dyDescent="0.35">
      <c r="A76" s="98" t="s">
        <v>444</v>
      </c>
      <c r="B76" s="188" t="s">
        <v>445</v>
      </c>
      <c r="C76" s="38" t="s">
        <v>739</v>
      </c>
      <c r="D76" s="40" t="s">
        <v>84</v>
      </c>
      <c r="E76" s="40" t="s">
        <v>33</v>
      </c>
      <c r="F76" s="41" t="s">
        <v>98</v>
      </c>
      <c r="G76" s="45"/>
      <c r="H76" s="46"/>
      <c r="I76" s="47"/>
      <c r="J76" s="45"/>
      <c r="K76" s="46"/>
      <c r="L76" s="47"/>
      <c r="M76" s="45"/>
      <c r="N76" s="46"/>
      <c r="O76" s="47"/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>
        <v>2</v>
      </c>
      <c r="AC76" s="21">
        <v>1</v>
      </c>
      <c r="AD76" s="22" t="s">
        <v>33</v>
      </c>
      <c r="AE76" s="20">
        <v>2</v>
      </c>
      <c r="AF76" s="21">
        <v>1</v>
      </c>
      <c r="AG76" s="22" t="s">
        <v>33</v>
      </c>
      <c r="AH76" s="23"/>
      <c r="AI76" s="24"/>
      <c r="AJ76" s="25"/>
      <c r="AK76" s="65">
        <v>60</v>
      </c>
      <c r="AL76" s="75">
        <f t="shared" si="9"/>
        <v>2</v>
      </c>
    </row>
    <row r="77" spans="1:38" ht="15" customHeight="1" thickBot="1" x14ac:dyDescent="0.35">
      <c r="A77" s="425" t="s">
        <v>135</v>
      </c>
      <c r="B77" s="426"/>
      <c r="C77" s="426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26"/>
      <c r="U77" s="426"/>
      <c r="V77" s="426"/>
      <c r="W77" s="426"/>
      <c r="X77" s="426"/>
      <c r="Y77" s="426"/>
      <c r="Z77" s="426"/>
      <c r="AA77" s="426"/>
      <c r="AB77" s="426"/>
      <c r="AC77" s="426"/>
      <c r="AD77" s="426"/>
      <c r="AE77" s="426"/>
      <c r="AF77" s="426"/>
      <c r="AG77" s="426"/>
      <c r="AH77" s="426"/>
      <c r="AI77" s="426"/>
      <c r="AJ77" s="426"/>
      <c r="AK77" s="426"/>
      <c r="AL77" s="427"/>
    </row>
    <row r="78" spans="1:38" ht="15" customHeight="1" x14ac:dyDescent="0.3">
      <c r="A78" s="71" t="s">
        <v>446</v>
      </c>
      <c r="B78" s="185" t="s">
        <v>447</v>
      </c>
      <c r="C78" s="107" t="s">
        <v>97</v>
      </c>
      <c r="D78" s="108" t="s">
        <v>83</v>
      </c>
      <c r="E78" s="108" t="s">
        <v>33</v>
      </c>
      <c r="F78" s="110" t="s">
        <v>98</v>
      </c>
      <c r="G78" s="109"/>
      <c r="H78" s="107"/>
      <c r="I78" s="110"/>
      <c r="J78" s="109"/>
      <c r="K78" s="107"/>
      <c r="L78" s="110"/>
      <c r="M78" s="109"/>
      <c r="N78" s="107"/>
      <c r="O78" s="110"/>
      <c r="P78" s="109"/>
      <c r="Q78" s="107"/>
      <c r="R78" s="110"/>
      <c r="S78" s="109"/>
      <c r="T78" s="107"/>
      <c r="U78" s="110"/>
      <c r="V78" s="109"/>
      <c r="W78" s="107"/>
      <c r="X78" s="110"/>
      <c r="Y78" s="109"/>
      <c r="Z78" s="107"/>
      <c r="AA78" s="110"/>
      <c r="AB78" s="109"/>
      <c r="AC78" s="107"/>
      <c r="AD78" s="110"/>
      <c r="AE78" s="109"/>
      <c r="AF78" s="107"/>
      <c r="AG78" s="110"/>
      <c r="AH78" s="111">
        <v>4</v>
      </c>
      <c r="AI78" s="112">
        <v>8</v>
      </c>
      <c r="AJ78" s="113" t="s">
        <v>33</v>
      </c>
      <c r="AK78" s="91">
        <v>60</v>
      </c>
      <c r="AL78" s="72">
        <f>SUM(H78,K78,N78,Q78,T78,W78,Z78,AC78,AF78,AI78)</f>
        <v>8</v>
      </c>
    </row>
    <row r="79" spans="1:38" ht="15" customHeight="1" x14ac:dyDescent="0.3">
      <c r="A79" s="73" t="s">
        <v>448</v>
      </c>
      <c r="B79" s="179" t="s">
        <v>449</v>
      </c>
      <c r="C79" s="15" t="s">
        <v>97</v>
      </c>
      <c r="D79" s="31" t="s">
        <v>83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/>
      <c r="Q79" s="15"/>
      <c r="R79" s="16"/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>
        <v>4</v>
      </c>
      <c r="AI79" s="18">
        <v>8</v>
      </c>
      <c r="AJ79" s="19" t="s">
        <v>33</v>
      </c>
      <c r="AK79" s="64">
        <v>60</v>
      </c>
      <c r="AL79" s="74">
        <f>SUM(H79,K79,N79,Q79,T79,W79,Z79,AC79,AF79,AI79)</f>
        <v>8</v>
      </c>
    </row>
    <row r="80" spans="1:38" ht="15" customHeight="1" x14ac:dyDescent="0.3">
      <c r="A80" s="95" t="s">
        <v>24</v>
      </c>
      <c r="B80" s="179" t="s">
        <v>208</v>
      </c>
      <c r="C80" s="44" t="s">
        <v>97</v>
      </c>
      <c r="D80" s="38" t="s">
        <v>84</v>
      </c>
      <c r="E80" s="38" t="s">
        <v>88</v>
      </c>
      <c r="F80" s="39">
        <v>45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/>
      <c r="T80" s="44"/>
      <c r="U80" s="43"/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>
        <v>2</v>
      </c>
      <c r="AI80" s="18">
        <v>2</v>
      </c>
      <c r="AJ80" s="19" t="s">
        <v>33</v>
      </c>
      <c r="AK80" s="64">
        <v>30</v>
      </c>
      <c r="AL80" s="74">
        <f t="shared" ref="AL80:AL81" si="10">SUM(H80,K80,N80,Q80,T80,W80,Z80,AC80,AF80,AI80)</f>
        <v>2</v>
      </c>
    </row>
    <row r="81" spans="1:38" ht="15" customHeight="1" thickBot="1" x14ac:dyDescent="0.35">
      <c r="A81" s="98" t="s">
        <v>18</v>
      </c>
      <c r="B81" s="179" t="s">
        <v>209</v>
      </c>
      <c r="C81" s="44" t="s">
        <v>97</v>
      </c>
      <c r="D81" s="38" t="s">
        <v>83</v>
      </c>
      <c r="E81" s="38" t="s">
        <v>33</v>
      </c>
      <c r="F81" s="39"/>
      <c r="G81" s="14"/>
      <c r="H81" s="15"/>
      <c r="I81" s="16"/>
      <c r="J81" s="14"/>
      <c r="K81" s="15"/>
      <c r="L81" s="16"/>
      <c r="M81" s="42"/>
      <c r="N81" s="44"/>
      <c r="O81" s="43"/>
      <c r="P81" s="42"/>
      <c r="Q81" s="44"/>
      <c r="R81" s="43"/>
      <c r="S81" s="42"/>
      <c r="T81" s="44"/>
      <c r="U81" s="43"/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>
        <v>0</v>
      </c>
      <c r="AI81" s="18">
        <v>2</v>
      </c>
      <c r="AJ81" s="19" t="s">
        <v>33</v>
      </c>
      <c r="AK81" s="65">
        <v>0</v>
      </c>
      <c r="AL81" s="74">
        <f t="shared" si="10"/>
        <v>2</v>
      </c>
    </row>
    <row r="82" spans="1:38" ht="15" customHeight="1" thickBot="1" x14ac:dyDescent="0.35">
      <c r="A82" s="431" t="s">
        <v>136</v>
      </c>
      <c r="B82" s="358"/>
      <c r="C82" s="358"/>
      <c r="D82" s="358"/>
      <c r="E82" s="358"/>
      <c r="F82" s="359"/>
      <c r="G82" s="85">
        <f>SUM(G68:G81)</f>
        <v>0</v>
      </c>
      <c r="H82" s="81">
        <f t="shared" ref="H82:AL82" si="11">SUM(H68:H81)</f>
        <v>0</v>
      </c>
      <c r="I82" s="82"/>
      <c r="J82" s="85">
        <f t="shared" si="11"/>
        <v>3</v>
      </c>
      <c r="K82" s="81">
        <f t="shared" si="11"/>
        <v>2</v>
      </c>
      <c r="L82" s="82"/>
      <c r="M82" s="85">
        <f t="shared" si="11"/>
        <v>3</v>
      </c>
      <c r="N82" s="81">
        <f t="shared" si="11"/>
        <v>2</v>
      </c>
      <c r="O82" s="82"/>
      <c r="P82" s="85">
        <f t="shared" si="11"/>
        <v>3</v>
      </c>
      <c r="Q82" s="81">
        <f t="shared" si="11"/>
        <v>2</v>
      </c>
      <c r="R82" s="82"/>
      <c r="S82" s="85">
        <f t="shared" si="11"/>
        <v>7</v>
      </c>
      <c r="T82" s="81">
        <f t="shared" si="11"/>
        <v>4</v>
      </c>
      <c r="U82" s="82"/>
      <c r="V82" s="85">
        <f t="shared" si="11"/>
        <v>4</v>
      </c>
      <c r="W82" s="81">
        <f t="shared" si="11"/>
        <v>2</v>
      </c>
      <c r="X82" s="82"/>
      <c r="Y82" s="85">
        <f t="shared" si="11"/>
        <v>4</v>
      </c>
      <c r="Z82" s="81">
        <f t="shared" si="11"/>
        <v>2</v>
      </c>
      <c r="AA82" s="82"/>
      <c r="AB82" s="85">
        <f t="shared" si="11"/>
        <v>4</v>
      </c>
      <c r="AC82" s="81">
        <f t="shared" si="11"/>
        <v>2</v>
      </c>
      <c r="AD82" s="82"/>
      <c r="AE82" s="125">
        <f t="shared" si="11"/>
        <v>4</v>
      </c>
      <c r="AF82" s="88">
        <f t="shared" si="11"/>
        <v>2</v>
      </c>
      <c r="AG82" s="126"/>
      <c r="AH82" s="127">
        <f t="shared" si="11"/>
        <v>10</v>
      </c>
      <c r="AI82" s="128">
        <f t="shared" si="11"/>
        <v>20</v>
      </c>
      <c r="AJ82" s="129"/>
      <c r="AK82" s="89">
        <f t="shared" si="11"/>
        <v>630</v>
      </c>
      <c r="AL82" s="90">
        <f t="shared" si="11"/>
        <v>38</v>
      </c>
    </row>
    <row r="83" spans="1:38" ht="15" customHeight="1" thickBot="1" x14ac:dyDescent="0.35">
      <c r="A83" s="432" t="s">
        <v>137</v>
      </c>
      <c r="B83" s="433"/>
      <c r="C83" s="433"/>
      <c r="D83" s="433"/>
      <c r="E83" s="433"/>
      <c r="F83" s="434"/>
      <c r="G83" s="85">
        <f>SUM(G55,G66,G82)</f>
        <v>0</v>
      </c>
      <c r="H83" s="81">
        <f>SUM(H55,H66,H82)</f>
        <v>0</v>
      </c>
      <c r="I83" s="82"/>
      <c r="J83" s="85">
        <f>SUM(J55,J66,J82)</f>
        <v>7</v>
      </c>
      <c r="K83" s="81">
        <f>SUM(K55,K66,K82)</f>
        <v>8</v>
      </c>
      <c r="L83" s="82"/>
      <c r="M83" s="85">
        <f>SUM(M55,M66,M82)</f>
        <v>7</v>
      </c>
      <c r="N83" s="81">
        <f>SUM(N55,N66,N82)</f>
        <v>6</v>
      </c>
      <c r="O83" s="82"/>
      <c r="P83" s="85">
        <f>SUM(P55,P66,P82)</f>
        <v>7</v>
      </c>
      <c r="Q83" s="81">
        <f>SUM(Q55,Q66,Q82)</f>
        <v>7</v>
      </c>
      <c r="R83" s="82"/>
      <c r="S83" s="85">
        <f>SUM(S55,S66,S82)</f>
        <v>9</v>
      </c>
      <c r="T83" s="81">
        <f>SUM(T55,T66,T82)</f>
        <v>7</v>
      </c>
      <c r="U83" s="82"/>
      <c r="V83" s="85">
        <f>SUM(V55,V66,V82)</f>
        <v>7</v>
      </c>
      <c r="W83" s="81">
        <f>SUM(W55,W66,W82)</f>
        <v>6</v>
      </c>
      <c r="X83" s="82"/>
      <c r="Y83" s="85">
        <f>SUM(Y55,Y66,Y82)</f>
        <v>8</v>
      </c>
      <c r="Z83" s="81">
        <f>SUM(Z55,Z66,Z82)</f>
        <v>8</v>
      </c>
      <c r="AA83" s="82"/>
      <c r="AB83" s="85">
        <f>SUM(AB55,AB66,AB82)</f>
        <v>9</v>
      </c>
      <c r="AC83" s="81">
        <f>SUM(AC55,AC66,AC82)</f>
        <v>9</v>
      </c>
      <c r="AD83" s="82"/>
      <c r="AE83" s="85">
        <f>SUM(AE55,AE66,AE82)</f>
        <v>10</v>
      </c>
      <c r="AF83" s="81">
        <f>SUM(AF55,AF66,AF82)</f>
        <v>13</v>
      </c>
      <c r="AG83" s="160"/>
      <c r="AH83" s="83">
        <f>SUM(AH55,AH66,AH82)</f>
        <v>14</v>
      </c>
      <c r="AI83" s="84">
        <f>SUM(AI55,AI66,AI82)</f>
        <v>26</v>
      </c>
      <c r="AJ83" s="123"/>
      <c r="AK83" s="120">
        <f>SUM(AK55,AK66,AK82)</f>
        <v>1260</v>
      </c>
      <c r="AL83" s="120">
        <f>SUM(AL55,AL66,AL82)</f>
        <v>90</v>
      </c>
    </row>
    <row r="84" spans="1:38" s="1" customFormat="1" ht="15" customHeight="1" thickBot="1" x14ac:dyDescent="0.35">
      <c r="A84" s="422" t="s">
        <v>30</v>
      </c>
      <c r="B84" s="423"/>
      <c r="C84" s="423"/>
      <c r="D84" s="423"/>
      <c r="E84" s="423"/>
      <c r="F84" s="424"/>
      <c r="G84" s="85">
        <f>SUM(G38,G83)</f>
        <v>17.5</v>
      </c>
      <c r="H84" s="81">
        <f>SUM(H38,H83)</f>
        <v>29</v>
      </c>
      <c r="I84" s="82"/>
      <c r="J84" s="85">
        <f>SUM(J38,J83)</f>
        <v>24.5</v>
      </c>
      <c r="K84" s="81">
        <f>SUM(K38,K83)</f>
        <v>37</v>
      </c>
      <c r="L84" s="82"/>
      <c r="M84" s="85">
        <f>SUM(M38,M83)</f>
        <v>19.5</v>
      </c>
      <c r="N84" s="81">
        <f>SUM(N38,N83)</f>
        <v>30</v>
      </c>
      <c r="O84" s="82"/>
      <c r="P84" s="85">
        <f>SUM(P38,P83)</f>
        <v>18.5</v>
      </c>
      <c r="Q84" s="81">
        <f>SUM(Q38,Q83)</f>
        <v>30</v>
      </c>
      <c r="R84" s="82"/>
      <c r="S84" s="85">
        <f>SUM(S38,S83)</f>
        <v>20</v>
      </c>
      <c r="T84" s="81">
        <f>SUM(T38,T83)</f>
        <v>29</v>
      </c>
      <c r="U84" s="82"/>
      <c r="V84" s="85">
        <f>SUM(V38,V83)</f>
        <v>20</v>
      </c>
      <c r="W84" s="81">
        <f>SUM(W38,W83)</f>
        <v>30</v>
      </c>
      <c r="X84" s="82"/>
      <c r="Y84" s="85">
        <f>SUM(Y38,Y83)</f>
        <v>16.5</v>
      </c>
      <c r="Z84" s="81">
        <f>SUM(Z38,Z83)</f>
        <v>27</v>
      </c>
      <c r="AA84" s="82"/>
      <c r="AB84" s="85">
        <f>SUM(AB38,AB83)</f>
        <v>18</v>
      </c>
      <c r="AC84" s="81">
        <f>SUM(AC38,AC83)</f>
        <v>32</v>
      </c>
      <c r="AD84" s="82"/>
      <c r="AE84" s="85">
        <f>SUM(AE38,AE83)</f>
        <v>12</v>
      </c>
      <c r="AF84" s="81">
        <f>SUM(AF38,AF83)</f>
        <v>28</v>
      </c>
      <c r="AG84" s="160"/>
      <c r="AH84" s="83">
        <f>SUM(AH38,AH83)</f>
        <v>14</v>
      </c>
      <c r="AI84" s="84">
        <f>SUM(AI38,AI83)</f>
        <v>28</v>
      </c>
      <c r="AJ84" s="123"/>
      <c r="AK84" s="92">
        <f>SUM(AK38,AK83)</f>
        <v>2797.5</v>
      </c>
      <c r="AL84" s="167">
        <f>SUM(AL38,AL83)</f>
        <v>300</v>
      </c>
    </row>
    <row r="85" spans="1:38" s="1" customFormat="1" ht="12.6" customHeight="1" x14ac:dyDescent="0.3">
      <c r="A85" s="130"/>
      <c r="B85" s="130"/>
      <c r="C85" s="130"/>
      <c r="D85" s="130"/>
      <c r="E85" s="130"/>
      <c r="F85" s="130"/>
      <c r="G85" s="131"/>
      <c r="H85" s="132"/>
      <c r="I85" s="132"/>
      <c r="J85" s="131"/>
      <c r="K85" s="132"/>
      <c r="L85" s="132"/>
      <c r="M85" s="131"/>
      <c r="N85" s="132"/>
      <c r="O85" s="132"/>
      <c r="P85" s="131"/>
      <c r="Q85" s="132"/>
      <c r="R85" s="132"/>
      <c r="S85" s="131"/>
      <c r="T85" s="132"/>
      <c r="U85" s="132"/>
      <c r="V85" s="131"/>
      <c r="W85" s="132"/>
      <c r="X85" s="132"/>
      <c r="Y85" s="131"/>
      <c r="Z85" s="132"/>
      <c r="AA85" s="132"/>
      <c r="AB85" s="131"/>
      <c r="AC85" s="132"/>
      <c r="AD85" s="132"/>
      <c r="AE85" s="131"/>
      <c r="AF85" s="132"/>
      <c r="AG85" s="132"/>
      <c r="AH85" s="131"/>
      <c r="AI85" s="132"/>
      <c r="AJ85" s="132"/>
      <c r="AK85" s="131"/>
      <c r="AL85" s="132"/>
    </row>
    <row r="86" spans="1:38" x14ac:dyDescent="0.3">
      <c r="A86" s="133" t="s">
        <v>210</v>
      </c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</row>
    <row r="87" spans="1:38" x14ac:dyDescent="0.3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</row>
    <row r="88" spans="1:38" x14ac:dyDescent="0.3">
      <c r="A88" s="135" t="s">
        <v>99</v>
      </c>
      <c r="B88" s="135"/>
      <c r="C88" s="136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6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</row>
    <row r="89" spans="1:38" x14ac:dyDescent="0.3">
      <c r="A89" s="135" t="s">
        <v>211</v>
      </c>
      <c r="B89" s="135"/>
      <c r="C89" s="136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6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</row>
    <row r="90" spans="1:38" x14ac:dyDescent="0.3">
      <c r="A90" s="135" t="s">
        <v>212</v>
      </c>
      <c r="B90" s="135"/>
      <c r="C90" s="136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6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</row>
    <row r="91" spans="1:38" x14ac:dyDescent="0.3">
      <c r="A91" s="135" t="s">
        <v>213</v>
      </c>
      <c r="B91" s="135"/>
      <c r="C91" s="136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6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</row>
    <row r="92" spans="1:38" x14ac:dyDescent="0.3">
      <c r="A92" s="135"/>
      <c r="B92" s="135"/>
      <c r="C92" s="136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6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</row>
    <row r="93" spans="1:38" x14ac:dyDescent="0.3">
      <c r="A93" s="137" t="s">
        <v>100</v>
      </c>
      <c r="B93" s="135"/>
      <c r="C93" s="136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6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</row>
    <row r="94" spans="1:38" x14ac:dyDescent="0.3">
      <c r="A94" s="135" t="s">
        <v>214</v>
      </c>
      <c r="B94" s="135"/>
      <c r="C94" s="136"/>
      <c r="D94" s="134"/>
      <c r="E94" s="134"/>
      <c r="F94" s="134"/>
      <c r="G94" s="133" t="s">
        <v>101</v>
      </c>
      <c r="H94" s="135"/>
      <c r="I94" s="135"/>
      <c r="J94" s="134"/>
      <c r="K94" s="134"/>
      <c r="L94" s="134"/>
      <c r="M94" s="133" t="s">
        <v>102</v>
      </c>
      <c r="N94" s="135"/>
      <c r="O94" s="135"/>
      <c r="P94" s="135"/>
      <c r="Q94" s="135"/>
      <c r="R94" s="135"/>
      <c r="S94" s="134"/>
      <c r="T94" s="133" t="s">
        <v>103</v>
      </c>
      <c r="U94" s="135"/>
      <c r="V94" s="135"/>
      <c r="W94" s="135"/>
      <c r="X94" s="136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</row>
    <row r="95" spans="1:38" x14ac:dyDescent="0.3">
      <c r="A95" s="133" t="s">
        <v>215</v>
      </c>
      <c r="B95" s="135"/>
      <c r="C95" s="136"/>
      <c r="D95" s="134"/>
      <c r="E95" s="134"/>
      <c r="F95" s="134"/>
      <c r="G95" s="133" t="s">
        <v>216</v>
      </c>
      <c r="H95" s="135"/>
      <c r="I95" s="135"/>
      <c r="J95" s="134"/>
      <c r="K95" s="134"/>
      <c r="L95" s="134"/>
      <c r="M95" s="133" t="s">
        <v>217</v>
      </c>
      <c r="N95" s="135"/>
      <c r="O95" s="135"/>
      <c r="P95" s="135"/>
      <c r="Q95" s="135"/>
      <c r="R95" s="135"/>
      <c r="S95" s="134"/>
      <c r="T95" s="133" t="s">
        <v>218</v>
      </c>
      <c r="U95" s="135"/>
      <c r="V95" s="135"/>
      <c r="W95" s="135"/>
      <c r="X95" s="136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</row>
    <row r="96" spans="1:38" x14ac:dyDescent="0.3">
      <c r="A96" s="133" t="s">
        <v>219</v>
      </c>
      <c r="B96" s="135"/>
      <c r="C96" s="136"/>
      <c r="D96" s="134"/>
      <c r="E96" s="134"/>
      <c r="F96" s="134"/>
      <c r="G96" s="133" t="s">
        <v>220</v>
      </c>
      <c r="H96" s="135"/>
      <c r="I96" s="135"/>
      <c r="J96" s="134"/>
      <c r="K96" s="134"/>
      <c r="L96" s="134"/>
      <c r="M96" s="133" t="s">
        <v>221</v>
      </c>
      <c r="N96" s="135"/>
      <c r="O96" s="135"/>
      <c r="P96" s="135"/>
      <c r="Q96" s="135"/>
      <c r="R96" s="135"/>
      <c r="S96" s="134"/>
      <c r="T96" s="133" t="s">
        <v>222</v>
      </c>
      <c r="U96" s="135"/>
      <c r="V96" s="135"/>
      <c r="W96" s="135"/>
      <c r="X96" s="136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</row>
    <row r="97" spans="1:38" x14ac:dyDescent="0.3">
      <c r="A97" s="133" t="s">
        <v>223</v>
      </c>
      <c r="B97" s="135"/>
      <c r="C97" s="136"/>
      <c r="D97" s="134"/>
      <c r="E97" s="134"/>
      <c r="F97" s="134"/>
      <c r="G97" s="135"/>
      <c r="H97" s="135"/>
      <c r="I97" s="135"/>
      <c r="J97" s="134"/>
      <c r="K97" s="134"/>
      <c r="L97" s="134"/>
      <c r="M97" s="133" t="s">
        <v>224</v>
      </c>
      <c r="N97" s="135"/>
      <c r="O97" s="135"/>
      <c r="P97" s="135"/>
      <c r="Q97" s="135"/>
      <c r="R97" s="135"/>
      <c r="S97" s="134"/>
      <c r="T97" s="133" t="s">
        <v>225</v>
      </c>
      <c r="U97" s="135"/>
      <c r="V97" s="135"/>
      <c r="W97" s="135"/>
      <c r="X97" s="136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</row>
    <row r="98" spans="1:38" x14ac:dyDescent="0.3">
      <c r="A98" s="133" t="s">
        <v>226</v>
      </c>
      <c r="B98" s="135"/>
      <c r="C98" s="136"/>
      <c r="D98" s="134"/>
      <c r="E98" s="134"/>
      <c r="F98" s="134"/>
      <c r="G98" s="135"/>
      <c r="H98" s="135"/>
      <c r="I98" s="135"/>
      <c r="J98" s="134"/>
      <c r="K98" s="134"/>
      <c r="L98" s="134"/>
      <c r="M98" s="133" t="s">
        <v>227</v>
      </c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6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</row>
    <row r="99" spans="1:38" x14ac:dyDescent="0.3">
      <c r="A99" s="133" t="s">
        <v>228</v>
      </c>
      <c r="B99" s="135"/>
      <c r="C99" s="136"/>
      <c r="D99" s="134"/>
      <c r="E99" s="134"/>
      <c r="F99" s="134"/>
      <c r="G99" s="135"/>
      <c r="H99" s="135"/>
      <c r="I99" s="135"/>
      <c r="J99" s="134"/>
      <c r="K99" s="134"/>
      <c r="L99" s="134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6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38" x14ac:dyDescent="0.3">
      <c r="A100" s="133" t="s">
        <v>229</v>
      </c>
      <c r="B100" s="135"/>
      <c r="C100" s="136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6"/>
      <c r="S100" s="135"/>
      <c r="T100" s="136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38" x14ac:dyDescent="0.3">
      <c r="A101" s="135"/>
      <c r="B101" s="135"/>
      <c r="C101" s="136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6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38" x14ac:dyDescent="0.3">
      <c r="A102" s="137" t="s">
        <v>104</v>
      </c>
      <c r="B102" s="135"/>
      <c r="C102" s="136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6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38" x14ac:dyDescent="0.3">
      <c r="A103" s="133" t="s">
        <v>230</v>
      </c>
      <c r="B103" s="135"/>
      <c r="C103" s="136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38" x14ac:dyDescent="0.3">
      <c r="A104" s="133" t="s">
        <v>231</v>
      </c>
      <c r="B104" s="135"/>
      <c r="C104" s="136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38" x14ac:dyDescent="0.3">
      <c r="A105" s="133" t="s">
        <v>232</v>
      </c>
      <c r="B105" s="135"/>
      <c r="C105" s="136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</row>
    <row r="106" spans="1:38" s="193" customFormat="1" x14ac:dyDescent="0.3">
      <c r="A106" s="189" t="s">
        <v>233</v>
      </c>
      <c r="B106" s="190"/>
      <c r="C106" s="191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1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</row>
    <row r="107" spans="1:38" x14ac:dyDescent="0.3">
      <c r="A107" s="133" t="s">
        <v>106</v>
      </c>
      <c r="B107" s="135"/>
      <c r="C107" s="136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</row>
    <row r="108" spans="1:38" x14ac:dyDescent="0.3">
      <c r="A108" s="133" t="s">
        <v>234</v>
      </c>
      <c r="B108" s="135"/>
      <c r="C108" s="136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</row>
    <row r="109" spans="1:38" x14ac:dyDescent="0.3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</row>
    <row r="110" spans="1:38" x14ac:dyDescent="0.3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</row>
    <row r="111" spans="1:38" x14ac:dyDescent="0.3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</row>
    <row r="112" spans="1:38" x14ac:dyDescent="0.3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</row>
    <row r="113" spans="1:38" x14ac:dyDescent="0.3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</row>
    <row r="114" spans="1:38" x14ac:dyDescent="0.3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</row>
    <row r="115" spans="1:38" x14ac:dyDescent="0.3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</row>
    <row r="116" spans="1:38" x14ac:dyDescent="0.3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</row>
    <row r="117" spans="1:38" x14ac:dyDescent="0.3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</row>
    <row r="118" spans="1:38" x14ac:dyDescent="0.3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</row>
    <row r="119" spans="1:38" x14ac:dyDescent="0.3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</row>
    <row r="120" spans="1:38" x14ac:dyDescent="0.3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</row>
    <row r="121" spans="1:38" x14ac:dyDescent="0.3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</row>
    <row r="122" spans="1:38" x14ac:dyDescent="0.3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x14ac:dyDescent="0.3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</row>
    <row r="124" spans="1:38" x14ac:dyDescent="0.3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x14ac:dyDescent="0.3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x14ac:dyDescent="0.3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x14ac:dyDescent="0.3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x14ac:dyDescent="0.3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</row>
    <row r="129" spans="1:38" x14ac:dyDescent="0.3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</row>
    <row r="130" spans="1:38" x14ac:dyDescent="0.3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x14ac:dyDescent="0.3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3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</row>
    <row r="133" spans="1:38" x14ac:dyDescent="0.3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</row>
    <row r="134" spans="1:38" x14ac:dyDescent="0.3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</row>
    <row r="135" spans="1:38" x14ac:dyDescent="0.3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</row>
    <row r="136" spans="1:38" x14ac:dyDescent="0.3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</row>
    <row r="137" spans="1:38" x14ac:dyDescent="0.3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</row>
    <row r="138" spans="1:38" x14ac:dyDescent="0.3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</row>
    <row r="139" spans="1:38" x14ac:dyDescent="0.3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</row>
    <row r="140" spans="1:38" x14ac:dyDescent="0.3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</row>
    <row r="141" spans="1:38" x14ac:dyDescent="0.3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</row>
    <row r="142" spans="1:38" x14ac:dyDescent="0.3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</row>
    <row r="143" spans="1:38" x14ac:dyDescent="0.3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</row>
    <row r="144" spans="1:38" x14ac:dyDescent="0.3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</row>
    <row r="145" spans="1:38" x14ac:dyDescent="0.3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</row>
    <row r="146" spans="1:38" x14ac:dyDescent="0.3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</row>
    <row r="147" spans="1:38" x14ac:dyDescent="0.3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</row>
    <row r="148" spans="1:38" x14ac:dyDescent="0.3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</row>
    <row r="149" spans="1:38" x14ac:dyDescent="0.3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</row>
    <row r="150" spans="1:38" x14ac:dyDescent="0.3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</row>
    <row r="151" spans="1:38" x14ac:dyDescent="0.3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</row>
    <row r="152" spans="1:38" x14ac:dyDescent="0.3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</row>
    <row r="153" spans="1:38" x14ac:dyDescent="0.3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</row>
    <row r="154" spans="1:38" x14ac:dyDescent="0.3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</row>
    <row r="155" spans="1:38" x14ac:dyDescent="0.3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</row>
    <row r="156" spans="1:38" x14ac:dyDescent="0.3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</row>
    <row r="157" spans="1:38" x14ac:dyDescent="0.3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</row>
    <row r="158" spans="1:38" x14ac:dyDescent="0.3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</row>
    <row r="159" spans="1:38" x14ac:dyDescent="0.3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x14ac:dyDescent="0.3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x14ac:dyDescent="0.3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x14ac:dyDescent="0.3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x14ac:dyDescent="0.3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x14ac:dyDescent="0.3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x14ac:dyDescent="0.3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x14ac:dyDescent="0.3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x14ac:dyDescent="0.3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x14ac:dyDescent="0.3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x14ac:dyDescent="0.3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x14ac:dyDescent="0.3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3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</row>
    <row r="172" spans="1:38" x14ac:dyDescent="0.3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</row>
    <row r="173" spans="1:38" x14ac:dyDescent="0.3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</row>
    <row r="174" spans="1:38" x14ac:dyDescent="0.3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</row>
    <row r="175" spans="1:38" x14ac:dyDescent="0.3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</row>
    <row r="176" spans="1:38" x14ac:dyDescent="0.3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</row>
    <row r="177" spans="1:38" x14ac:dyDescent="0.3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</row>
    <row r="178" spans="1:38" x14ac:dyDescent="0.3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</row>
    <row r="179" spans="1:38" x14ac:dyDescent="0.3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</row>
    <row r="180" spans="1:38" x14ac:dyDescent="0.3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</row>
    <row r="181" spans="1:38" x14ac:dyDescent="0.3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</row>
    <row r="182" spans="1:38" x14ac:dyDescent="0.3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</row>
    <row r="183" spans="1:38" x14ac:dyDescent="0.3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</row>
    <row r="184" spans="1:38" x14ac:dyDescent="0.3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x14ac:dyDescent="0.3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x14ac:dyDescent="0.3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</row>
    <row r="187" spans="1:38" x14ac:dyDescent="0.3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</row>
    <row r="188" spans="1:38" x14ac:dyDescent="0.3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</row>
    <row r="189" spans="1:38" x14ac:dyDescent="0.3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</row>
    <row r="190" spans="1:38" x14ac:dyDescent="0.3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</row>
    <row r="191" spans="1:38" x14ac:dyDescent="0.3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</row>
    <row r="192" spans="1:38" x14ac:dyDescent="0.3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</row>
    <row r="193" spans="1:38" x14ac:dyDescent="0.3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</row>
    <row r="194" spans="1:38" x14ac:dyDescent="0.3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</row>
    <row r="195" spans="1:38" x14ac:dyDescent="0.3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</row>
    <row r="196" spans="1:38" x14ac:dyDescent="0.3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</row>
    <row r="197" spans="1:38" x14ac:dyDescent="0.3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</row>
    <row r="198" spans="1:38" x14ac:dyDescent="0.3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</row>
    <row r="199" spans="1:38" x14ac:dyDescent="0.3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</row>
    <row r="200" spans="1:38" x14ac:dyDescent="0.3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</row>
    <row r="201" spans="1:38" x14ac:dyDescent="0.3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</row>
    <row r="202" spans="1:38" x14ac:dyDescent="0.3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</row>
    <row r="203" spans="1:38" x14ac:dyDescent="0.3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</row>
    <row r="204" spans="1:38" x14ac:dyDescent="0.3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</row>
    <row r="205" spans="1:38" x14ac:dyDescent="0.3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</row>
    <row r="206" spans="1:38" x14ac:dyDescent="0.3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</row>
    <row r="207" spans="1:38" x14ac:dyDescent="0.3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</row>
    <row r="208" spans="1:38" x14ac:dyDescent="0.3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</row>
    <row r="209" spans="1:38" x14ac:dyDescent="0.3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</row>
    <row r="210" spans="1:38" x14ac:dyDescent="0.3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</row>
    <row r="211" spans="1:38" x14ac:dyDescent="0.3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</row>
    <row r="212" spans="1:38" x14ac:dyDescent="0.3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</row>
    <row r="213" spans="1:38" x14ac:dyDescent="0.3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</row>
    <row r="214" spans="1:38" x14ac:dyDescent="0.3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</row>
    <row r="215" spans="1:38" x14ac:dyDescent="0.3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</row>
    <row r="216" spans="1:38" x14ac:dyDescent="0.3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</row>
    <row r="217" spans="1:38" x14ac:dyDescent="0.3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</row>
    <row r="218" spans="1:38" x14ac:dyDescent="0.3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</row>
    <row r="219" spans="1:38" x14ac:dyDescent="0.3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</row>
    <row r="220" spans="1:38" x14ac:dyDescent="0.3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</row>
    <row r="221" spans="1:38" x14ac:dyDescent="0.3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</row>
    <row r="222" spans="1:38" x14ac:dyDescent="0.3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</row>
    <row r="223" spans="1:38" x14ac:dyDescent="0.3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</row>
    <row r="224" spans="1:38" x14ac:dyDescent="0.3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</row>
    <row r="225" spans="1:38" x14ac:dyDescent="0.3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</row>
    <row r="226" spans="1:38" x14ac:dyDescent="0.3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</row>
    <row r="227" spans="1:38" x14ac:dyDescent="0.3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</row>
    <row r="228" spans="1:38" x14ac:dyDescent="0.3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</row>
    <row r="229" spans="1:38" x14ac:dyDescent="0.3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</row>
    <row r="230" spans="1:38" x14ac:dyDescent="0.3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</row>
    <row r="231" spans="1:38" x14ac:dyDescent="0.3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</row>
    <row r="232" spans="1:38" x14ac:dyDescent="0.3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</row>
    <row r="233" spans="1:38" x14ac:dyDescent="0.3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</row>
    <row r="234" spans="1:38" x14ac:dyDescent="0.3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</row>
    <row r="235" spans="1:38" x14ac:dyDescent="0.3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</row>
    <row r="236" spans="1:38" x14ac:dyDescent="0.3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</row>
    <row r="237" spans="1:38" x14ac:dyDescent="0.3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</row>
    <row r="238" spans="1:38" x14ac:dyDescent="0.3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</row>
    <row r="239" spans="1:38" x14ac:dyDescent="0.3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</row>
    <row r="240" spans="1:38" x14ac:dyDescent="0.3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</row>
    <row r="241" spans="1:38" x14ac:dyDescent="0.3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</row>
    <row r="242" spans="1:38" x14ac:dyDescent="0.3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</row>
    <row r="243" spans="1:38" x14ac:dyDescent="0.3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</row>
    <row r="244" spans="1:38" x14ac:dyDescent="0.3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</row>
    <row r="245" spans="1:38" x14ac:dyDescent="0.3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</row>
    <row r="246" spans="1:38" x14ac:dyDescent="0.3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</row>
    <row r="247" spans="1:38" x14ac:dyDescent="0.3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</row>
    <row r="248" spans="1:38" x14ac:dyDescent="0.3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</row>
    <row r="249" spans="1:38" x14ac:dyDescent="0.3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</row>
    <row r="250" spans="1:38" x14ac:dyDescent="0.3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</row>
    <row r="251" spans="1:38" x14ac:dyDescent="0.3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</row>
    <row r="252" spans="1:38" x14ac:dyDescent="0.3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</row>
    <row r="253" spans="1:38" x14ac:dyDescent="0.3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</row>
    <row r="254" spans="1:38" x14ac:dyDescent="0.3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</row>
    <row r="255" spans="1:38" x14ac:dyDescent="0.3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</row>
    <row r="256" spans="1:38" x14ac:dyDescent="0.3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</row>
    <row r="257" spans="1:38" x14ac:dyDescent="0.3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</row>
    <row r="258" spans="1:38" x14ac:dyDescent="0.3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</row>
    <row r="259" spans="1:38" x14ac:dyDescent="0.3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</row>
    <row r="260" spans="1:38" x14ac:dyDescent="0.3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</row>
    <row r="261" spans="1:38" x14ac:dyDescent="0.3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</row>
    <row r="262" spans="1:38" x14ac:dyDescent="0.3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</row>
    <row r="263" spans="1:38" x14ac:dyDescent="0.3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</row>
    <row r="264" spans="1:38" x14ac:dyDescent="0.3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</row>
    <row r="265" spans="1:38" x14ac:dyDescent="0.3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</row>
    <row r="266" spans="1:38" x14ac:dyDescent="0.3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</row>
    <row r="267" spans="1:38" x14ac:dyDescent="0.3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</row>
    <row r="268" spans="1:38" x14ac:dyDescent="0.3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</row>
    <row r="269" spans="1:38" x14ac:dyDescent="0.3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</row>
    <row r="270" spans="1:38" x14ac:dyDescent="0.3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</row>
    <row r="271" spans="1:38" x14ac:dyDescent="0.3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</row>
    <row r="272" spans="1:38" x14ac:dyDescent="0.3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</row>
    <row r="273" spans="1:38" x14ac:dyDescent="0.3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</row>
    <row r="274" spans="1:38" x14ac:dyDescent="0.3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</row>
    <row r="275" spans="1:38" x14ac:dyDescent="0.3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</row>
    <row r="276" spans="1:38" x14ac:dyDescent="0.3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</row>
    <row r="277" spans="1:38" x14ac:dyDescent="0.3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</row>
    <row r="278" spans="1:38" x14ac:dyDescent="0.3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</row>
    <row r="279" spans="1:38" x14ac:dyDescent="0.3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</row>
    <row r="280" spans="1:38" x14ac:dyDescent="0.3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</row>
    <row r="281" spans="1:38" x14ac:dyDescent="0.3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</row>
    <row r="282" spans="1:38" x14ac:dyDescent="0.3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</row>
    <row r="283" spans="1:38" x14ac:dyDescent="0.3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</row>
    <row r="284" spans="1:38" x14ac:dyDescent="0.3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</row>
    <row r="285" spans="1:38" x14ac:dyDescent="0.3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</row>
    <row r="286" spans="1:38" x14ac:dyDescent="0.3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</row>
    <row r="287" spans="1:38" x14ac:dyDescent="0.3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</row>
    <row r="288" spans="1:38" x14ac:dyDescent="0.3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</row>
    <row r="289" spans="1:38" x14ac:dyDescent="0.3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</row>
    <row r="290" spans="1:38" x14ac:dyDescent="0.3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</row>
    <row r="291" spans="1:38" x14ac:dyDescent="0.3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</row>
    <row r="292" spans="1:38" x14ac:dyDescent="0.3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</row>
    <row r="293" spans="1:38" x14ac:dyDescent="0.3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</row>
    <row r="294" spans="1:38" x14ac:dyDescent="0.3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</row>
    <row r="295" spans="1:38" x14ac:dyDescent="0.3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</row>
    <row r="296" spans="1:38" x14ac:dyDescent="0.3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</row>
    <row r="297" spans="1:38" x14ac:dyDescent="0.3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</row>
    <row r="298" spans="1:38" x14ac:dyDescent="0.3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</row>
    <row r="299" spans="1:38" x14ac:dyDescent="0.3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</row>
    <row r="300" spans="1:38" x14ac:dyDescent="0.3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</row>
    <row r="301" spans="1:38" x14ac:dyDescent="0.3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</row>
    <row r="302" spans="1:38" x14ac:dyDescent="0.3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</row>
    <row r="303" spans="1:38" x14ac:dyDescent="0.3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</row>
    <row r="304" spans="1:38" x14ac:dyDescent="0.3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</row>
    <row r="305" spans="1:38" x14ac:dyDescent="0.3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</row>
    <row r="306" spans="1:38" x14ac:dyDescent="0.3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</row>
    <row r="307" spans="1:38" x14ac:dyDescent="0.3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</row>
    <row r="308" spans="1:38" x14ac:dyDescent="0.3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</row>
    <row r="309" spans="1:38" x14ac:dyDescent="0.3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</row>
    <row r="310" spans="1:38" x14ac:dyDescent="0.3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</row>
    <row r="311" spans="1:38" x14ac:dyDescent="0.3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</row>
    <row r="312" spans="1:38" x14ac:dyDescent="0.3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</row>
    <row r="313" spans="1:38" x14ac:dyDescent="0.3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</row>
    <row r="314" spans="1:38" x14ac:dyDescent="0.3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</row>
    <row r="315" spans="1:38" x14ac:dyDescent="0.3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</row>
    <row r="316" spans="1:38" x14ac:dyDescent="0.3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</row>
    <row r="317" spans="1:38" x14ac:dyDescent="0.3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</row>
    <row r="318" spans="1:38" x14ac:dyDescent="0.3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</row>
    <row r="319" spans="1:38" x14ac:dyDescent="0.3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</row>
    <row r="320" spans="1:38" x14ac:dyDescent="0.3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</row>
    <row r="321" spans="1:38" x14ac:dyDescent="0.3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</row>
    <row r="322" spans="1:38" x14ac:dyDescent="0.3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</row>
    <row r="323" spans="1:38" x14ac:dyDescent="0.3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</row>
    <row r="324" spans="1:38" x14ac:dyDescent="0.3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</row>
    <row r="325" spans="1:38" x14ac:dyDescent="0.3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</row>
    <row r="326" spans="1:38" x14ac:dyDescent="0.3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</row>
    <row r="327" spans="1:38" x14ac:dyDescent="0.3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</row>
    <row r="328" spans="1:38" x14ac:dyDescent="0.3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</row>
    <row r="329" spans="1:38" x14ac:dyDescent="0.3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</row>
    <row r="330" spans="1:38" x14ac:dyDescent="0.3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</row>
    <row r="331" spans="1:38" x14ac:dyDescent="0.3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</row>
    <row r="332" spans="1:38" x14ac:dyDescent="0.3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</row>
    <row r="333" spans="1:38" x14ac:dyDescent="0.3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</row>
    <row r="334" spans="1:38" x14ac:dyDescent="0.3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</row>
    <row r="335" spans="1:38" x14ac:dyDescent="0.3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</row>
    <row r="336" spans="1:38" x14ac:dyDescent="0.3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</row>
    <row r="337" spans="1:38" x14ac:dyDescent="0.3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</row>
    <row r="338" spans="1:38" x14ac:dyDescent="0.3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</row>
    <row r="339" spans="1:38" x14ac:dyDescent="0.3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</row>
    <row r="340" spans="1:38" x14ac:dyDescent="0.3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</row>
    <row r="341" spans="1:38" x14ac:dyDescent="0.3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</row>
    <row r="342" spans="1:38" x14ac:dyDescent="0.3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</row>
    <row r="343" spans="1:38" x14ac:dyDescent="0.3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</row>
    <row r="344" spans="1:38" x14ac:dyDescent="0.3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</row>
    <row r="345" spans="1:38" x14ac:dyDescent="0.3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</row>
    <row r="346" spans="1:38" x14ac:dyDescent="0.3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</row>
    <row r="347" spans="1:38" x14ac:dyDescent="0.3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</row>
    <row r="348" spans="1:38" x14ac:dyDescent="0.3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</row>
    <row r="349" spans="1:38" x14ac:dyDescent="0.3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</row>
    <row r="350" spans="1:38" x14ac:dyDescent="0.3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</row>
    <row r="351" spans="1:38" x14ac:dyDescent="0.3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</row>
    <row r="352" spans="1:38" x14ac:dyDescent="0.3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</row>
    <row r="353" spans="1:38" x14ac:dyDescent="0.3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</row>
    <row r="354" spans="1:38" x14ac:dyDescent="0.3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</row>
    <row r="355" spans="1:38" x14ac:dyDescent="0.3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</row>
    <row r="356" spans="1:38" x14ac:dyDescent="0.3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</row>
    <row r="357" spans="1:38" x14ac:dyDescent="0.3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</row>
    <row r="358" spans="1:38" x14ac:dyDescent="0.3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</row>
    <row r="359" spans="1:38" x14ac:dyDescent="0.3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</row>
    <row r="360" spans="1:38" x14ac:dyDescent="0.3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</row>
    <row r="361" spans="1:38" x14ac:dyDescent="0.3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</row>
    <row r="362" spans="1:38" x14ac:dyDescent="0.3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</row>
    <row r="363" spans="1:38" x14ac:dyDescent="0.3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</row>
    <row r="364" spans="1:38" x14ac:dyDescent="0.3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</row>
    <row r="365" spans="1:38" x14ac:dyDescent="0.3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</row>
    <row r="366" spans="1:38" x14ac:dyDescent="0.3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</row>
    <row r="367" spans="1:38" x14ac:dyDescent="0.3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</row>
    <row r="368" spans="1:38" x14ac:dyDescent="0.3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</row>
    <row r="369" spans="1:38" x14ac:dyDescent="0.3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</row>
    <row r="370" spans="1:38" x14ac:dyDescent="0.3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</row>
    <row r="371" spans="1:38" x14ac:dyDescent="0.3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</row>
    <row r="372" spans="1:38" x14ac:dyDescent="0.3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</row>
    <row r="373" spans="1:38" x14ac:dyDescent="0.3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</row>
    <row r="374" spans="1:38" x14ac:dyDescent="0.3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</row>
    <row r="375" spans="1:38" x14ac:dyDescent="0.3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</row>
    <row r="376" spans="1:38" x14ac:dyDescent="0.3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</row>
    <row r="377" spans="1:38" x14ac:dyDescent="0.3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</row>
    <row r="378" spans="1:38" x14ac:dyDescent="0.3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</row>
    <row r="379" spans="1:38" x14ac:dyDescent="0.3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</row>
    <row r="380" spans="1:38" x14ac:dyDescent="0.3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</row>
    <row r="381" spans="1:38" x14ac:dyDescent="0.3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</row>
    <row r="382" spans="1:38" x14ac:dyDescent="0.3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</row>
    <row r="383" spans="1:38" x14ac:dyDescent="0.3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</row>
    <row r="384" spans="1:38" x14ac:dyDescent="0.3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</row>
    <row r="385" spans="1:38" x14ac:dyDescent="0.3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</row>
    <row r="386" spans="1:38" x14ac:dyDescent="0.3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</row>
    <row r="387" spans="1:38" x14ac:dyDescent="0.3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</row>
    <row r="388" spans="1:38" x14ac:dyDescent="0.3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</row>
    <row r="389" spans="1:38" x14ac:dyDescent="0.3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</row>
    <row r="390" spans="1:38" x14ac:dyDescent="0.3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</row>
    <row r="391" spans="1:38" x14ac:dyDescent="0.3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</row>
    <row r="392" spans="1:38" x14ac:dyDescent="0.3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</row>
    <row r="393" spans="1:38" x14ac:dyDescent="0.3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</row>
    <row r="394" spans="1:38" x14ac:dyDescent="0.3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</row>
    <row r="395" spans="1:38" x14ac:dyDescent="0.3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</row>
    <row r="396" spans="1:38" x14ac:dyDescent="0.3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</row>
    <row r="397" spans="1:38" x14ac:dyDescent="0.3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</row>
    <row r="398" spans="1:38" x14ac:dyDescent="0.3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</row>
    <row r="399" spans="1:38" x14ac:dyDescent="0.3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</row>
    <row r="400" spans="1:38" x14ac:dyDescent="0.3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</row>
    <row r="401" spans="1:38" x14ac:dyDescent="0.3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</row>
    <row r="402" spans="1:38" x14ac:dyDescent="0.3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</row>
    <row r="403" spans="1:38" x14ac:dyDescent="0.3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</row>
    <row r="404" spans="1:38" x14ac:dyDescent="0.3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</row>
    <row r="405" spans="1:38" x14ac:dyDescent="0.3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</row>
    <row r="406" spans="1:38" x14ac:dyDescent="0.3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</row>
    <row r="407" spans="1:38" x14ac:dyDescent="0.3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</row>
    <row r="408" spans="1:38" x14ac:dyDescent="0.3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</row>
    <row r="409" spans="1:38" x14ac:dyDescent="0.3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</row>
    <row r="410" spans="1:38" x14ac:dyDescent="0.3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</row>
    <row r="411" spans="1:38" x14ac:dyDescent="0.3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</row>
    <row r="412" spans="1:38" x14ac:dyDescent="0.3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</row>
    <row r="413" spans="1:38" x14ac:dyDescent="0.3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</row>
    <row r="414" spans="1:38" x14ac:dyDescent="0.3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</row>
    <row r="415" spans="1:38" x14ac:dyDescent="0.3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</row>
    <row r="416" spans="1:38" x14ac:dyDescent="0.3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</row>
    <row r="417" spans="1:38" x14ac:dyDescent="0.3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</row>
    <row r="418" spans="1:38" x14ac:dyDescent="0.3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</row>
    <row r="419" spans="1:38" x14ac:dyDescent="0.3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</row>
    <row r="420" spans="1:38" x14ac:dyDescent="0.3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</row>
    <row r="421" spans="1:38" x14ac:dyDescent="0.3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</row>
    <row r="422" spans="1:38" x14ac:dyDescent="0.3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</row>
    <row r="423" spans="1:38" x14ac:dyDescent="0.3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</row>
    <row r="424" spans="1:38" x14ac:dyDescent="0.3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</row>
    <row r="425" spans="1:38" x14ac:dyDescent="0.3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</row>
    <row r="426" spans="1:38" x14ac:dyDescent="0.3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</row>
    <row r="427" spans="1:38" x14ac:dyDescent="0.3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</row>
    <row r="428" spans="1:38" x14ac:dyDescent="0.3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</row>
    <row r="429" spans="1:38" x14ac:dyDescent="0.3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</row>
    <row r="430" spans="1:38" x14ac:dyDescent="0.3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</row>
    <row r="431" spans="1:38" x14ac:dyDescent="0.3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</row>
    <row r="432" spans="1:38" x14ac:dyDescent="0.3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</row>
    <row r="433" spans="1:38" x14ac:dyDescent="0.3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</row>
    <row r="434" spans="1:38" x14ac:dyDescent="0.3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</row>
    <row r="435" spans="1:38" x14ac:dyDescent="0.3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</row>
    <row r="436" spans="1:38" x14ac:dyDescent="0.3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</row>
    <row r="437" spans="1:38" x14ac:dyDescent="0.3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</row>
    <row r="438" spans="1:38" x14ac:dyDescent="0.3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</row>
    <row r="439" spans="1:38" x14ac:dyDescent="0.3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</row>
    <row r="440" spans="1:38" x14ac:dyDescent="0.3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</row>
    <row r="441" spans="1:38" x14ac:dyDescent="0.3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</row>
    <row r="442" spans="1:38" x14ac:dyDescent="0.3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</row>
    <row r="443" spans="1:38" x14ac:dyDescent="0.3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</row>
    <row r="444" spans="1:38" x14ac:dyDescent="0.3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</row>
    <row r="445" spans="1:38" x14ac:dyDescent="0.3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</row>
    <row r="446" spans="1:38" x14ac:dyDescent="0.3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</row>
    <row r="447" spans="1:38" x14ac:dyDescent="0.3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</row>
    <row r="448" spans="1:38" x14ac:dyDescent="0.3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</row>
    <row r="449" spans="1:38" x14ac:dyDescent="0.3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</row>
    <row r="450" spans="1:38" x14ac:dyDescent="0.3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</row>
    <row r="451" spans="1:38" x14ac:dyDescent="0.3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</row>
    <row r="452" spans="1:38" x14ac:dyDescent="0.3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</row>
    <row r="453" spans="1:38" x14ac:dyDescent="0.3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</row>
    <row r="454" spans="1:38" x14ac:dyDescent="0.3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</row>
    <row r="455" spans="1:38" x14ac:dyDescent="0.3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</row>
    <row r="456" spans="1:38" x14ac:dyDescent="0.3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</row>
    <row r="457" spans="1:38" x14ac:dyDescent="0.3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</row>
    <row r="458" spans="1:38" x14ac:dyDescent="0.3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</row>
    <row r="459" spans="1:38" x14ac:dyDescent="0.3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</row>
    <row r="460" spans="1:38" x14ac:dyDescent="0.3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</row>
    <row r="461" spans="1:38" x14ac:dyDescent="0.3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</row>
    <row r="462" spans="1:38" x14ac:dyDescent="0.3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</row>
    <row r="463" spans="1:38" x14ac:dyDescent="0.3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</row>
    <row r="464" spans="1:38" x14ac:dyDescent="0.3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</row>
    <row r="465" spans="1:38" x14ac:dyDescent="0.3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</row>
    <row r="466" spans="1:38" x14ac:dyDescent="0.3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</row>
    <row r="467" spans="1:38" x14ac:dyDescent="0.3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</row>
    <row r="468" spans="1:38" x14ac:dyDescent="0.3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</row>
    <row r="469" spans="1:38" x14ac:dyDescent="0.3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</row>
    <row r="470" spans="1:38" x14ac:dyDescent="0.3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</row>
    <row r="471" spans="1:38" x14ac:dyDescent="0.3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</row>
    <row r="472" spans="1:38" x14ac:dyDescent="0.3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</row>
    <row r="473" spans="1:38" x14ac:dyDescent="0.3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</row>
    <row r="474" spans="1:38" x14ac:dyDescent="0.3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</row>
    <row r="475" spans="1:38" x14ac:dyDescent="0.3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</row>
    <row r="476" spans="1:38" x14ac:dyDescent="0.3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</row>
    <row r="477" spans="1:38" x14ac:dyDescent="0.3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</row>
    <row r="478" spans="1:38" x14ac:dyDescent="0.3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</row>
    <row r="479" spans="1:38" x14ac:dyDescent="0.3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</row>
    <row r="480" spans="1:38" x14ac:dyDescent="0.3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</row>
    <row r="481" spans="1:38" x14ac:dyDescent="0.3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</row>
    <row r="482" spans="1:38" x14ac:dyDescent="0.3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</row>
    <row r="483" spans="1:38" x14ac:dyDescent="0.3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</row>
    <row r="484" spans="1:38" x14ac:dyDescent="0.3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</row>
    <row r="485" spans="1:38" x14ac:dyDescent="0.3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</row>
    <row r="486" spans="1:38" x14ac:dyDescent="0.3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</row>
    <row r="487" spans="1:38" x14ac:dyDescent="0.3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</row>
    <row r="488" spans="1:38" x14ac:dyDescent="0.3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</row>
    <row r="489" spans="1:38" x14ac:dyDescent="0.3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</row>
    <row r="490" spans="1:38" x14ac:dyDescent="0.3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</row>
    <row r="491" spans="1:38" x14ac:dyDescent="0.3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</row>
    <row r="492" spans="1:38" x14ac:dyDescent="0.3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</row>
    <row r="493" spans="1:38" x14ac:dyDescent="0.3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</row>
    <row r="494" spans="1:38" x14ac:dyDescent="0.3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</row>
    <row r="495" spans="1:38" x14ac:dyDescent="0.3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</row>
    <row r="496" spans="1:38" x14ac:dyDescent="0.3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</row>
    <row r="497" spans="1:38" x14ac:dyDescent="0.3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</row>
    <row r="498" spans="1:38" x14ac:dyDescent="0.3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</row>
    <row r="499" spans="1:38" x14ac:dyDescent="0.3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</row>
    <row r="500" spans="1:38" x14ac:dyDescent="0.3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</row>
    <row r="501" spans="1:38" x14ac:dyDescent="0.3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</row>
    <row r="502" spans="1:38" x14ac:dyDescent="0.3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</row>
    <row r="503" spans="1:38" x14ac:dyDescent="0.3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</row>
    <row r="504" spans="1:38" x14ac:dyDescent="0.3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</row>
    <row r="505" spans="1:38" x14ac:dyDescent="0.3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</row>
    <row r="506" spans="1:38" x14ac:dyDescent="0.3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</row>
    <row r="507" spans="1:38" x14ac:dyDescent="0.3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</row>
    <row r="508" spans="1:38" x14ac:dyDescent="0.3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</row>
    <row r="509" spans="1:38" x14ac:dyDescent="0.3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</row>
    <row r="510" spans="1:38" x14ac:dyDescent="0.3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</row>
    <row r="511" spans="1:38" x14ac:dyDescent="0.3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</row>
    <row r="512" spans="1:38" x14ac:dyDescent="0.3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</row>
    <row r="513" spans="1:38" x14ac:dyDescent="0.3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</row>
    <row r="514" spans="1:38" x14ac:dyDescent="0.3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</row>
    <row r="515" spans="1:38" x14ac:dyDescent="0.3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</row>
    <row r="516" spans="1:38" x14ac:dyDescent="0.3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</row>
    <row r="517" spans="1:38" x14ac:dyDescent="0.3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</row>
    <row r="518" spans="1:38" x14ac:dyDescent="0.3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</row>
    <row r="519" spans="1:38" x14ac:dyDescent="0.3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</row>
    <row r="520" spans="1:38" x14ac:dyDescent="0.3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</row>
    <row r="521" spans="1:38" x14ac:dyDescent="0.3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</row>
    <row r="522" spans="1:38" x14ac:dyDescent="0.3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</row>
    <row r="523" spans="1:38" x14ac:dyDescent="0.3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</row>
    <row r="524" spans="1:38" x14ac:dyDescent="0.3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</row>
    <row r="525" spans="1:38" x14ac:dyDescent="0.3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</row>
    <row r="526" spans="1:38" x14ac:dyDescent="0.3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</row>
    <row r="527" spans="1:38" x14ac:dyDescent="0.3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</row>
    <row r="528" spans="1:38" x14ac:dyDescent="0.3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</row>
    <row r="529" spans="1:38" x14ac:dyDescent="0.3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</row>
    <row r="530" spans="1:38" x14ac:dyDescent="0.3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</row>
    <row r="531" spans="1:38" x14ac:dyDescent="0.3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</row>
    <row r="532" spans="1:38" x14ac:dyDescent="0.3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</row>
    <row r="533" spans="1:38" x14ac:dyDescent="0.3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</row>
    <row r="534" spans="1:38" x14ac:dyDescent="0.3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</row>
    <row r="535" spans="1:38" x14ac:dyDescent="0.3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</row>
    <row r="536" spans="1:38" x14ac:dyDescent="0.3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</row>
    <row r="537" spans="1:38" x14ac:dyDescent="0.3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</row>
    <row r="538" spans="1:38" x14ac:dyDescent="0.3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</row>
    <row r="539" spans="1:38" x14ac:dyDescent="0.3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</row>
    <row r="540" spans="1:38" x14ac:dyDescent="0.3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</row>
    <row r="541" spans="1:38" x14ac:dyDescent="0.3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</row>
    <row r="542" spans="1:38" x14ac:dyDescent="0.3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</row>
    <row r="543" spans="1:38" x14ac:dyDescent="0.3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</row>
    <row r="544" spans="1:38" x14ac:dyDescent="0.3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</row>
    <row r="545" spans="1:38" x14ac:dyDescent="0.3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</row>
    <row r="546" spans="1:38" x14ac:dyDescent="0.3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</row>
    <row r="547" spans="1:38" x14ac:dyDescent="0.3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</row>
    <row r="548" spans="1:38" x14ac:dyDescent="0.3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</row>
    <row r="549" spans="1:38" x14ac:dyDescent="0.3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</row>
    <row r="550" spans="1:38" x14ac:dyDescent="0.3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</row>
    <row r="551" spans="1:38" x14ac:dyDescent="0.3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</row>
    <row r="552" spans="1:38" x14ac:dyDescent="0.3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</row>
    <row r="553" spans="1:38" x14ac:dyDescent="0.3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</row>
    <row r="554" spans="1:38" x14ac:dyDescent="0.3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</row>
    <row r="555" spans="1:38" x14ac:dyDescent="0.3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</row>
    <row r="556" spans="1:38" x14ac:dyDescent="0.3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</row>
    <row r="557" spans="1:38" x14ac:dyDescent="0.3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</row>
    <row r="558" spans="1:38" x14ac:dyDescent="0.3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</row>
    <row r="559" spans="1:38" x14ac:dyDescent="0.3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</row>
    <row r="560" spans="1:38" x14ac:dyDescent="0.3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</row>
    <row r="561" spans="1:38" x14ac:dyDescent="0.3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</row>
    <row r="562" spans="1:38" x14ac:dyDescent="0.3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</row>
    <row r="563" spans="1:38" x14ac:dyDescent="0.3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</row>
    <row r="564" spans="1:38" x14ac:dyDescent="0.3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</row>
    <row r="565" spans="1:38" x14ac:dyDescent="0.3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</row>
    <row r="566" spans="1:38" x14ac:dyDescent="0.3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</row>
    <row r="567" spans="1:38" x14ac:dyDescent="0.3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</row>
    <row r="568" spans="1:38" x14ac:dyDescent="0.3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</row>
    <row r="569" spans="1:38" x14ac:dyDescent="0.3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</row>
    <row r="570" spans="1:38" x14ac:dyDescent="0.3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</row>
    <row r="571" spans="1:38" x14ac:dyDescent="0.3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</row>
    <row r="572" spans="1:38" x14ac:dyDescent="0.3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</row>
    <row r="573" spans="1:38" x14ac:dyDescent="0.3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</row>
    <row r="574" spans="1:38" x14ac:dyDescent="0.3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</row>
    <row r="575" spans="1:38" x14ac:dyDescent="0.3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</row>
    <row r="576" spans="1:38" x14ac:dyDescent="0.3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</row>
    <row r="577" spans="1:38" x14ac:dyDescent="0.3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</row>
    <row r="578" spans="1:38" x14ac:dyDescent="0.3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</row>
    <row r="579" spans="1:38" x14ac:dyDescent="0.3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</row>
    <row r="580" spans="1:38" x14ac:dyDescent="0.3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</row>
    <row r="581" spans="1:38" x14ac:dyDescent="0.3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</row>
    <row r="582" spans="1:38" x14ac:dyDescent="0.3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</row>
    <row r="583" spans="1:38" x14ac:dyDescent="0.3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</row>
    <row r="584" spans="1:38" x14ac:dyDescent="0.3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</row>
    <row r="585" spans="1:38" x14ac:dyDescent="0.3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</row>
    <row r="586" spans="1:38" x14ac:dyDescent="0.3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</row>
    <row r="587" spans="1:38" x14ac:dyDescent="0.3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</row>
    <row r="588" spans="1:38" x14ac:dyDescent="0.3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</row>
    <row r="589" spans="1:38" x14ac:dyDescent="0.3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</row>
    <row r="590" spans="1:38" x14ac:dyDescent="0.3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</row>
    <row r="591" spans="1:38" x14ac:dyDescent="0.3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</row>
    <row r="592" spans="1:38" x14ac:dyDescent="0.3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</row>
    <row r="593" spans="1:38" x14ac:dyDescent="0.3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</row>
    <row r="594" spans="1:38" x14ac:dyDescent="0.3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</row>
    <row r="595" spans="1:38" x14ac:dyDescent="0.3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</row>
    <row r="596" spans="1:38" x14ac:dyDescent="0.3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x14ac:dyDescent="0.3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</row>
    <row r="598" spans="1:38" x14ac:dyDescent="0.3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x14ac:dyDescent="0.3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x14ac:dyDescent="0.3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x14ac:dyDescent="0.3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x14ac:dyDescent="0.3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</row>
    <row r="603" spans="1:38" x14ac:dyDescent="0.3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</row>
    <row r="604" spans="1:38" x14ac:dyDescent="0.3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x14ac:dyDescent="0.3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3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</row>
    <row r="607" spans="1:38" x14ac:dyDescent="0.3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</row>
    <row r="608" spans="1:38" x14ac:dyDescent="0.3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</row>
    <row r="609" spans="1:38" x14ac:dyDescent="0.3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</row>
    <row r="610" spans="1:38" x14ac:dyDescent="0.3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</row>
    <row r="611" spans="1:38" x14ac:dyDescent="0.3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</row>
    <row r="612" spans="1:38" x14ac:dyDescent="0.3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</row>
    <row r="613" spans="1:38" x14ac:dyDescent="0.3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</row>
    <row r="614" spans="1:38" x14ac:dyDescent="0.3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</row>
    <row r="615" spans="1:38" x14ac:dyDescent="0.3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</row>
    <row r="616" spans="1:38" x14ac:dyDescent="0.3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</row>
    <row r="617" spans="1:38" x14ac:dyDescent="0.3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</row>
    <row r="618" spans="1:38" x14ac:dyDescent="0.3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</row>
    <row r="619" spans="1:38" x14ac:dyDescent="0.3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</row>
    <row r="620" spans="1:38" x14ac:dyDescent="0.3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</row>
    <row r="621" spans="1:38" x14ac:dyDescent="0.3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</row>
    <row r="622" spans="1:38" x14ac:dyDescent="0.3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</row>
    <row r="623" spans="1:38" x14ac:dyDescent="0.3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</row>
    <row r="624" spans="1:38" x14ac:dyDescent="0.3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</row>
    <row r="625" spans="1:38" x14ac:dyDescent="0.3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</row>
    <row r="626" spans="1:38" x14ac:dyDescent="0.3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</row>
    <row r="627" spans="1:38" x14ac:dyDescent="0.3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</row>
    <row r="628" spans="1:38" x14ac:dyDescent="0.3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</row>
    <row r="629" spans="1:38" x14ac:dyDescent="0.3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</row>
    <row r="630" spans="1:38" x14ac:dyDescent="0.3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</row>
    <row r="631" spans="1:38" x14ac:dyDescent="0.3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</row>
    <row r="632" spans="1:38" x14ac:dyDescent="0.3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</row>
    <row r="633" spans="1:38" x14ac:dyDescent="0.3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</row>
    <row r="634" spans="1:38" x14ac:dyDescent="0.3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</row>
    <row r="635" spans="1:38" x14ac:dyDescent="0.3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</row>
    <row r="636" spans="1:38" x14ac:dyDescent="0.3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</row>
    <row r="637" spans="1:38" x14ac:dyDescent="0.3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</row>
    <row r="638" spans="1:38" x14ac:dyDescent="0.3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</row>
    <row r="639" spans="1:38" x14ac:dyDescent="0.3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</row>
    <row r="640" spans="1:38" x14ac:dyDescent="0.3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</row>
    <row r="641" spans="1:38" x14ac:dyDescent="0.3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</row>
    <row r="642" spans="1:38" x14ac:dyDescent="0.3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</row>
    <row r="643" spans="1:38" x14ac:dyDescent="0.3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</row>
    <row r="644" spans="1:38" x14ac:dyDescent="0.3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</row>
    <row r="645" spans="1:38" x14ac:dyDescent="0.3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</row>
    <row r="646" spans="1:38" x14ac:dyDescent="0.3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</row>
    <row r="647" spans="1:38" x14ac:dyDescent="0.3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</row>
    <row r="648" spans="1:38" x14ac:dyDescent="0.3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</row>
    <row r="649" spans="1:38" x14ac:dyDescent="0.3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</row>
    <row r="650" spans="1:38" x14ac:dyDescent="0.3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</row>
    <row r="651" spans="1:38" x14ac:dyDescent="0.3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</row>
    <row r="652" spans="1:38" x14ac:dyDescent="0.3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</row>
    <row r="653" spans="1:38" x14ac:dyDescent="0.3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</row>
    <row r="654" spans="1:38" x14ac:dyDescent="0.3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</row>
    <row r="655" spans="1:38" x14ac:dyDescent="0.3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</row>
    <row r="656" spans="1:38" x14ac:dyDescent="0.3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</row>
    <row r="657" spans="1:38" x14ac:dyDescent="0.3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</row>
    <row r="658" spans="1:38" x14ac:dyDescent="0.3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</row>
    <row r="659" spans="1:38" x14ac:dyDescent="0.3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</row>
    <row r="660" spans="1:38" x14ac:dyDescent="0.3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</row>
    <row r="661" spans="1:38" x14ac:dyDescent="0.3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</row>
    <row r="662" spans="1:38" x14ac:dyDescent="0.3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</row>
    <row r="663" spans="1:38" x14ac:dyDescent="0.3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</row>
    <row r="664" spans="1:38" x14ac:dyDescent="0.3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</row>
    <row r="665" spans="1:38" x14ac:dyDescent="0.3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</row>
    <row r="666" spans="1:38" x14ac:dyDescent="0.3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</row>
    <row r="667" spans="1:38" x14ac:dyDescent="0.3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</row>
    <row r="668" spans="1:38" x14ac:dyDescent="0.3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</row>
    <row r="669" spans="1:38" x14ac:dyDescent="0.3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</row>
    <row r="670" spans="1:38" x14ac:dyDescent="0.3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</row>
    <row r="671" spans="1:38" x14ac:dyDescent="0.3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</row>
    <row r="672" spans="1:38" x14ac:dyDescent="0.3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</row>
    <row r="673" spans="1:38" x14ac:dyDescent="0.3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</row>
    <row r="674" spans="1:38" x14ac:dyDescent="0.3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</row>
    <row r="675" spans="1:38" x14ac:dyDescent="0.3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</row>
    <row r="676" spans="1:38" x14ac:dyDescent="0.3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</row>
    <row r="677" spans="1:38" x14ac:dyDescent="0.3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</row>
    <row r="678" spans="1:38" x14ac:dyDescent="0.3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</row>
    <row r="679" spans="1:38" x14ac:dyDescent="0.3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</row>
    <row r="680" spans="1:38" x14ac:dyDescent="0.3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</row>
    <row r="681" spans="1:38" x14ac:dyDescent="0.3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</row>
    <row r="682" spans="1:38" x14ac:dyDescent="0.3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</row>
    <row r="683" spans="1:38" x14ac:dyDescent="0.3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</row>
    <row r="684" spans="1:38" x14ac:dyDescent="0.3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</row>
    <row r="685" spans="1:38" x14ac:dyDescent="0.3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</row>
    <row r="686" spans="1:38" x14ac:dyDescent="0.3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</row>
    <row r="687" spans="1:38" x14ac:dyDescent="0.3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</row>
    <row r="688" spans="1:38" x14ac:dyDescent="0.3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</row>
    <row r="689" spans="1:38" x14ac:dyDescent="0.3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</row>
    <row r="690" spans="1:38" x14ac:dyDescent="0.3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</row>
    <row r="691" spans="1:38" x14ac:dyDescent="0.3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</row>
    <row r="692" spans="1:38" x14ac:dyDescent="0.3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</row>
    <row r="693" spans="1:38" x14ac:dyDescent="0.3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</row>
    <row r="694" spans="1:38" x14ac:dyDescent="0.3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</row>
    <row r="695" spans="1:38" x14ac:dyDescent="0.3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</row>
    <row r="696" spans="1:38" x14ac:dyDescent="0.3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</row>
    <row r="697" spans="1:38" x14ac:dyDescent="0.3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</row>
    <row r="698" spans="1:38" x14ac:dyDescent="0.3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</row>
    <row r="699" spans="1:38" x14ac:dyDescent="0.3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</row>
    <row r="700" spans="1:38" x14ac:dyDescent="0.3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</row>
    <row r="701" spans="1:38" x14ac:dyDescent="0.3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</row>
    <row r="702" spans="1:38" x14ac:dyDescent="0.3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</row>
    <row r="703" spans="1:38" x14ac:dyDescent="0.3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</row>
    <row r="704" spans="1:38" x14ac:dyDescent="0.3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</row>
    <row r="705" spans="1:38" x14ac:dyDescent="0.3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</row>
    <row r="706" spans="1:38" x14ac:dyDescent="0.3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</row>
    <row r="707" spans="1:38" x14ac:dyDescent="0.3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</row>
    <row r="708" spans="1:38" x14ac:dyDescent="0.3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</row>
    <row r="709" spans="1:38" x14ac:dyDescent="0.3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</row>
    <row r="710" spans="1:38" x14ac:dyDescent="0.3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</row>
    <row r="711" spans="1:38" x14ac:dyDescent="0.3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</row>
    <row r="712" spans="1:38" x14ac:dyDescent="0.3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</row>
    <row r="713" spans="1:38" x14ac:dyDescent="0.3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</row>
    <row r="714" spans="1:38" x14ac:dyDescent="0.3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</row>
    <row r="715" spans="1:38" x14ac:dyDescent="0.3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</row>
    <row r="716" spans="1:38" x14ac:dyDescent="0.3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</row>
    <row r="717" spans="1:38" x14ac:dyDescent="0.3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</row>
    <row r="718" spans="1:38" x14ac:dyDescent="0.3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</row>
    <row r="719" spans="1:38" x14ac:dyDescent="0.3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</row>
    <row r="720" spans="1:38" x14ac:dyDescent="0.3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</row>
    <row r="721" spans="1:38" x14ac:dyDescent="0.3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</row>
    <row r="722" spans="1:38" x14ac:dyDescent="0.3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</row>
    <row r="723" spans="1:38" x14ac:dyDescent="0.3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</row>
    <row r="724" spans="1:38" x14ac:dyDescent="0.3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</row>
    <row r="725" spans="1:38" x14ac:dyDescent="0.3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</row>
    <row r="726" spans="1:38" x14ac:dyDescent="0.3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</row>
    <row r="727" spans="1:38" x14ac:dyDescent="0.3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</row>
    <row r="728" spans="1:38" x14ac:dyDescent="0.3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</row>
    <row r="729" spans="1:38" x14ac:dyDescent="0.3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</row>
    <row r="730" spans="1:38" x14ac:dyDescent="0.3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</row>
    <row r="731" spans="1:38" x14ac:dyDescent="0.3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</row>
    <row r="732" spans="1:38" x14ac:dyDescent="0.3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</row>
    <row r="733" spans="1:38" x14ac:dyDescent="0.3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</row>
    <row r="734" spans="1:38" x14ac:dyDescent="0.3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</row>
    <row r="735" spans="1:38" x14ac:dyDescent="0.3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</row>
    <row r="736" spans="1:38" x14ac:dyDescent="0.3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</row>
    <row r="737" spans="1:38" x14ac:dyDescent="0.3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</row>
    <row r="738" spans="1:38" x14ac:dyDescent="0.3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</row>
    <row r="739" spans="1:38" x14ac:dyDescent="0.3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</row>
    <row r="740" spans="1:38" x14ac:dyDescent="0.3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</row>
    <row r="741" spans="1:38" x14ac:dyDescent="0.3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</row>
    <row r="742" spans="1:38" x14ac:dyDescent="0.3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</row>
    <row r="743" spans="1:38" x14ac:dyDescent="0.3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</row>
    <row r="744" spans="1:38" x14ac:dyDescent="0.3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</row>
    <row r="745" spans="1:38" x14ac:dyDescent="0.3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</row>
    <row r="746" spans="1:38" x14ac:dyDescent="0.3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</row>
    <row r="747" spans="1:38" x14ac:dyDescent="0.3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</row>
    <row r="748" spans="1:38" x14ac:dyDescent="0.3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</row>
    <row r="749" spans="1:38" x14ac:dyDescent="0.3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</row>
    <row r="750" spans="1:38" x14ac:dyDescent="0.3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</row>
    <row r="751" spans="1:38" x14ac:dyDescent="0.3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</row>
    <row r="752" spans="1:38" x14ac:dyDescent="0.3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</row>
    <row r="753" spans="1:38" x14ac:dyDescent="0.3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</row>
    <row r="754" spans="1:38" x14ac:dyDescent="0.3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</row>
    <row r="755" spans="1:38" x14ac:dyDescent="0.3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</row>
    <row r="756" spans="1:38" x14ac:dyDescent="0.3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</row>
    <row r="757" spans="1:38" x14ac:dyDescent="0.3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</row>
    <row r="758" spans="1:38" x14ac:dyDescent="0.3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</row>
    <row r="759" spans="1:38" x14ac:dyDescent="0.3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</row>
    <row r="760" spans="1:38" x14ac:dyDescent="0.3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</row>
    <row r="761" spans="1:38" x14ac:dyDescent="0.3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</row>
    <row r="762" spans="1:38" x14ac:dyDescent="0.3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</row>
    <row r="763" spans="1:38" x14ac:dyDescent="0.3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</row>
    <row r="764" spans="1:38" x14ac:dyDescent="0.3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</row>
    <row r="765" spans="1:38" x14ac:dyDescent="0.3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</row>
    <row r="766" spans="1:38" x14ac:dyDescent="0.3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</row>
    <row r="767" spans="1:38" x14ac:dyDescent="0.3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</row>
    <row r="768" spans="1:38" x14ac:dyDescent="0.3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</row>
    <row r="769" spans="1:38" x14ac:dyDescent="0.3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</row>
    <row r="770" spans="1:38" x14ac:dyDescent="0.3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</row>
    <row r="771" spans="1:38" x14ac:dyDescent="0.3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</row>
    <row r="772" spans="1:38" x14ac:dyDescent="0.3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</row>
    <row r="773" spans="1:38" x14ac:dyDescent="0.3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</row>
    <row r="774" spans="1:38" x14ac:dyDescent="0.3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</row>
    <row r="775" spans="1:38" x14ac:dyDescent="0.3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</row>
    <row r="776" spans="1:38" x14ac:dyDescent="0.3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</row>
    <row r="777" spans="1:38" x14ac:dyDescent="0.3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</row>
    <row r="778" spans="1:38" x14ac:dyDescent="0.3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</row>
    <row r="779" spans="1:38" x14ac:dyDescent="0.3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</row>
    <row r="780" spans="1:38" x14ac:dyDescent="0.3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</row>
    <row r="781" spans="1:38" x14ac:dyDescent="0.3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</row>
    <row r="782" spans="1:38" x14ac:dyDescent="0.3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</row>
    <row r="783" spans="1:38" x14ac:dyDescent="0.3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</row>
    <row r="784" spans="1:38" x14ac:dyDescent="0.3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</row>
    <row r="785" spans="1:38" x14ac:dyDescent="0.3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</row>
    <row r="786" spans="1:38" x14ac:dyDescent="0.3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</row>
    <row r="787" spans="1:38" x14ac:dyDescent="0.3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</row>
    <row r="788" spans="1:38" x14ac:dyDescent="0.3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</row>
    <row r="789" spans="1:38" x14ac:dyDescent="0.3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</row>
    <row r="790" spans="1:38" x14ac:dyDescent="0.3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</row>
    <row r="791" spans="1:38" x14ac:dyDescent="0.3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</row>
    <row r="792" spans="1:38" x14ac:dyDescent="0.3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</row>
    <row r="793" spans="1:38" x14ac:dyDescent="0.3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</row>
    <row r="794" spans="1:38" x14ac:dyDescent="0.3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</row>
    <row r="795" spans="1:38" x14ac:dyDescent="0.3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</row>
    <row r="796" spans="1:38" x14ac:dyDescent="0.3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</row>
    <row r="797" spans="1:38" x14ac:dyDescent="0.3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</row>
    <row r="798" spans="1:38" x14ac:dyDescent="0.3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</row>
    <row r="799" spans="1:38" x14ac:dyDescent="0.3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</row>
    <row r="800" spans="1:38" x14ac:dyDescent="0.3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</row>
    <row r="801" spans="1:38" x14ac:dyDescent="0.3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</row>
    <row r="802" spans="1:38" x14ac:dyDescent="0.3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</row>
    <row r="803" spans="1:38" x14ac:dyDescent="0.3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</row>
    <row r="804" spans="1:38" x14ac:dyDescent="0.3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</row>
    <row r="805" spans="1:38" x14ac:dyDescent="0.3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</row>
    <row r="806" spans="1:38" x14ac:dyDescent="0.3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</row>
    <row r="807" spans="1:38" x14ac:dyDescent="0.3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</row>
    <row r="808" spans="1:38" x14ac:dyDescent="0.3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</row>
    <row r="809" spans="1:38" x14ac:dyDescent="0.3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</row>
    <row r="810" spans="1:38" x14ac:dyDescent="0.3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</row>
    <row r="811" spans="1:38" x14ac:dyDescent="0.3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</row>
    <row r="812" spans="1:38" x14ac:dyDescent="0.3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</row>
    <row r="813" spans="1:38" x14ac:dyDescent="0.3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</row>
    <row r="814" spans="1:38" x14ac:dyDescent="0.3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</row>
    <row r="815" spans="1:38" x14ac:dyDescent="0.3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</row>
    <row r="816" spans="1:38" x14ac:dyDescent="0.3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</row>
    <row r="817" spans="1:38" x14ac:dyDescent="0.3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</row>
    <row r="818" spans="1:38" x14ac:dyDescent="0.3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</row>
    <row r="819" spans="1:38" x14ac:dyDescent="0.3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</row>
    <row r="820" spans="1:38" x14ac:dyDescent="0.3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</row>
    <row r="821" spans="1:38" x14ac:dyDescent="0.3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</row>
    <row r="822" spans="1:38" x14ac:dyDescent="0.3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</row>
    <row r="823" spans="1:38" x14ac:dyDescent="0.3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</row>
    <row r="824" spans="1:38" x14ac:dyDescent="0.3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</row>
    <row r="825" spans="1:38" x14ac:dyDescent="0.3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</row>
    <row r="826" spans="1:38" x14ac:dyDescent="0.3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</row>
    <row r="827" spans="1:38" x14ac:dyDescent="0.3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</row>
    <row r="828" spans="1:38" x14ac:dyDescent="0.3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</row>
    <row r="829" spans="1:38" x14ac:dyDescent="0.3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</row>
    <row r="830" spans="1:38" x14ac:dyDescent="0.3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</row>
    <row r="831" spans="1:38" x14ac:dyDescent="0.3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</row>
    <row r="832" spans="1:38" x14ac:dyDescent="0.3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</row>
    <row r="833" spans="1:38" x14ac:dyDescent="0.3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</row>
    <row r="834" spans="1:38" x14ac:dyDescent="0.3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</row>
    <row r="835" spans="1:38" x14ac:dyDescent="0.3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</row>
    <row r="836" spans="1:38" x14ac:dyDescent="0.3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</row>
    <row r="837" spans="1:38" x14ac:dyDescent="0.3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</row>
    <row r="838" spans="1:38" x14ac:dyDescent="0.3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</row>
    <row r="839" spans="1:38" x14ac:dyDescent="0.3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</row>
    <row r="840" spans="1:38" x14ac:dyDescent="0.3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</row>
    <row r="841" spans="1:38" x14ac:dyDescent="0.3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</row>
    <row r="842" spans="1:38" x14ac:dyDescent="0.3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</row>
    <row r="843" spans="1:38" x14ac:dyDescent="0.3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</row>
    <row r="844" spans="1:38" x14ac:dyDescent="0.3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</row>
    <row r="845" spans="1:38" x14ac:dyDescent="0.3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</row>
    <row r="846" spans="1:38" x14ac:dyDescent="0.3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</row>
    <row r="847" spans="1:38" x14ac:dyDescent="0.3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</row>
    <row r="848" spans="1:38" x14ac:dyDescent="0.3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</row>
    <row r="849" spans="1:38" x14ac:dyDescent="0.3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</row>
    <row r="850" spans="1:38" x14ac:dyDescent="0.3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</row>
    <row r="851" spans="1:38" x14ac:dyDescent="0.3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</row>
    <row r="852" spans="1:38" x14ac:dyDescent="0.3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</row>
    <row r="853" spans="1:38" x14ac:dyDescent="0.3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</row>
    <row r="854" spans="1:38" x14ac:dyDescent="0.3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</row>
    <row r="855" spans="1:38" x14ac:dyDescent="0.3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</row>
    <row r="856" spans="1:38" x14ac:dyDescent="0.3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</row>
    <row r="857" spans="1:38" x14ac:dyDescent="0.3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</row>
    <row r="858" spans="1:38" x14ac:dyDescent="0.3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</row>
    <row r="859" spans="1:38" x14ac:dyDescent="0.3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</row>
    <row r="860" spans="1:38" x14ac:dyDescent="0.3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</row>
    <row r="861" spans="1:38" x14ac:dyDescent="0.3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</row>
    <row r="862" spans="1:38" x14ac:dyDescent="0.3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</row>
    <row r="863" spans="1:38" x14ac:dyDescent="0.3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</row>
    <row r="864" spans="1:38" x14ac:dyDescent="0.3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</row>
    <row r="865" spans="1:38" x14ac:dyDescent="0.3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</row>
    <row r="866" spans="1:38" x14ac:dyDescent="0.3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</row>
    <row r="867" spans="1:38" x14ac:dyDescent="0.3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</row>
    <row r="868" spans="1:38" x14ac:dyDescent="0.3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</row>
    <row r="869" spans="1:38" x14ac:dyDescent="0.3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</row>
    <row r="870" spans="1:38" x14ac:dyDescent="0.3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</row>
    <row r="871" spans="1:38" x14ac:dyDescent="0.3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</row>
    <row r="872" spans="1:38" x14ac:dyDescent="0.3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</row>
    <row r="873" spans="1:38" x14ac:dyDescent="0.3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</row>
    <row r="874" spans="1:38" x14ac:dyDescent="0.3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</row>
    <row r="875" spans="1:38" x14ac:dyDescent="0.3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</row>
    <row r="876" spans="1:38" x14ac:dyDescent="0.3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</row>
    <row r="877" spans="1:38" x14ac:dyDescent="0.3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</row>
    <row r="878" spans="1:38" x14ac:dyDescent="0.3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</row>
    <row r="879" spans="1:38" x14ac:dyDescent="0.3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</row>
    <row r="880" spans="1:38" x14ac:dyDescent="0.3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</row>
    <row r="881" spans="1:38" x14ac:dyDescent="0.3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</row>
    <row r="882" spans="1:38" x14ac:dyDescent="0.3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</row>
    <row r="883" spans="1:38" x14ac:dyDescent="0.3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</row>
    <row r="884" spans="1:38" x14ac:dyDescent="0.3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</row>
    <row r="885" spans="1:38" x14ac:dyDescent="0.3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</row>
    <row r="886" spans="1:38" x14ac:dyDescent="0.3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</row>
    <row r="887" spans="1:38" x14ac:dyDescent="0.3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</row>
    <row r="888" spans="1:38" x14ac:dyDescent="0.3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</row>
    <row r="889" spans="1:38" x14ac:dyDescent="0.3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</row>
    <row r="890" spans="1:38" x14ac:dyDescent="0.3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</row>
    <row r="891" spans="1:38" x14ac:dyDescent="0.3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</row>
    <row r="892" spans="1:38" x14ac:dyDescent="0.3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</row>
    <row r="893" spans="1:38" x14ac:dyDescent="0.3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</row>
    <row r="894" spans="1:38" x14ac:dyDescent="0.3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</row>
    <row r="895" spans="1:38" x14ac:dyDescent="0.3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</row>
    <row r="896" spans="1:38" x14ac:dyDescent="0.3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</row>
    <row r="897" spans="1:38" x14ac:dyDescent="0.3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</row>
    <row r="898" spans="1:38" x14ac:dyDescent="0.3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</row>
    <row r="899" spans="1:38" x14ac:dyDescent="0.3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</row>
    <row r="900" spans="1:38" x14ac:dyDescent="0.3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</row>
    <row r="901" spans="1:38" x14ac:dyDescent="0.3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</row>
    <row r="902" spans="1:38" x14ac:dyDescent="0.3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</row>
    <row r="903" spans="1:38" x14ac:dyDescent="0.3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</row>
    <row r="904" spans="1:38" x14ac:dyDescent="0.3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</row>
    <row r="905" spans="1:38" x14ac:dyDescent="0.3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</row>
    <row r="906" spans="1:38" x14ac:dyDescent="0.3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</row>
    <row r="907" spans="1:38" x14ac:dyDescent="0.3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</row>
    <row r="908" spans="1:38" x14ac:dyDescent="0.3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</row>
    <row r="909" spans="1:38" x14ac:dyDescent="0.3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</row>
    <row r="910" spans="1:38" x14ac:dyDescent="0.3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</row>
    <row r="911" spans="1:38" x14ac:dyDescent="0.3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</row>
    <row r="912" spans="1:38" x14ac:dyDescent="0.3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</row>
    <row r="913" spans="1:38" x14ac:dyDescent="0.3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</row>
    <row r="914" spans="1:38" x14ac:dyDescent="0.3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</row>
    <row r="915" spans="1:38" x14ac:dyDescent="0.3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</row>
    <row r="916" spans="1:38" x14ac:dyDescent="0.3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</row>
    <row r="917" spans="1:38" x14ac:dyDescent="0.3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</row>
    <row r="918" spans="1:38" x14ac:dyDescent="0.3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</row>
    <row r="919" spans="1:38" x14ac:dyDescent="0.3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</row>
    <row r="920" spans="1:38" x14ac:dyDescent="0.3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</row>
    <row r="921" spans="1:38" x14ac:dyDescent="0.3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</row>
    <row r="922" spans="1:38" x14ac:dyDescent="0.3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</row>
    <row r="923" spans="1:38" x14ac:dyDescent="0.3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</row>
    <row r="924" spans="1:38" x14ac:dyDescent="0.3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</row>
    <row r="925" spans="1:38" x14ac:dyDescent="0.3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</row>
    <row r="926" spans="1:38" x14ac:dyDescent="0.3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</row>
    <row r="927" spans="1:38" x14ac:dyDescent="0.3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</row>
    <row r="928" spans="1:38" x14ac:dyDescent="0.3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</row>
    <row r="929" spans="1:38" x14ac:dyDescent="0.3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</row>
    <row r="930" spans="1:38" x14ac:dyDescent="0.3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</row>
    <row r="931" spans="1:38" x14ac:dyDescent="0.3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</row>
    <row r="932" spans="1:38" x14ac:dyDescent="0.3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</row>
    <row r="933" spans="1:38" x14ac:dyDescent="0.3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</row>
    <row r="934" spans="1:38" x14ac:dyDescent="0.3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</row>
    <row r="935" spans="1:38" x14ac:dyDescent="0.3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</row>
    <row r="936" spans="1:38" x14ac:dyDescent="0.3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</row>
    <row r="937" spans="1:38" x14ac:dyDescent="0.3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</row>
    <row r="938" spans="1:38" x14ac:dyDescent="0.3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</row>
    <row r="939" spans="1:38" x14ac:dyDescent="0.3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</row>
    <row r="940" spans="1:38" x14ac:dyDescent="0.3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</row>
    <row r="941" spans="1:38" x14ac:dyDescent="0.3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</row>
    <row r="942" spans="1:38" x14ac:dyDescent="0.3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</row>
    <row r="943" spans="1:38" x14ac:dyDescent="0.3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</row>
    <row r="944" spans="1:38" x14ac:dyDescent="0.3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</row>
    <row r="945" spans="1:38" x14ac:dyDescent="0.3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</row>
    <row r="946" spans="1:38" x14ac:dyDescent="0.3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</row>
    <row r="947" spans="1:38" x14ac:dyDescent="0.3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</row>
    <row r="948" spans="1:38" x14ac:dyDescent="0.3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</row>
    <row r="949" spans="1:38" x14ac:dyDescent="0.3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</row>
    <row r="950" spans="1:38" x14ac:dyDescent="0.3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</row>
    <row r="951" spans="1:38" x14ac:dyDescent="0.3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</row>
    <row r="952" spans="1:38" x14ac:dyDescent="0.3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</row>
    <row r="953" spans="1:38" x14ac:dyDescent="0.3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</row>
    <row r="954" spans="1:38" x14ac:dyDescent="0.3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</row>
    <row r="955" spans="1:38" x14ac:dyDescent="0.3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</row>
    <row r="956" spans="1:38" x14ac:dyDescent="0.3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</row>
    <row r="957" spans="1:38" x14ac:dyDescent="0.3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</row>
    <row r="958" spans="1:38" x14ac:dyDescent="0.3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</row>
    <row r="959" spans="1:38" x14ac:dyDescent="0.3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</row>
    <row r="960" spans="1:38" x14ac:dyDescent="0.3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</row>
    <row r="961" spans="1:38" x14ac:dyDescent="0.3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</row>
    <row r="962" spans="1:38" x14ac:dyDescent="0.3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</row>
    <row r="963" spans="1:38" x14ac:dyDescent="0.3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</row>
    <row r="964" spans="1:38" x14ac:dyDescent="0.3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</row>
    <row r="965" spans="1:38" x14ac:dyDescent="0.3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</row>
    <row r="966" spans="1:38" x14ac:dyDescent="0.3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</row>
    <row r="967" spans="1:38" x14ac:dyDescent="0.3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</row>
    <row r="968" spans="1:38" x14ac:dyDescent="0.3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</row>
    <row r="969" spans="1:38" x14ac:dyDescent="0.3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</row>
    <row r="970" spans="1:38" x14ac:dyDescent="0.3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</row>
    <row r="971" spans="1:38" x14ac:dyDescent="0.3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</row>
    <row r="972" spans="1:38" x14ac:dyDescent="0.3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</row>
    <row r="973" spans="1:38" x14ac:dyDescent="0.3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</row>
    <row r="974" spans="1:38" x14ac:dyDescent="0.3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</row>
    <row r="975" spans="1:38" x14ac:dyDescent="0.3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</row>
    <row r="976" spans="1:38" x14ac:dyDescent="0.3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</row>
    <row r="977" spans="1:38" x14ac:dyDescent="0.3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</row>
    <row r="978" spans="1:38" x14ac:dyDescent="0.3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</row>
    <row r="979" spans="1:38" x14ac:dyDescent="0.3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</row>
    <row r="980" spans="1:38" x14ac:dyDescent="0.3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</row>
    <row r="981" spans="1:38" x14ac:dyDescent="0.3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</row>
    <row r="982" spans="1:38" x14ac:dyDescent="0.3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</row>
    <row r="983" spans="1:38" x14ac:dyDescent="0.3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</row>
    <row r="984" spans="1:38" x14ac:dyDescent="0.3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</row>
    <row r="985" spans="1:38" x14ac:dyDescent="0.3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</row>
    <row r="986" spans="1:38" x14ac:dyDescent="0.3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</row>
    <row r="987" spans="1:38" x14ac:dyDescent="0.3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</row>
    <row r="988" spans="1:38" x14ac:dyDescent="0.3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</row>
    <row r="989" spans="1:38" x14ac:dyDescent="0.3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</row>
    <row r="990" spans="1:38" x14ac:dyDescent="0.3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</row>
    <row r="991" spans="1:38" x14ac:dyDescent="0.3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</row>
    <row r="992" spans="1:38" x14ac:dyDescent="0.3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</row>
    <row r="993" spans="1:38" x14ac:dyDescent="0.3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</row>
    <row r="994" spans="1:38" x14ac:dyDescent="0.3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</row>
    <row r="995" spans="1:38" x14ac:dyDescent="0.3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</row>
    <row r="996" spans="1:38" x14ac:dyDescent="0.3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</row>
    <row r="997" spans="1:38" x14ac:dyDescent="0.3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</row>
    <row r="998" spans="1:38" x14ac:dyDescent="0.3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</row>
    <row r="999" spans="1:38" x14ac:dyDescent="0.3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</row>
    <row r="1000" spans="1:38" x14ac:dyDescent="0.3">
      <c r="A1000" s="13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</row>
    <row r="1001" spans="1:38" x14ac:dyDescent="0.3">
      <c r="A1001" s="136"/>
      <c r="B1001" s="136"/>
      <c r="C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</row>
    <row r="1002" spans="1:38" x14ac:dyDescent="0.3">
      <c r="A1002" s="136"/>
      <c r="B1002" s="136"/>
      <c r="C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</row>
    <row r="1003" spans="1:38" x14ac:dyDescent="0.3">
      <c r="A1003" s="136"/>
      <c r="B1003" s="136"/>
      <c r="C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</row>
    <row r="1004" spans="1:38" x14ac:dyDescent="0.3">
      <c r="A1004" s="136"/>
      <c r="B1004" s="136"/>
      <c r="C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</row>
    <row r="1005" spans="1:38" x14ac:dyDescent="0.3">
      <c r="A1005" s="136"/>
      <c r="B1005" s="136"/>
      <c r="C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</row>
    <row r="1006" spans="1:38" x14ac:dyDescent="0.3">
      <c r="A1006" s="136"/>
      <c r="B1006" s="136"/>
      <c r="C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</row>
    <row r="1007" spans="1:38" x14ac:dyDescent="0.3">
      <c r="A1007" s="136"/>
      <c r="B1007" s="136"/>
      <c r="C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</row>
    <row r="1008" spans="1:38" x14ac:dyDescent="0.3">
      <c r="A1008" s="136"/>
      <c r="B1008" s="136"/>
      <c r="C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</row>
    <row r="1009" spans="1:38" x14ac:dyDescent="0.3">
      <c r="A1009" s="136"/>
      <c r="B1009" s="136"/>
      <c r="C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</row>
    <row r="1010" spans="1:38" x14ac:dyDescent="0.3">
      <c r="A1010" s="136"/>
      <c r="B1010" s="136"/>
      <c r="C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</row>
    <row r="1011" spans="1:38" x14ac:dyDescent="0.3">
      <c r="A1011" s="136"/>
      <c r="B1011" s="136"/>
      <c r="C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</row>
    <row r="1012" spans="1:38" x14ac:dyDescent="0.3">
      <c r="A1012" s="136"/>
      <c r="B1012" s="136"/>
      <c r="C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</row>
    <row r="1013" spans="1:38" x14ac:dyDescent="0.3">
      <c r="A1013" s="136"/>
      <c r="B1013" s="136"/>
      <c r="C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</row>
    <row r="1014" spans="1:38" x14ac:dyDescent="0.3">
      <c r="A1014" s="136"/>
      <c r="B1014" s="136"/>
      <c r="C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</row>
    <row r="1015" spans="1:38" x14ac:dyDescent="0.3">
      <c r="A1015" s="136"/>
      <c r="B1015" s="136"/>
      <c r="C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</row>
    <row r="1016" spans="1:38" x14ac:dyDescent="0.3">
      <c r="A1016" s="136"/>
      <c r="B1016" s="136"/>
      <c r="C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</row>
    <row r="1017" spans="1:38" x14ac:dyDescent="0.3">
      <c r="A1017" s="136"/>
      <c r="B1017" s="136"/>
      <c r="C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</row>
    <row r="1018" spans="1:38" x14ac:dyDescent="0.3">
      <c r="A1018" s="136"/>
      <c r="B1018" s="136"/>
      <c r="C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</row>
    <row r="1019" spans="1:38" x14ac:dyDescent="0.3">
      <c r="A1019" s="136"/>
      <c r="B1019" s="136"/>
      <c r="C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</row>
    <row r="1020" spans="1:38" x14ac:dyDescent="0.3">
      <c r="A1020" s="136"/>
      <c r="B1020" s="136"/>
      <c r="C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</row>
    <row r="1021" spans="1:38" x14ac:dyDescent="0.3">
      <c r="A1021" s="136"/>
      <c r="B1021" s="136"/>
      <c r="C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</row>
    <row r="1022" spans="1:38" x14ac:dyDescent="0.3">
      <c r="A1022" s="136"/>
      <c r="B1022" s="136"/>
      <c r="C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</row>
    <row r="1023" spans="1:38" x14ac:dyDescent="0.3">
      <c r="A1023" s="136"/>
      <c r="B1023" s="136"/>
      <c r="C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</row>
    <row r="1024" spans="1:38" x14ac:dyDescent="0.3">
      <c r="A1024" s="136"/>
      <c r="B1024" s="136"/>
      <c r="C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</row>
    <row r="1025" spans="1:38" x14ac:dyDescent="0.3">
      <c r="A1025" s="136"/>
      <c r="B1025" s="136"/>
      <c r="C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</row>
    <row r="1026" spans="1:38" x14ac:dyDescent="0.3">
      <c r="A1026" s="136"/>
      <c r="B1026" s="136"/>
      <c r="C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</row>
    <row r="1027" spans="1:38" x14ac:dyDescent="0.3">
      <c r="A1027" s="136"/>
      <c r="B1027" s="136"/>
      <c r="C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</row>
    <row r="1028" spans="1:38" x14ac:dyDescent="0.3">
      <c r="A1028" s="136"/>
      <c r="B1028" s="136"/>
      <c r="C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</row>
    <row r="1029" spans="1:38" x14ac:dyDescent="0.3">
      <c r="A1029" s="136"/>
      <c r="B1029" s="136"/>
      <c r="C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</row>
    <row r="1030" spans="1:38" x14ac:dyDescent="0.3">
      <c r="A1030" s="136"/>
      <c r="B1030" s="136"/>
      <c r="C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</row>
    <row r="1031" spans="1:38" x14ac:dyDescent="0.3">
      <c r="A1031" s="136"/>
      <c r="B1031" s="136"/>
      <c r="C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</row>
    <row r="1032" spans="1:38" x14ac:dyDescent="0.3">
      <c r="A1032" s="136"/>
      <c r="B1032" s="136"/>
      <c r="C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</row>
    <row r="1033" spans="1:38" x14ac:dyDescent="0.3">
      <c r="A1033" s="136"/>
      <c r="B1033" s="136"/>
      <c r="C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</row>
    <row r="1034" spans="1:38" x14ac:dyDescent="0.3">
      <c r="A1034" s="136"/>
      <c r="B1034" s="136"/>
      <c r="C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</row>
    <row r="1035" spans="1:38" x14ac:dyDescent="0.3">
      <c r="A1035" s="136"/>
      <c r="B1035" s="136"/>
      <c r="C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</row>
    <row r="1036" spans="1:38" x14ac:dyDescent="0.3">
      <c r="A1036" s="136"/>
      <c r="B1036" s="136"/>
      <c r="C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</row>
    <row r="1037" spans="1:38" x14ac:dyDescent="0.3">
      <c r="A1037" s="136"/>
      <c r="B1037" s="136"/>
      <c r="C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</row>
    <row r="1038" spans="1:38" x14ac:dyDescent="0.3">
      <c r="A1038" s="136"/>
      <c r="B1038" s="136"/>
      <c r="C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</row>
    <row r="1039" spans="1:38" x14ac:dyDescent="0.3">
      <c r="A1039" s="136"/>
      <c r="B1039" s="136"/>
      <c r="C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</row>
    <row r="1040" spans="1:38" x14ac:dyDescent="0.3">
      <c r="A1040" s="136"/>
      <c r="B1040" s="136"/>
      <c r="C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</row>
    <row r="1041" spans="1:38" x14ac:dyDescent="0.3">
      <c r="A1041" s="136"/>
      <c r="B1041" s="136"/>
      <c r="C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</row>
    <row r="1042" spans="1:38" x14ac:dyDescent="0.3">
      <c r="A1042" s="136"/>
      <c r="B1042" s="136"/>
      <c r="C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</row>
    <row r="1043" spans="1:38" x14ac:dyDescent="0.3">
      <c r="A1043" s="136"/>
      <c r="B1043" s="136"/>
      <c r="C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</row>
    <row r="1044" spans="1:38" x14ac:dyDescent="0.3">
      <c r="A1044" s="136"/>
      <c r="B1044" s="136"/>
      <c r="C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</row>
    <row r="1045" spans="1:38" x14ac:dyDescent="0.3">
      <c r="A1045" s="136"/>
      <c r="B1045" s="136"/>
      <c r="C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</row>
    <row r="1046" spans="1:38" x14ac:dyDescent="0.3">
      <c r="A1046" s="136"/>
      <c r="B1046" s="136"/>
      <c r="C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</row>
    <row r="1047" spans="1:38" x14ac:dyDescent="0.3">
      <c r="A1047" s="136"/>
      <c r="B1047" s="136"/>
      <c r="C1047" s="136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39:AL39"/>
    <mergeCell ref="A14:AJ14"/>
    <mergeCell ref="A15:F15"/>
    <mergeCell ref="G15:AJ15"/>
    <mergeCell ref="AK15:AL15"/>
    <mergeCell ref="A21:AJ21"/>
    <mergeCell ref="A22:F22"/>
    <mergeCell ref="G22:AJ22"/>
    <mergeCell ref="AK22:AL22"/>
    <mergeCell ref="A34:AJ34"/>
    <mergeCell ref="A35:F35"/>
    <mergeCell ref="G35:AJ35"/>
    <mergeCell ref="AK35:AL35"/>
    <mergeCell ref="A38:F38"/>
    <mergeCell ref="A55:F55"/>
    <mergeCell ref="G40:AJ40"/>
    <mergeCell ref="AK40:AL40"/>
    <mergeCell ref="G41:I41"/>
    <mergeCell ref="J41:L41"/>
    <mergeCell ref="M41:O41"/>
    <mergeCell ref="P41:R41"/>
    <mergeCell ref="S41:U41"/>
    <mergeCell ref="V41:X41"/>
    <mergeCell ref="Y41:AA41"/>
    <mergeCell ref="AB41:AD41"/>
    <mergeCell ref="A40:A42"/>
    <mergeCell ref="B40:B42"/>
    <mergeCell ref="C40:C42"/>
    <mergeCell ref="D40:D42"/>
    <mergeCell ref="E40:E42"/>
    <mergeCell ref="AE41:AG41"/>
    <mergeCell ref="AH41:AJ41"/>
    <mergeCell ref="AK41:AK42"/>
    <mergeCell ref="AL41:AL42"/>
    <mergeCell ref="A43:AL43"/>
    <mergeCell ref="F40:F42"/>
    <mergeCell ref="A84:F84"/>
    <mergeCell ref="A56:AL56"/>
    <mergeCell ref="A66:F66"/>
    <mergeCell ref="A67:AL67"/>
    <mergeCell ref="A77:AL77"/>
    <mergeCell ref="A82:F82"/>
    <mergeCell ref="A83:F8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O1046"/>
  <sheetViews>
    <sheetView zoomScaleNormal="100" workbookViewId="0">
      <selection activeCell="A32" sqref="A32"/>
    </sheetView>
  </sheetViews>
  <sheetFormatPr defaultColWidth="9.109375" defaultRowHeight="14.4" x14ac:dyDescent="0.3"/>
  <cols>
    <col min="1" max="1" width="42.6640625" customWidth="1"/>
    <col min="2" max="2" width="14" customWidth="1"/>
    <col min="3" max="3" width="16.44140625" customWidth="1"/>
    <col min="4" max="4" width="5.33203125" customWidth="1"/>
    <col min="5" max="5" width="4.44140625" customWidth="1"/>
    <col min="6" max="6" width="4.5546875" customWidth="1"/>
    <col min="7" max="36" width="4" customWidth="1"/>
    <col min="37" max="37" width="7.5546875" bestFit="1" customWidth="1"/>
    <col min="38" max="38" width="7" bestFit="1" customWidth="1"/>
  </cols>
  <sheetData>
    <row r="1" spans="1:41" ht="15" customHeight="1" thickBot="1" x14ac:dyDescent="0.35">
      <c r="A1" s="442" t="s">
        <v>483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</row>
    <row r="2" spans="1:41" ht="15" customHeight="1" thickBot="1" x14ac:dyDescent="0.35">
      <c r="A2" s="466" t="s">
        <v>577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8"/>
    </row>
    <row r="3" spans="1:41" ht="15" customHeight="1" thickBot="1" x14ac:dyDescent="0.35">
      <c r="A3" s="469" t="s">
        <v>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41" ht="15" customHeight="1" thickBot="1" x14ac:dyDescent="0.35">
      <c r="A4" s="445" t="s">
        <v>86</v>
      </c>
      <c r="B4" s="448" t="s">
        <v>87</v>
      </c>
      <c r="C4" s="450" t="s">
        <v>85</v>
      </c>
      <c r="D4" s="452" t="s">
        <v>82</v>
      </c>
      <c r="E4" s="452" t="s">
        <v>37</v>
      </c>
      <c r="F4" s="440" t="s">
        <v>105</v>
      </c>
      <c r="G4" s="442" t="s">
        <v>0</v>
      </c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4"/>
      <c r="AK4" s="442"/>
      <c r="AL4" s="444"/>
    </row>
    <row r="5" spans="1:41" ht="15" customHeight="1" x14ac:dyDescent="0.3">
      <c r="A5" s="446"/>
      <c r="B5" s="449"/>
      <c r="C5" s="451"/>
      <c r="D5" s="453"/>
      <c r="E5" s="453"/>
      <c r="F5" s="441"/>
      <c r="G5" s="435" t="s">
        <v>2</v>
      </c>
      <c r="H5" s="436"/>
      <c r="I5" s="437"/>
      <c r="J5" s="435" t="s">
        <v>3</v>
      </c>
      <c r="K5" s="436"/>
      <c r="L5" s="437"/>
      <c r="M5" s="435" t="s">
        <v>4</v>
      </c>
      <c r="N5" s="436"/>
      <c r="O5" s="437"/>
      <c r="P5" s="435" t="s">
        <v>5</v>
      </c>
      <c r="Q5" s="436"/>
      <c r="R5" s="437"/>
      <c r="S5" s="435" t="s">
        <v>6</v>
      </c>
      <c r="T5" s="436"/>
      <c r="U5" s="437"/>
      <c r="V5" s="435" t="s">
        <v>7</v>
      </c>
      <c r="W5" s="436"/>
      <c r="X5" s="437"/>
      <c r="Y5" s="435" t="s">
        <v>8</v>
      </c>
      <c r="Z5" s="436"/>
      <c r="AA5" s="437"/>
      <c r="AB5" s="435" t="s">
        <v>9</v>
      </c>
      <c r="AC5" s="436"/>
      <c r="AD5" s="437"/>
      <c r="AE5" s="435" t="s">
        <v>10</v>
      </c>
      <c r="AF5" s="436"/>
      <c r="AG5" s="437"/>
      <c r="AH5" s="435" t="s">
        <v>11</v>
      </c>
      <c r="AI5" s="436"/>
      <c r="AJ5" s="437"/>
      <c r="AK5" s="438" t="s">
        <v>91</v>
      </c>
      <c r="AL5" s="438" t="s">
        <v>38</v>
      </c>
    </row>
    <row r="6" spans="1:41" ht="15" customHeight="1" thickBot="1" x14ac:dyDescent="0.35">
      <c r="A6" s="447"/>
      <c r="B6" s="472"/>
      <c r="C6" s="473"/>
      <c r="D6" s="474"/>
      <c r="E6" s="474"/>
      <c r="F6" s="475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65"/>
      <c r="AL6" s="465"/>
    </row>
    <row r="7" spans="1:41" ht="15" customHeight="1" thickBot="1" x14ac:dyDescent="0.35">
      <c r="A7" s="431" t="s">
        <v>199</v>
      </c>
      <c r="B7" s="358"/>
      <c r="C7" s="358"/>
      <c r="D7" s="358"/>
      <c r="E7" s="358"/>
      <c r="F7" s="359"/>
      <c r="G7" s="403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5"/>
      <c r="AK7" s="460"/>
      <c r="AL7" s="461"/>
    </row>
    <row r="8" spans="1:41" ht="15" customHeight="1" x14ac:dyDescent="0.3">
      <c r="A8" s="97" t="s">
        <v>411</v>
      </c>
      <c r="B8" s="195" t="s">
        <v>412</v>
      </c>
      <c r="C8" s="76" t="s">
        <v>96</v>
      </c>
      <c r="D8" s="69" t="s">
        <v>83</v>
      </c>
      <c r="E8" s="69" t="s">
        <v>33</v>
      </c>
      <c r="F8" s="87">
        <v>60</v>
      </c>
      <c r="G8" s="86">
        <v>2</v>
      </c>
      <c r="H8" s="76">
        <v>5</v>
      </c>
      <c r="I8" s="87" t="s">
        <v>32</v>
      </c>
      <c r="J8" s="86">
        <v>2</v>
      </c>
      <c r="K8" s="76">
        <v>5</v>
      </c>
      <c r="L8" s="87" t="s">
        <v>32</v>
      </c>
      <c r="M8" s="86">
        <v>2</v>
      </c>
      <c r="N8" s="76">
        <v>5</v>
      </c>
      <c r="O8" s="87" t="s">
        <v>32</v>
      </c>
      <c r="P8" s="86">
        <v>2</v>
      </c>
      <c r="Q8" s="76">
        <v>5</v>
      </c>
      <c r="R8" s="87" t="s">
        <v>32</v>
      </c>
      <c r="S8" s="86">
        <v>2</v>
      </c>
      <c r="T8" s="76">
        <v>5</v>
      </c>
      <c r="U8" s="87" t="s">
        <v>32</v>
      </c>
      <c r="V8" s="86">
        <v>2</v>
      </c>
      <c r="W8" s="76">
        <v>5</v>
      </c>
      <c r="X8" s="87" t="s">
        <v>32</v>
      </c>
      <c r="Y8" s="86">
        <v>2</v>
      </c>
      <c r="Z8" s="76">
        <v>5</v>
      </c>
      <c r="AA8" s="87" t="s">
        <v>33</v>
      </c>
      <c r="AB8" s="86">
        <v>2</v>
      </c>
      <c r="AC8" s="76">
        <v>5</v>
      </c>
      <c r="AD8" s="87" t="s">
        <v>33</v>
      </c>
      <c r="AE8" s="86"/>
      <c r="AF8" s="76"/>
      <c r="AG8" s="87"/>
      <c r="AH8" s="11"/>
      <c r="AI8" s="12"/>
      <c r="AJ8" s="13"/>
      <c r="AK8" s="63">
        <f>SUM(G8,J8,M8,P8,S8,V8,Y8,AB8,AE8,AH8)*15</f>
        <v>240</v>
      </c>
      <c r="AL8" s="72">
        <f>SUM(H8,K8,N8,Q8,T8,W8,Z8,AC8,AF8,AI8)</f>
        <v>40</v>
      </c>
    </row>
    <row r="9" spans="1:41" ht="15" customHeight="1" x14ac:dyDescent="0.3">
      <c r="A9" s="95" t="s">
        <v>413</v>
      </c>
      <c r="B9" s="196" t="s">
        <v>414</v>
      </c>
      <c r="C9" s="44" t="s">
        <v>415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44"/>
      <c r="AG9" s="43"/>
      <c r="AH9" s="17"/>
      <c r="AI9" s="18"/>
      <c r="AJ9" s="19"/>
      <c r="AK9" s="64">
        <f t="shared" ref="AK9:AK29" si="0">SUM(G9,J9,M9,P9,S9,V9,Y9,AB9,AE9,AH9)*15</f>
        <v>0</v>
      </c>
      <c r="AL9" s="74">
        <f>SUM(H9,K9,N9,Q9,T9,W9,Z9,AC9,AF9,AI9)</f>
        <v>2</v>
      </c>
    </row>
    <row r="10" spans="1:41" ht="15" customHeight="1" x14ac:dyDescent="0.3">
      <c r="A10" s="95" t="s">
        <v>416</v>
      </c>
      <c r="B10" s="196" t="s">
        <v>462</v>
      </c>
      <c r="C10" s="44" t="s">
        <v>96</v>
      </c>
      <c r="D10" s="38" t="s">
        <v>84</v>
      </c>
      <c r="E10" s="38" t="s">
        <v>88</v>
      </c>
      <c r="F10" s="39">
        <v>45</v>
      </c>
      <c r="G10" s="42">
        <v>1</v>
      </c>
      <c r="H10" s="44">
        <v>3</v>
      </c>
      <c r="I10" s="43" t="s">
        <v>33</v>
      </c>
      <c r="J10" s="42">
        <v>1</v>
      </c>
      <c r="K10" s="44">
        <v>3</v>
      </c>
      <c r="L10" s="43" t="s">
        <v>33</v>
      </c>
      <c r="M10" s="42"/>
      <c r="N10" s="44"/>
      <c r="O10" s="43"/>
      <c r="P10" s="42"/>
      <c r="Q10" s="44"/>
      <c r="R10" s="43"/>
      <c r="S10" s="42"/>
      <c r="T10" s="44"/>
      <c r="U10" s="43"/>
      <c r="V10" s="42"/>
      <c r="W10" s="44"/>
      <c r="X10" s="43"/>
      <c r="Y10" s="42"/>
      <c r="Z10" s="44"/>
      <c r="AA10" s="43"/>
      <c r="AB10" s="42"/>
      <c r="AC10" s="44"/>
      <c r="AD10" s="43"/>
      <c r="AE10" s="42"/>
      <c r="AF10" s="44"/>
      <c r="AG10" s="43"/>
      <c r="AH10" s="17"/>
      <c r="AI10" s="18"/>
      <c r="AJ10" s="19"/>
      <c r="AK10" s="64">
        <f>SUM(G10,J10,M10,P10,S10,V10,Y10,AB10,AE10,AH10)*15</f>
        <v>30</v>
      </c>
      <c r="AL10" s="74">
        <f>SUM(H10,K10,N10,Q10,T10,W10,Z10,AC10,AF10,AI10)</f>
        <v>6</v>
      </c>
    </row>
    <row r="11" spans="1:41" ht="15" customHeight="1" x14ac:dyDescent="0.3">
      <c r="A11" s="95" t="s">
        <v>549</v>
      </c>
      <c r="B11" s="196" t="s">
        <v>461</v>
      </c>
      <c r="C11" s="44" t="s">
        <v>735</v>
      </c>
      <c r="D11" s="38" t="s">
        <v>84</v>
      </c>
      <c r="E11" s="38" t="s">
        <v>88</v>
      </c>
      <c r="F11" s="39">
        <v>45</v>
      </c>
      <c r="G11" s="181"/>
      <c r="H11" s="182"/>
      <c r="I11" s="183"/>
      <c r="J11" s="181"/>
      <c r="K11" s="182"/>
      <c r="L11" s="183"/>
      <c r="M11" s="42">
        <v>1</v>
      </c>
      <c r="N11" s="44">
        <v>3</v>
      </c>
      <c r="O11" s="43" t="s">
        <v>33</v>
      </c>
      <c r="P11" s="42">
        <v>1</v>
      </c>
      <c r="Q11" s="44">
        <v>3</v>
      </c>
      <c r="R11" s="43" t="s">
        <v>33</v>
      </c>
      <c r="S11" s="42"/>
      <c r="T11" s="44"/>
      <c r="U11" s="43"/>
      <c r="V11" s="42"/>
      <c r="W11" s="44"/>
      <c r="X11" s="43"/>
      <c r="Y11" s="42"/>
      <c r="Z11" s="44"/>
      <c r="AA11" s="43"/>
      <c r="AB11" s="42"/>
      <c r="AC11" s="44"/>
      <c r="AD11" s="43"/>
      <c r="AE11" s="42"/>
      <c r="AF11" s="44"/>
      <c r="AG11" s="43"/>
      <c r="AH11" s="17"/>
      <c r="AI11" s="18"/>
      <c r="AJ11" s="19"/>
      <c r="AK11" s="64">
        <f t="shared" si="0"/>
        <v>30</v>
      </c>
      <c r="AL11" s="74">
        <f t="shared" ref="AL11:AL27" si="1">SUM(H11,K11,N11,Q11,T11,W11,Z11,AC11,AF11,AI11)</f>
        <v>6</v>
      </c>
    </row>
    <row r="12" spans="1:41" ht="15" customHeight="1" x14ac:dyDescent="0.3">
      <c r="A12" s="95" t="s">
        <v>417</v>
      </c>
      <c r="B12" s="196" t="s">
        <v>463</v>
      </c>
      <c r="C12" s="44" t="s">
        <v>732</v>
      </c>
      <c r="D12" s="38" t="s">
        <v>84</v>
      </c>
      <c r="E12" s="38" t="s">
        <v>33</v>
      </c>
      <c r="F12" s="39">
        <v>60</v>
      </c>
      <c r="G12" s="42"/>
      <c r="H12" s="44"/>
      <c r="I12" s="43"/>
      <c r="J12" s="42"/>
      <c r="K12" s="44"/>
      <c r="L12" s="43"/>
      <c r="M12" s="42"/>
      <c r="N12" s="44"/>
      <c r="O12" s="43"/>
      <c r="P12" s="42"/>
      <c r="Q12" s="44"/>
      <c r="R12" s="43"/>
      <c r="S12" s="42"/>
      <c r="T12" s="44"/>
      <c r="U12" s="43"/>
      <c r="V12" s="42">
        <v>1</v>
      </c>
      <c r="W12" s="44">
        <v>2</v>
      </c>
      <c r="X12" s="43" t="s">
        <v>33</v>
      </c>
      <c r="Y12" s="42">
        <v>1</v>
      </c>
      <c r="Z12" s="44">
        <v>2</v>
      </c>
      <c r="AA12" s="43" t="s">
        <v>33</v>
      </c>
      <c r="AB12" s="42">
        <v>1</v>
      </c>
      <c r="AC12" s="44">
        <v>2</v>
      </c>
      <c r="AD12" s="43" t="s">
        <v>33</v>
      </c>
      <c r="AE12" s="42">
        <v>1</v>
      </c>
      <c r="AF12" s="44">
        <v>2</v>
      </c>
      <c r="AG12" s="43" t="s">
        <v>33</v>
      </c>
      <c r="AH12" s="17"/>
      <c r="AI12" s="18"/>
      <c r="AJ12" s="19"/>
      <c r="AK12" s="64">
        <f t="shared" si="0"/>
        <v>60</v>
      </c>
      <c r="AL12" s="74">
        <f t="shared" si="1"/>
        <v>8</v>
      </c>
    </row>
    <row r="13" spans="1:41" ht="15" customHeight="1" thickBot="1" x14ac:dyDescent="0.35">
      <c r="A13" s="145" t="s">
        <v>418</v>
      </c>
      <c r="B13" s="175" t="s">
        <v>481</v>
      </c>
      <c r="C13" s="140" t="s">
        <v>733</v>
      </c>
      <c r="D13" s="38" t="s">
        <v>84</v>
      </c>
      <c r="E13" s="38" t="s">
        <v>33</v>
      </c>
      <c r="F13" s="39">
        <v>60</v>
      </c>
      <c r="G13" s="141"/>
      <c r="H13" s="140"/>
      <c r="I13" s="142"/>
      <c r="J13" s="141"/>
      <c r="K13" s="140"/>
      <c r="L13" s="142"/>
      <c r="M13" s="141"/>
      <c r="N13" s="140"/>
      <c r="O13" s="142"/>
      <c r="P13" s="141"/>
      <c r="Q13" s="140"/>
      <c r="R13" s="142"/>
      <c r="S13" s="141"/>
      <c r="T13" s="140"/>
      <c r="U13" s="142"/>
      <c r="V13" s="141"/>
      <c r="W13" s="140"/>
      <c r="X13" s="142"/>
      <c r="Y13" s="141"/>
      <c r="Z13" s="140"/>
      <c r="AA13" s="142"/>
      <c r="AB13" s="141">
        <v>1</v>
      </c>
      <c r="AC13" s="140">
        <v>3</v>
      </c>
      <c r="AD13" s="142" t="s">
        <v>33</v>
      </c>
      <c r="AE13" s="141">
        <v>1</v>
      </c>
      <c r="AF13" s="140">
        <v>3</v>
      </c>
      <c r="AG13" s="142" t="s">
        <v>33</v>
      </c>
      <c r="AH13" s="52"/>
      <c r="AI13" s="53"/>
      <c r="AJ13" s="54"/>
      <c r="AK13" s="67">
        <f t="shared" si="0"/>
        <v>30</v>
      </c>
      <c r="AL13" s="77">
        <f t="shared" si="1"/>
        <v>6</v>
      </c>
    </row>
    <row r="14" spans="1:41" ht="15" customHeight="1" thickBot="1" x14ac:dyDescent="0.35">
      <c r="A14" s="457"/>
      <c r="B14" s="458"/>
      <c r="C14" s="458"/>
      <c r="D14" s="458"/>
      <c r="E14" s="458"/>
      <c r="F14" s="458"/>
      <c r="G14" s="458"/>
      <c r="H14" s="458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9"/>
      <c r="AK14" s="115">
        <f>SUM(AK8:AK13)</f>
        <v>390</v>
      </c>
      <c r="AL14" s="80">
        <f>SUM(AL8:AL13)</f>
        <v>68</v>
      </c>
    </row>
    <row r="15" spans="1:41" ht="15" customHeight="1" thickBot="1" x14ac:dyDescent="0.35">
      <c r="A15" s="431" t="s">
        <v>201</v>
      </c>
      <c r="B15" s="358"/>
      <c r="C15" s="358"/>
      <c r="D15" s="358"/>
      <c r="E15" s="358"/>
      <c r="F15" s="359"/>
      <c r="G15" s="403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  <c r="Z15" s="404"/>
      <c r="AA15" s="404"/>
      <c r="AB15" s="404"/>
      <c r="AC15" s="404"/>
      <c r="AD15" s="404"/>
      <c r="AE15" s="404"/>
      <c r="AF15" s="404"/>
      <c r="AG15" s="404"/>
      <c r="AH15" s="404"/>
      <c r="AI15" s="404"/>
      <c r="AJ15" s="405"/>
      <c r="AK15" s="460"/>
      <c r="AL15" s="461"/>
    </row>
    <row r="16" spans="1:41" s="1" customFormat="1" ht="15" customHeight="1" x14ac:dyDescent="0.3">
      <c r="A16" s="94" t="s">
        <v>450</v>
      </c>
      <c r="B16" s="195" t="s">
        <v>556</v>
      </c>
      <c r="C16" s="76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5</v>
      </c>
      <c r="I16" s="87" t="s">
        <v>32</v>
      </c>
      <c r="J16" s="86">
        <v>2</v>
      </c>
      <c r="K16" s="76">
        <v>5</v>
      </c>
      <c r="L16" s="87" t="s">
        <v>32</v>
      </c>
      <c r="M16" s="86">
        <v>2</v>
      </c>
      <c r="N16" s="76">
        <v>5</v>
      </c>
      <c r="O16" s="87" t="s">
        <v>32</v>
      </c>
      <c r="P16" s="86">
        <v>2</v>
      </c>
      <c r="Q16" s="76">
        <v>5</v>
      </c>
      <c r="R16" s="87" t="s">
        <v>32</v>
      </c>
      <c r="S16" s="86">
        <v>2</v>
      </c>
      <c r="T16" s="76">
        <v>5</v>
      </c>
      <c r="U16" s="87" t="s">
        <v>32</v>
      </c>
      <c r="V16" s="86">
        <v>2</v>
      </c>
      <c r="W16" s="76">
        <v>5</v>
      </c>
      <c r="X16" s="87" t="s">
        <v>32</v>
      </c>
      <c r="Y16" s="86">
        <v>2</v>
      </c>
      <c r="Z16" s="76">
        <v>5</v>
      </c>
      <c r="AA16" s="87" t="s">
        <v>33</v>
      </c>
      <c r="AB16" s="86">
        <v>2</v>
      </c>
      <c r="AC16" s="76">
        <v>5</v>
      </c>
      <c r="AD16" s="87" t="s">
        <v>33</v>
      </c>
      <c r="AE16" s="8"/>
      <c r="AF16" s="9"/>
      <c r="AG16" s="10"/>
      <c r="AH16" s="11"/>
      <c r="AI16" s="12"/>
      <c r="AJ16" s="13"/>
      <c r="AK16" s="63">
        <f>SUM(G16,J16,M16,P16,S16,V16,Y16,AB16,AE16,AH16)*15</f>
        <v>240</v>
      </c>
      <c r="AL16" s="72">
        <f>SUM(H16,K16,N16,Q16,T16,W16,Z16,AC16,AF16,AI16)</f>
        <v>40</v>
      </c>
      <c r="AM16" s="4"/>
      <c r="AN16" s="4"/>
      <c r="AO16" s="4"/>
    </row>
    <row r="17" spans="1:38" s="1" customFormat="1" ht="15" customHeight="1" x14ac:dyDescent="0.3">
      <c r="A17" s="73" t="s">
        <v>451</v>
      </c>
      <c r="B17" s="196" t="s">
        <v>557</v>
      </c>
      <c r="C17" s="44" t="s">
        <v>558</v>
      </c>
      <c r="D17" s="38"/>
      <c r="E17" s="38"/>
      <c r="F17" s="39"/>
      <c r="G17" s="42"/>
      <c r="H17" s="44"/>
      <c r="I17" s="43"/>
      <c r="J17" s="42"/>
      <c r="K17" s="44"/>
      <c r="L17" s="43"/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20" si="2">SUM(G17,J17,M17,P17,S17,V17,Y17,AB17,AE17,AH17)*15</f>
        <v>0</v>
      </c>
      <c r="AL17" s="74">
        <f t="shared" ref="AL17:AL20" si="3">SUM(H17,K17,N17,Q17,T17,W17,Z17,AC17,AF17,AI17)</f>
        <v>2</v>
      </c>
    </row>
    <row r="18" spans="1:38" s="1" customFormat="1" ht="15" customHeight="1" x14ac:dyDescent="0.3">
      <c r="A18" s="73" t="s">
        <v>452</v>
      </c>
      <c r="B18" s="179" t="s">
        <v>464</v>
      </c>
      <c r="C18" s="44" t="s">
        <v>96</v>
      </c>
      <c r="D18" s="38" t="s">
        <v>84</v>
      </c>
      <c r="E18" s="38" t="s">
        <v>88</v>
      </c>
      <c r="F18" s="39">
        <v>45</v>
      </c>
      <c r="G18" s="42">
        <v>1</v>
      </c>
      <c r="H18" s="44">
        <v>3</v>
      </c>
      <c r="I18" s="43" t="s">
        <v>33</v>
      </c>
      <c r="J18" s="42">
        <v>1</v>
      </c>
      <c r="K18" s="44">
        <v>3</v>
      </c>
      <c r="L18" s="43" t="s">
        <v>33</v>
      </c>
      <c r="M18" s="42">
        <v>1</v>
      </c>
      <c r="N18" s="44">
        <v>3</v>
      </c>
      <c r="O18" s="43" t="s">
        <v>33</v>
      </c>
      <c r="P18" s="42">
        <v>1</v>
      </c>
      <c r="Q18" s="44">
        <v>3</v>
      </c>
      <c r="R18" s="43" t="s">
        <v>32</v>
      </c>
      <c r="S18" s="42"/>
      <c r="T18" s="44"/>
      <c r="U18" s="43"/>
      <c r="V18" s="42"/>
      <c r="W18" s="44"/>
      <c r="X18" s="43"/>
      <c r="Y18" s="42"/>
      <c r="Z18" s="44"/>
      <c r="AA18" s="43"/>
      <c r="AB18" s="42"/>
      <c r="AC18" s="44"/>
      <c r="AD18" s="43"/>
      <c r="AE18" s="14"/>
      <c r="AF18" s="15"/>
      <c r="AG18" s="16"/>
      <c r="AH18" s="17"/>
      <c r="AI18" s="18"/>
      <c r="AJ18" s="19"/>
      <c r="AK18" s="64">
        <f t="shared" si="2"/>
        <v>60</v>
      </c>
      <c r="AL18" s="74">
        <f t="shared" si="3"/>
        <v>12</v>
      </c>
    </row>
    <row r="19" spans="1:38" s="1" customFormat="1" ht="15" customHeight="1" x14ac:dyDescent="0.3">
      <c r="A19" s="73" t="s">
        <v>453</v>
      </c>
      <c r="B19" s="179" t="s">
        <v>559</v>
      </c>
      <c r="C19" s="44" t="s">
        <v>741</v>
      </c>
      <c r="D19" s="38" t="s">
        <v>84</v>
      </c>
      <c r="E19" s="38" t="s">
        <v>88</v>
      </c>
      <c r="F19" s="39">
        <v>45</v>
      </c>
      <c r="G19" s="42"/>
      <c r="H19" s="44"/>
      <c r="I19" s="43"/>
      <c r="J19" s="42"/>
      <c r="K19" s="44"/>
      <c r="L19" s="43"/>
      <c r="M19" s="42"/>
      <c r="N19" s="44"/>
      <c r="O19" s="43"/>
      <c r="P19" s="42"/>
      <c r="Q19" s="44"/>
      <c r="R19" s="43"/>
      <c r="S19" s="42">
        <v>2</v>
      </c>
      <c r="T19" s="44">
        <v>1</v>
      </c>
      <c r="U19" s="43" t="s">
        <v>33</v>
      </c>
      <c r="V19" s="42">
        <v>2</v>
      </c>
      <c r="W19" s="44">
        <v>1</v>
      </c>
      <c r="X19" s="43" t="s">
        <v>33</v>
      </c>
      <c r="Y19" s="42">
        <v>2</v>
      </c>
      <c r="Z19" s="44">
        <v>1</v>
      </c>
      <c r="AA19" s="43" t="s">
        <v>33</v>
      </c>
      <c r="AB19" s="42">
        <v>2</v>
      </c>
      <c r="AC19" s="44">
        <v>1</v>
      </c>
      <c r="AD19" s="43" t="s">
        <v>33</v>
      </c>
      <c r="AE19" s="14"/>
      <c r="AF19" s="15"/>
      <c r="AG19" s="16"/>
      <c r="AH19" s="17"/>
      <c r="AI19" s="18"/>
      <c r="AJ19" s="19"/>
      <c r="AK19" s="64">
        <f t="shared" si="2"/>
        <v>120</v>
      </c>
      <c r="AL19" s="74">
        <f t="shared" si="3"/>
        <v>4</v>
      </c>
    </row>
    <row r="20" spans="1:38" s="1" customFormat="1" ht="15" customHeight="1" thickBot="1" x14ac:dyDescent="0.35">
      <c r="A20" s="78" t="s">
        <v>454</v>
      </c>
      <c r="B20" s="188" t="s">
        <v>555</v>
      </c>
      <c r="C20" s="46" t="s">
        <v>96</v>
      </c>
      <c r="D20" s="40" t="s">
        <v>84</v>
      </c>
      <c r="E20" s="40" t="s">
        <v>33</v>
      </c>
      <c r="F20" s="41">
        <v>60</v>
      </c>
      <c r="G20" s="45">
        <v>1</v>
      </c>
      <c r="H20" s="46">
        <v>2</v>
      </c>
      <c r="I20" s="47" t="s">
        <v>33</v>
      </c>
      <c r="J20" s="45">
        <v>1</v>
      </c>
      <c r="K20" s="46">
        <v>2</v>
      </c>
      <c r="L20" s="47" t="s">
        <v>33</v>
      </c>
      <c r="M20" s="45">
        <v>1</v>
      </c>
      <c r="N20" s="46">
        <v>2</v>
      </c>
      <c r="O20" s="47" t="s">
        <v>33</v>
      </c>
      <c r="P20" s="45">
        <v>1</v>
      </c>
      <c r="Q20" s="46">
        <v>2</v>
      </c>
      <c r="R20" s="47" t="s">
        <v>33</v>
      </c>
      <c r="S20" s="20"/>
      <c r="T20" s="21"/>
      <c r="U20" s="22"/>
      <c r="V20" s="20"/>
      <c r="W20" s="21"/>
      <c r="X20" s="22"/>
      <c r="Y20" s="20"/>
      <c r="Z20" s="21"/>
      <c r="AA20" s="22"/>
      <c r="AB20" s="20"/>
      <c r="AC20" s="21"/>
      <c r="AD20" s="22"/>
      <c r="AE20" s="20"/>
      <c r="AF20" s="21"/>
      <c r="AG20" s="22"/>
      <c r="AH20" s="23"/>
      <c r="AI20" s="24"/>
      <c r="AJ20" s="25"/>
      <c r="AK20" s="65">
        <f t="shared" si="2"/>
        <v>60</v>
      </c>
      <c r="AL20" s="75">
        <f t="shared" si="3"/>
        <v>8</v>
      </c>
    </row>
    <row r="21" spans="1:38" ht="15" customHeight="1" thickBot="1" x14ac:dyDescent="0.35">
      <c r="A21" s="457" t="s">
        <v>202</v>
      </c>
      <c r="B21" s="458"/>
      <c r="C21" s="458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9"/>
      <c r="AK21" s="115">
        <f>SUM(AK16:AK20)</f>
        <v>480</v>
      </c>
      <c r="AL21" s="80">
        <f>SUM(AL16:AL20)</f>
        <v>66</v>
      </c>
    </row>
    <row r="22" spans="1:38" ht="15" customHeight="1" thickBot="1" x14ac:dyDescent="0.35">
      <c r="A22" s="431" t="s">
        <v>203</v>
      </c>
      <c r="B22" s="358"/>
      <c r="C22" s="358"/>
      <c r="D22" s="358"/>
      <c r="E22" s="358"/>
      <c r="F22" s="359"/>
      <c r="G22" s="403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5"/>
      <c r="AK22" s="460"/>
      <c r="AL22" s="461"/>
    </row>
    <row r="23" spans="1:38" ht="15" customHeight="1" x14ac:dyDescent="0.3">
      <c r="A23" s="97" t="s">
        <v>427</v>
      </c>
      <c r="B23" s="179" t="s">
        <v>465</v>
      </c>
      <c r="C23" s="44" t="s">
        <v>96</v>
      </c>
      <c r="D23" s="38" t="s">
        <v>84</v>
      </c>
      <c r="E23" s="38" t="s">
        <v>88</v>
      </c>
      <c r="F23" s="39">
        <v>45</v>
      </c>
      <c r="G23" s="42">
        <v>2</v>
      </c>
      <c r="H23" s="44">
        <v>2</v>
      </c>
      <c r="I23" s="43" t="s">
        <v>33</v>
      </c>
      <c r="J23" s="42">
        <v>2</v>
      </c>
      <c r="K23" s="44">
        <v>2</v>
      </c>
      <c r="L23" s="43" t="s">
        <v>32</v>
      </c>
      <c r="M23" s="42">
        <v>1</v>
      </c>
      <c r="N23" s="44">
        <v>1</v>
      </c>
      <c r="O23" s="43" t="s">
        <v>33</v>
      </c>
      <c r="P23" s="42">
        <v>1</v>
      </c>
      <c r="Q23" s="44">
        <v>1</v>
      </c>
      <c r="R23" s="43" t="s">
        <v>32</v>
      </c>
      <c r="S23" s="42">
        <v>1</v>
      </c>
      <c r="T23" s="44">
        <v>1</v>
      </c>
      <c r="U23" s="43" t="s">
        <v>33</v>
      </c>
      <c r="V23" s="42">
        <v>1</v>
      </c>
      <c r="W23" s="44">
        <v>1</v>
      </c>
      <c r="X23" s="43" t="s">
        <v>32</v>
      </c>
      <c r="Y23" s="42"/>
      <c r="Z23" s="44"/>
      <c r="AA23" s="43"/>
      <c r="AB23" s="42"/>
      <c r="AC23" s="15"/>
      <c r="AD23" s="16"/>
      <c r="AE23" s="14"/>
      <c r="AF23" s="15"/>
      <c r="AG23" s="16"/>
      <c r="AH23" s="17"/>
      <c r="AI23" s="18"/>
      <c r="AJ23" s="19"/>
      <c r="AK23" s="64">
        <f t="shared" si="0"/>
        <v>120</v>
      </c>
      <c r="AL23" s="74">
        <f t="shared" si="1"/>
        <v>8</v>
      </c>
    </row>
    <row r="24" spans="1:38" ht="15" customHeight="1" x14ac:dyDescent="0.3">
      <c r="A24" s="95" t="s">
        <v>428</v>
      </c>
      <c r="B24" s="179" t="s">
        <v>466</v>
      </c>
      <c r="C24" s="44" t="s">
        <v>96</v>
      </c>
      <c r="D24" s="38" t="s">
        <v>84</v>
      </c>
      <c r="E24" s="38" t="s">
        <v>88</v>
      </c>
      <c r="F24" s="39">
        <v>45</v>
      </c>
      <c r="G24" s="42">
        <v>2</v>
      </c>
      <c r="H24" s="44">
        <v>2</v>
      </c>
      <c r="I24" s="43" t="s">
        <v>33</v>
      </c>
      <c r="J24" s="42">
        <v>2</v>
      </c>
      <c r="K24" s="44">
        <v>2</v>
      </c>
      <c r="L24" s="43" t="s">
        <v>32</v>
      </c>
      <c r="M24" s="42">
        <v>1</v>
      </c>
      <c r="N24" s="44">
        <v>1</v>
      </c>
      <c r="O24" s="43" t="s">
        <v>33</v>
      </c>
      <c r="P24" s="42">
        <v>1</v>
      </c>
      <c r="Q24" s="44">
        <v>1</v>
      </c>
      <c r="R24" s="43" t="s">
        <v>32</v>
      </c>
      <c r="S24" s="42">
        <v>1</v>
      </c>
      <c r="T24" s="44">
        <v>1</v>
      </c>
      <c r="U24" s="43" t="s">
        <v>33</v>
      </c>
      <c r="V24" s="42">
        <v>1</v>
      </c>
      <c r="W24" s="44">
        <v>1</v>
      </c>
      <c r="X24" s="43" t="s">
        <v>32</v>
      </c>
      <c r="Y24" s="42"/>
      <c r="Z24" s="44"/>
      <c r="AA24" s="43"/>
      <c r="AB24" s="42"/>
      <c r="AC24" s="15"/>
      <c r="AD24" s="16"/>
      <c r="AE24" s="14"/>
      <c r="AF24" s="15"/>
      <c r="AG24" s="16"/>
      <c r="AH24" s="17"/>
      <c r="AI24" s="18"/>
      <c r="AJ24" s="19"/>
      <c r="AK24" s="64">
        <f t="shared" si="0"/>
        <v>120</v>
      </c>
      <c r="AL24" s="74">
        <f t="shared" si="1"/>
        <v>8</v>
      </c>
    </row>
    <row r="25" spans="1:38" ht="15" customHeight="1" x14ac:dyDescent="0.3">
      <c r="A25" s="95" t="s">
        <v>35</v>
      </c>
      <c r="B25" s="179" t="s">
        <v>265</v>
      </c>
      <c r="C25" s="44" t="s">
        <v>480</v>
      </c>
      <c r="D25" s="38" t="s">
        <v>84</v>
      </c>
      <c r="E25" s="38" t="s">
        <v>88</v>
      </c>
      <c r="F25" s="39">
        <v>45</v>
      </c>
      <c r="G25" s="42"/>
      <c r="H25" s="44"/>
      <c r="I25" s="43"/>
      <c r="J25" s="42"/>
      <c r="K25" s="44"/>
      <c r="L25" s="43"/>
      <c r="M25" s="42"/>
      <c r="N25" s="44"/>
      <c r="O25" s="43"/>
      <c r="P25" s="42"/>
      <c r="Q25" s="44"/>
      <c r="R25" s="43"/>
      <c r="S25" s="42"/>
      <c r="T25" s="44"/>
      <c r="U25" s="43"/>
      <c r="V25" s="42"/>
      <c r="W25" s="44"/>
      <c r="X25" s="43"/>
      <c r="Y25" s="42">
        <v>2</v>
      </c>
      <c r="Z25" s="44">
        <v>2</v>
      </c>
      <c r="AA25" s="43" t="s">
        <v>33</v>
      </c>
      <c r="AB25" s="42">
        <v>2</v>
      </c>
      <c r="AC25" s="15">
        <v>2</v>
      </c>
      <c r="AD25" s="16" t="s">
        <v>33</v>
      </c>
      <c r="AE25" s="14"/>
      <c r="AF25" s="15"/>
      <c r="AG25" s="16"/>
      <c r="AH25" s="17"/>
      <c r="AI25" s="18"/>
      <c r="AJ25" s="19"/>
      <c r="AK25" s="64">
        <f t="shared" si="0"/>
        <v>60</v>
      </c>
      <c r="AL25" s="74">
        <f t="shared" si="1"/>
        <v>4</v>
      </c>
    </row>
    <row r="26" spans="1:38" ht="15" customHeight="1" x14ac:dyDescent="0.3">
      <c r="A26" s="95" t="s">
        <v>20</v>
      </c>
      <c r="B26" s="179" t="s">
        <v>273</v>
      </c>
      <c r="C26" s="44"/>
      <c r="D26" s="38" t="s">
        <v>84</v>
      </c>
      <c r="E26" s="38" t="s">
        <v>89</v>
      </c>
      <c r="F26" s="39">
        <v>45</v>
      </c>
      <c r="G26" s="42">
        <v>2</v>
      </c>
      <c r="H26" s="44">
        <v>2</v>
      </c>
      <c r="I26" s="43" t="s">
        <v>32</v>
      </c>
      <c r="J26" s="42">
        <v>2</v>
      </c>
      <c r="K26" s="44">
        <v>2</v>
      </c>
      <c r="L26" s="43" t="s">
        <v>32</v>
      </c>
      <c r="M26" s="42">
        <v>2</v>
      </c>
      <c r="N26" s="44">
        <v>2</v>
      </c>
      <c r="O26" s="43" t="s">
        <v>32</v>
      </c>
      <c r="P26" s="42">
        <v>2</v>
      </c>
      <c r="Q26" s="44">
        <v>2</v>
      </c>
      <c r="R26" s="43" t="s">
        <v>32</v>
      </c>
      <c r="S26" s="42">
        <v>2</v>
      </c>
      <c r="T26" s="44">
        <v>2</v>
      </c>
      <c r="U26" s="43" t="s">
        <v>32</v>
      </c>
      <c r="V26" s="42">
        <v>2</v>
      </c>
      <c r="W26" s="44">
        <v>2</v>
      </c>
      <c r="X26" s="43" t="s">
        <v>32</v>
      </c>
      <c r="Y26" s="42"/>
      <c r="Z26" s="44"/>
      <c r="AA26" s="43"/>
      <c r="AB26" s="42"/>
      <c r="AC26" s="15"/>
      <c r="AD26" s="16"/>
      <c r="AE26" s="14"/>
      <c r="AF26" s="15"/>
      <c r="AG26" s="16"/>
      <c r="AH26" s="17"/>
      <c r="AI26" s="18"/>
      <c r="AJ26" s="19"/>
      <c r="AK26" s="64">
        <f t="shared" si="0"/>
        <v>180</v>
      </c>
      <c r="AL26" s="74">
        <f t="shared" si="1"/>
        <v>12</v>
      </c>
    </row>
    <row r="27" spans="1:38" ht="15" customHeight="1" x14ac:dyDescent="0.3">
      <c r="A27" s="95" t="s">
        <v>28</v>
      </c>
      <c r="B27" s="179" t="s">
        <v>482</v>
      </c>
      <c r="C27" s="44"/>
      <c r="D27" s="38" t="s">
        <v>84</v>
      </c>
      <c r="E27" s="38" t="s">
        <v>89</v>
      </c>
      <c r="F27" s="39">
        <v>45</v>
      </c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1</v>
      </c>
      <c r="W27" s="44">
        <v>2</v>
      </c>
      <c r="X27" s="43" t="s">
        <v>32</v>
      </c>
      <c r="Y27" s="42"/>
      <c r="Z27" s="44"/>
      <c r="AA27" s="43"/>
      <c r="AB27" s="42"/>
      <c r="AC27" s="15"/>
      <c r="AD27" s="16"/>
      <c r="AE27" s="14"/>
      <c r="AF27" s="15"/>
      <c r="AG27" s="16"/>
      <c r="AH27" s="17"/>
      <c r="AI27" s="18"/>
      <c r="AJ27" s="19"/>
      <c r="AK27" s="64">
        <f t="shared" si="0"/>
        <v>15</v>
      </c>
      <c r="AL27" s="74">
        <f t="shared" si="1"/>
        <v>2</v>
      </c>
    </row>
    <row r="28" spans="1:38" ht="15" customHeight="1" x14ac:dyDescent="0.3">
      <c r="A28" s="95" t="s">
        <v>29</v>
      </c>
      <c r="B28" s="179" t="s">
        <v>275</v>
      </c>
      <c r="C28" s="44" t="s">
        <v>96</v>
      </c>
      <c r="D28" s="38" t="s">
        <v>84</v>
      </c>
      <c r="E28" s="38" t="s">
        <v>89</v>
      </c>
      <c r="F28" s="39">
        <v>45</v>
      </c>
      <c r="G28" s="42">
        <v>1</v>
      </c>
      <c r="H28" s="44">
        <v>2</v>
      </c>
      <c r="I28" s="43" t="s">
        <v>33</v>
      </c>
      <c r="J28" s="42">
        <v>1</v>
      </c>
      <c r="K28" s="44">
        <v>2</v>
      </c>
      <c r="L28" s="43" t="s">
        <v>33</v>
      </c>
      <c r="M28" s="42"/>
      <c r="N28" s="44"/>
      <c r="O28" s="43"/>
      <c r="P28" s="42"/>
      <c r="Q28" s="44"/>
      <c r="R28" s="43"/>
      <c r="S28" s="42"/>
      <c r="T28" s="44"/>
      <c r="U28" s="43"/>
      <c r="V28" s="42"/>
      <c r="W28" s="44"/>
      <c r="X28" s="43"/>
      <c r="Y28" s="42"/>
      <c r="Z28" s="44"/>
      <c r="AA28" s="43"/>
      <c r="AB28" s="42"/>
      <c r="AC28" s="15"/>
      <c r="AD28" s="16"/>
      <c r="AE28" s="14"/>
      <c r="AF28" s="15"/>
      <c r="AG28" s="16"/>
      <c r="AH28" s="17"/>
      <c r="AI28" s="18"/>
      <c r="AJ28" s="19"/>
      <c r="AK28" s="64">
        <f t="shared" si="0"/>
        <v>30</v>
      </c>
      <c r="AL28" s="74">
        <f>SUM(H28,K28,N28,Q28,T28,W28,Z28,AC28,AF28,AI28)</f>
        <v>4</v>
      </c>
    </row>
    <row r="29" spans="1:38" ht="15" customHeight="1" x14ac:dyDescent="0.3">
      <c r="A29" s="145" t="s">
        <v>21</v>
      </c>
      <c r="B29" s="180" t="s">
        <v>592</v>
      </c>
      <c r="C29" s="44"/>
      <c r="D29" s="143" t="s">
        <v>84</v>
      </c>
      <c r="E29" s="143" t="s">
        <v>89</v>
      </c>
      <c r="F29" s="144">
        <v>45</v>
      </c>
      <c r="G29" s="141"/>
      <c r="H29" s="140"/>
      <c r="I29" s="142"/>
      <c r="J29" s="141"/>
      <c r="K29" s="140"/>
      <c r="L29" s="142"/>
      <c r="M29" s="141">
        <v>1</v>
      </c>
      <c r="N29" s="140">
        <v>1</v>
      </c>
      <c r="O29" s="142" t="s">
        <v>32</v>
      </c>
      <c r="P29" s="141"/>
      <c r="Q29" s="140"/>
      <c r="R29" s="142"/>
      <c r="S29" s="141"/>
      <c r="T29" s="140"/>
      <c r="U29" s="142"/>
      <c r="V29" s="141"/>
      <c r="W29" s="140"/>
      <c r="X29" s="142"/>
      <c r="Y29" s="141"/>
      <c r="Z29" s="140"/>
      <c r="AA29" s="142"/>
      <c r="AB29" s="141"/>
      <c r="AC29" s="58"/>
      <c r="AD29" s="59"/>
      <c r="AE29" s="57"/>
      <c r="AF29" s="58"/>
      <c r="AG29" s="59"/>
      <c r="AH29" s="52"/>
      <c r="AI29" s="53"/>
      <c r="AJ29" s="54"/>
      <c r="AK29" s="67">
        <f t="shared" si="0"/>
        <v>15</v>
      </c>
      <c r="AL29" s="77">
        <f>SUM(H29,K29,N29,Q29,T29,W29,Z29,AC29,AF29,AI29)</f>
        <v>1</v>
      </c>
    </row>
    <row r="30" spans="1:38" ht="15" customHeight="1" x14ac:dyDescent="0.3">
      <c r="A30" s="145" t="s">
        <v>39</v>
      </c>
      <c r="B30" s="175" t="s">
        <v>277</v>
      </c>
      <c r="C30" s="140" t="s">
        <v>96</v>
      </c>
      <c r="D30" s="143" t="s">
        <v>84</v>
      </c>
      <c r="E30" s="143" t="s">
        <v>89</v>
      </c>
      <c r="F30" s="144">
        <v>45</v>
      </c>
      <c r="G30" s="141"/>
      <c r="H30" s="140"/>
      <c r="I30" s="142"/>
      <c r="J30" s="141"/>
      <c r="K30" s="140"/>
      <c r="L30" s="142"/>
      <c r="M30" s="141"/>
      <c r="N30" s="140"/>
      <c r="O30" s="142"/>
      <c r="P30" s="141"/>
      <c r="Q30" s="140"/>
      <c r="R30" s="142"/>
      <c r="S30" s="141">
        <v>1</v>
      </c>
      <c r="T30" s="140">
        <v>1</v>
      </c>
      <c r="U30" s="142" t="s">
        <v>33</v>
      </c>
      <c r="V30" s="141">
        <v>1</v>
      </c>
      <c r="W30" s="140">
        <v>1</v>
      </c>
      <c r="X30" s="142" t="s">
        <v>33</v>
      </c>
      <c r="Y30" s="141"/>
      <c r="Z30" s="140"/>
      <c r="AA30" s="142"/>
      <c r="AB30" s="141"/>
      <c r="AC30" s="58"/>
      <c r="AD30" s="59"/>
      <c r="AE30" s="57"/>
      <c r="AF30" s="58"/>
      <c r="AG30" s="59"/>
      <c r="AH30" s="52"/>
      <c r="AI30" s="53"/>
      <c r="AJ30" s="54"/>
      <c r="AK30" s="67">
        <v>30</v>
      </c>
      <c r="AL30" s="77">
        <v>2</v>
      </c>
    </row>
    <row r="31" spans="1:38" s="1" customFormat="1" ht="15" customHeight="1" x14ac:dyDescent="0.3">
      <c r="A31" s="145" t="s">
        <v>430</v>
      </c>
      <c r="B31" s="175" t="s">
        <v>518</v>
      </c>
      <c r="C31" s="44" t="s">
        <v>735</v>
      </c>
      <c r="D31" s="143" t="s">
        <v>84</v>
      </c>
      <c r="E31" s="143" t="s">
        <v>33</v>
      </c>
      <c r="F31" s="144">
        <v>60</v>
      </c>
      <c r="G31" s="141"/>
      <c r="H31" s="140"/>
      <c r="I31" s="142"/>
      <c r="J31" s="141"/>
      <c r="K31" s="140"/>
      <c r="L31" s="142"/>
      <c r="M31" s="141">
        <v>1</v>
      </c>
      <c r="N31" s="140">
        <v>2</v>
      </c>
      <c r="O31" s="142" t="s">
        <v>33</v>
      </c>
      <c r="P31" s="141">
        <v>1</v>
      </c>
      <c r="Q31" s="140">
        <v>2</v>
      </c>
      <c r="R31" s="142" t="s">
        <v>32</v>
      </c>
      <c r="S31" s="141">
        <v>1</v>
      </c>
      <c r="T31" s="140">
        <v>2</v>
      </c>
      <c r="U31" s="142" t="s">
        <v>33</v>
      </c>
      <c r="V31" s="141">
        <v>1</v>
      </c>
      <c r="W31" s="140">
        <v>2</v>
      </c>
      <c r="X31" s="142" t="s">
        <v>32</v>
      </c>
      <c r="Y31" s="141">
        <v>1</v>
      </c>
      <c r="Z31" s="140">
        <v>2</v>
      </c>
      <c r="AA31" s="142" t="s">
        <v>33</v>
      </c>
      <c r="AB31" s="141">
        <v>1</v>
      </c>
      <c r="AC31" s="140">
        <v>2</v>
      </c>
      <c r="AD31" s="142" t="s">
        <v>33</v>
      </c>
      <c r="AE31" s="57"/>
      <c r="AF31" s="58"/>
      <c r="AG31" s="59"/>
      <c r="AH31" s="52"/>
      <c r="AI31" s="53"/>
      <c r="AJ31" s="54"/>
      <c r="AK31" s="146">
        <f>SUM(G31,J31,M31,P31,S31,V31,Y31,AB31,AE31,AH31)*15</f>
        <v>90</v>
      </c>
      <c r="AL31" s="147">
        <f>SUM(H31,K31,N31,Q31,T31,W31,Z31,AC31,AF31,AI31)</f>
        <v>12</v>
      </c>
    </row>
    <row r="32" spans="1:38" ht="15" customHeight="1" thickBot="1" x14ac:dyDescent="0.35">
      <c r="A32" s="145" t="s">
        <v>431</v>
      </c>
      <c r="B32" s="175" t="s">
        <v>467</v>
      </c>
      <c r="C32" s="140" t="s">
        <v>96</v>
      </c>
      <c r="D32" s="143" t="s">
        <v>84</v>
      </c>
      <c r="E32" s="143" t="s">
        <v>33</v>
      </c>
      <c r="F32" s="144">
        <v>45</v>
      </c>
      <c r="G32" s="141">
        <v>3</v>
      </c>
      <c r="H32" s="140">
        <v>2</v>
      </c>
      <c r="I32" s="142" t="s">
        <v>33</v>
      </c>
      <c r="J32" s="141">
        <v>3</v>
      </c>
      <c r="K32" s="140">
        <v>2</v>
      </c>
      <c r="L32" s="142" t="s">
        <v>33</v>
      </c>
      <c r="M32" s="172"/>
      <c r="N32" s="173"/>
      <c r="O32" s="174"/>
      <c r="P32" s="172"/>
      <c r="Q32" s="173"/>
      <c r="R32" s="174"/>
      <c r="S32" s="141"/>
      <c r="T32" s="140"/>
      <c r="U32" s="142"/>
      <c r="V32" s="141"/>
      <c r="W32" s="140"/>
      <c r="X32" s="142"/>
      <c r="Y32" s="141"/>
      <c r="Z32" s="140"/>
      <c r="AA32" s="142"/>
      <c r="AB32" s="141"/>
      <c r="AC32" s="58"/>
      <c r="AD32" s="59"/>
      <c r="AE32" s="57"/>
      <c r="AF32" s="58"/>
      <c r="AG32" s="59"/>
      <c r="AH32" s="52"/>
      <c r="AI32" s="53"/>
      <c r="AJ32" s="54"/>
      <c r="AK32" s="67">
        <f>SUM(G32,J32,M32,P32,S32,V32,Y32,AB32,AE32,AH32)*15</f>
        <v>90</v>
      </c>
      <c r="AL32" s="77">
        <f>SUM(H32,K32,N32,Q32,T32,W32,Z32,AC32,AF32,AI32)</f>
        <v>4</v>
      </c>
    </row>
    <row r="33" spans="1:38" ht="15" customHeight="1" thickBot="1" x14ac:dyDescent="0.35">
      <c r="A33" s="457" t="s">
        <v>204</v>
      </c>
      <c r="B33" s="458"/>
      <c r="C33" s="458"/>
      <c r="D33" s="458"/>
      <c r="E33" s="458"/>
      <c r="F33" s="458"/>
      <c r="G33" s="458"/>
      <c r="H33" s="458"/>
      <c r="I33" s="458"/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458"/>
      <c r="U33" s="458"/>
      <c r="V33" s="458"/>
      <c r="W33" s="458"/>
      <c r="X33" s="458"/>
      <c r="Y33" s="458"/>
      <c r="Z33" s="458"/>
      <c r="AA33" s="458"/>
      <c r="AB33" s="458"/>
      <c r="AC33" s="458"/>
      <c r="AD33" s="458"/>
      <c r="AE33" s="458"/>
      <c r="AF33" s="458"/>
      <c r="AG33" s="458"/>
      <c r="AH33" s="458"/>
      <c r="AI33" s="458"/>
      <c r="AJ33" s="459"/>
      <c r="AK33" s="115">
        <f>SUM(AK23:AK32)</f>
        <v>750</v>
      </c>
      <c r="AL33" s="80">
        <f>SUM(AL23:AL32)</f>
        <v>57</v>
      </c>
    </row>
    <row r="34" spans="1:38" ht="15" customHeight="1" thickBot="1" x14ac:dyDescent="0.35">
      <c r="A34" s="457" t="s">
        <v>31</v>
      </c>
      <c r="B34" s="458"/>
      <c r="C34" s="458"/>
      <c r="D34" s="458"/>
      <c r="E34" s="458"/>
      <c r="F34" s="459"/>
      <c r="G34" s="462"/>
      <c r="H34" s="463"/>
      <c r="I34" s="463"/>
      <c r="J34" s="463"/>
      <c r="K34" s="463"/>
      <c r="L34" s="463"/>
      <c r="M34" s="463"/>
      <c r="N34" s="463"/>
      <c r="O34" s="463"/>
      <c r="P34" s="463"/>
      <c r="Q34" s="463"/>
      <c r="R34" s="463"/>
      <c r="S34" s="463"/>
      <c r="T34" s="463"/>
      <c r="U34" s="463"/>
      <c r="V34" s="463"/>
      <c r="W34" s="463"/>
      <c r="X34" s="463"/>
      <c r="Y34" s="463"/>
      <c r="Z34" s="463"/>
      <c r="AA34" s="463"/>
      <c r="AB34" s="463"/>
      <c r="AC34" s="463"/>
      <c r="AD34" s="463"/>
      <c r="AE34" s="463"/>
      <c r="AF34" s="463"/>
      <c r="AG34" s="463"/>
      <c r="AH34" s="463"/>
      <c r="AI34" s="463"/>
      <c r="AJ34" s="464"/>
      <c r="AK34" s="460"/>
      <c r="AL34" s="461"/>
    </row>
    <row r="35" spans="1:38" ht="15" customHeight="1" thickBot="1" x14ac:dyDescent="0.35">
      <c r="A35" s="116" t="s">
        <v>108</v>
      </c>
      <c r="B35" s="61" t="s">
        <v>107</v>
      </c>
      <c r="C35" s="162"/>
      <c r="D35" s="164"/>
      <c r="E35" s="164"/>
      <c r="F35" s="159"/>
      <c r="G35" s="7"/>
      <c r="H35" s="162"/>
      <c r="I35" s="6"/>
      <c r="J35" s="7"/>
      <c r="K35" s="162"/>
      <c r="L35" s="6"/>
      <c r="M35" s="7"/>
      <c r="N35" s="162"/>
      <c r="O35" s="6"/>
      <c r="P35" s="7"/>
      <c r="Q35" s="162"/>
      <c r="R35" s="6"/>
      <c r="S35" s="7"/>
      <c r="T35" s="162">
        <v>5</v>
      </c>
      <c r="U35" s="6"/>
      <c r="V35" s="7"/>
      <c r="W35" s="162"/>
      <c r="X35" s="6"/>
      <c r="Y35" s="7"/>
      <c r="Z35" s="162">
        <v>3</v>
      </c>
      <c r="AA35" s="6"/>
      <c r="AB35" s="7"/>
      <c r="AC35" s="162"/>
      <c r="AD35" s="6"/>
      <c r="AE35" s="7"/>
      <c r="AF35" s="162">
        <v>7</v>
      </c>
      <c r="AG35" s="6"/>
      <c r="AH35" s="56"/>
      <c r="AI35" s="55"/>
      <c r="AJ35" s="5"/>
      <c r="AK35" s="66"/>
      <c r="AL35" s="117">
        <f>SUM(H35,K35,N35,Q35,T35,W35,Z35,AC35,AF35,AI35)</f>
        <v>15</v>
      </c>
    </row>
    <row r="36" spans="1:38" ht="15" customHeight="1" thickBot="1" x14ac:dyDescent="0.35">
      <c r="A36" s="79" t="s">
        <v>19</v>
      </c>
      <c r="B36" s="184" t="s">
        <v>582</v>
      </c>
      <c r="C36" s="49"/>
      <c r="D36" s="35"/>
      <c r="E36" s="36" t="s">
        <v>90</v>
      </c>
      <c r="F36" s="37"/>
      <c r="G36" s="48"/>
      <c r="H36" s="49"/>
      <c r="I36" s="50"/>
      <c r="J36" s="48"/>
      <c r="K36" s="49"/>
      <c r="L36" s="50"/>
      <c r="M36" s="48"/>
      <c r="N36" s="49"/>
      <c r="O36" s="50"/>
      <c r="P36" s="48"/>
      <c r="Q36" s="49"/>
      <c r="R36" s="50"/>
      <c r="S36" s="48"/>
      <c r="T36" s="49"/>
      <c r="U36" s="50"/>
      <c r="V36" s="48"/>
      <c r="W36" s="49"/>
      <c r="X36" s="50"/>
      <c r="Y36" s="48"/>
      <c r="Z36" s="49"/>
      <c r="AA36" s="50"/>
      <c r="AB36" s="48"/>
      <c r="AC36" s="2"/>
      <c r="AD36" s="26"/>
      <c r="AE36" s="3">
        <v>0</v>
      </c>
      <c r="AF36" s="2">
        <v>2</v>
      </c>
      <c r="AG36" s="26" t="s">
        <v>33</v>
      </c>
      <c r="AH36" s="27">
        <v>0</v>
      </c>
      <c r="AI36" s="28">
        <v>2</v>
      </c>
      <c r="AJ36" s="29" t="s">
        <v>33</v>
      </c>
      <c r="AK36" s="68">
        <f>SUM(G36,J36,M36,P36,S36,V36,Y36,AB36,AE36,AH36)*15</f>
        <v>0</v>
      </c>
      <c r="AL36" s="80">
        <f>SUM(H36,K36,N36,Q36,T36,W36,Z36,AC36,AF36,AI36)</f>
        <v>4</v>
      </c>
    </row>
    <row r="37" spans="1:38" ht="15" customHeight="1" thickBot="1" x14ac:dyDescent="0.35">
      <c r="A37" s="457" t="s">
        <v>110</v>
      </c>
      <c r="B37" s="458"/>
      <c r="C37" s="458"/>
      <c r="D37" s="458"/>
      <c r="E37" s="458"/>
      <c r="F37" s="459"/>
      <c r="G37" s="85">
        <f>SUM(G8:G32,G35,G36)</f>
        <v>17</v>
      </c>
      <c r="H37" s="118">
        <f>SUM(H8:H32,H35,H36)</f>
        <v>28</v>
      </c>
      <c r="I37" s="119"/>
      <c r="J37" s="85">
        <f>SUM(J8:J32,J35,J36)</f>
        <v>17</v>
      </c>
      <c r="K37" s="118">
        <f>SUM(K8:K32,K35,K36)</f>
        <v>28</v>
      </c>
      <c r="L37" s="119"/>
      <c r="M37" s="85">
        <f>SUM(M8:M32,M35,M36)</f>
        <v>13</v>
      </c>
      <c r="N37" s="118">
        <f>SUM(N8:N32,N35,N36)</f>
        <v>25</v>
      </c>
      <c r="O37" s="119"/>
      <c r="P37" s="85">
        <f>SUM(P8:P32,P35,P36)</f>
        <v>12</v>
      </c>
      <c r="Q37" s="118">
        <f>SUM(Q8:Q32,Q35,Q36)</f>
        <v>24</v>
      </c>
      <c r="R37" s="119"/>
      <c r="S37" s="85">
        <f>SUM(S8:S32,S35,S36)</f>
        <v>12</v>
      </c>
      <c r="T37" s="118">
        <f>SUM(T8:T32,T35,T36)</f>
        <v>23</v>
      </c>
      <c r="U37" s="119"/>
      <c r="V37" s="85">
        <f>SUM(V8:V32,V35,V36)</f>
        <v>14</v>
      </c>
      <c r="W37" s="118">
        <f>SUM(W8:W32,W35,W36)</f>
        <v>22</v>
      </c>
      <c r="X37" s="119"/>
      <c r="Y37" s="85">
        <f>SUM(Y8:Y32,Y35,Y36)</f>
        <v>10</v>
      </c>
      <c r="Z37" s="118">
        <f>SUM(Z8:Z32,Z35,Z36)</f>
        <v>20</v>
      </c>
      <c r="AA37" s="119"/>
      <c r="AB37" s="85">
        <f>SUM(AB8:AB32,AB35,AB36)</f>
        <v>11</v>
      </c>
      <c r="AC37" s="118">
        <f>SUM(AC8:AC32,AC35,AC36)</f>
        <v>24</v>
      </c>
      <c r="AD37" s="119"/>
      <c r="AE37" s="85">
        <f>SUM(AE8:AE32,AE35,AE36)</f>
        <v>2</v>
      </c>
      <c r="AF37" s="118">
        <f>SUM(AF8:AF32,AF35,AF36)</f>
        <v>14</v>
      </c>
      <c r="AG37" s="119"/>
      <c r="AH37" s="85">
        <f>SUM(AH8:AH32,AH35,AH36)</f>
        <v>0</v>
      </c>
      <c r="AI37" s="118">
        <f>SUM(AI8:AI32,AI35,AI36)</f>
        <v>2</v>
      </c>
      <c r="AJ37" s="119"/>
      <c r="AK37" s="120">
        <f>SUM(AK14,AK21,AK33,AK35,AK36)</f>
        <v>1620</v>
      </c>
      <c r="AL37" s="121">
        <f>SUM(AL14,AL21,AL33,AL35,AL36)</f>
        <v>210</v>
      </c>
    </row>
    <row r="38" spans="1:38" ht="15" customHeight="1" thickBot="1" x14ac:dyDescent="0.35">
      <c r="A38" s="454" t="s">
        <v>205</v>
      </c>
      <c r="B38" s="455"/>
      <c r="C38" s="455"/>
      <c r="D38" s="455"/>
      <c r="E38" s="455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5"/>
      <c r="AF38" s="455"/>
      <c r="AG38" s="455"/>
      <c r="AH38" s="455"/>
      <c r="AI38" s="455"/>
      <c r="AJ38" s="455"/>
      <c r="AK38" s="455"/>
      <c r="AL38" s="456"/>
    </row>
    <row r="39" spans="1:38" ht="15" customHeight="1" thickBot="1" x14ac:dyDescent="0.35">
      <c r="A39" s="445" t="s">
        <v>86</v>
      </c>
      <c r="B39" s="448" t="s">
        <v>87</v>
      </c>
      <c r="C39" s="450" t="s">
        <v>85</v>
      </c>
      <c r="D39" s="452" t="s">
        <v>82</v>
      </c>
      <c r="E39" s="452" t="s">
        <v>37</v>
      </c>
      <c r="F39" s="440" t="s">
        <v>81</v>
      </c>
      <c r="G39" s="442" t="s">
        <v>0</v>
      </c>
      <c r="H39" s="443"/>
      <c r="I39" s="443"/>
      <c r="J39" s="443"/>
      <c r="K39" s="443"/>
      <c r="L39" s="443"/>
      <c r="M39" s="443"/>
      <c r="N39" s="443"/>
      <c r="O39" s="443"/>
      <c r="P39" s="443"/>
      <c r="Q39" s="443"/>
      <c r="R39" s="443"/>
      <c r="S39" s="443"/>
      <c r="T39" s="443"/>
      <c r="U39" s="443"/>
      <c r="V39" s="443"/>
      <c r="W39" s="443"/>
      <c r="X39" s="443"/>
      <c r="Y39" s="443"/>
      <c r="Z39" s="443"/>
      <c r="AA39" s="443"/>
      <c r="AB39" s="443"/>
      <c r="AC39" s="443"/>
      <c r="AD39" s="443"/>
      <c r="AE39" s="443"/>
      <c r="AF39" s="443"/>
      <c r="AG39" s="443"/>
      <c r="AH39" s="443"/>
      <c r="AI39" s="443"/>
      <c r="AJ39" s="444"/>
      <c r="AK39" s="442"/>
      <c r="AL39" s="444"/>
    </row>
    <row r="40" spans="1:38" ht="15" customHeight="1" x14ac:dyDescent="0.3">
      <c r="A40" s="446"/>
      <c r="B40" s="449"/>
      <c r="C40" s="451"/>
      <c r="D40" s="453"/>
      <c r="E40" s="453"/>
      <c r="F40" s="441"/>
      <c r="G40" s="435" t="s">
        <v>2</v>
      </c>
      <c r="H40" s="436"/>
      <c r="I40" s="437"/>
      <c r="J40" s="435" t="s">
        <v>3</v>
      </c>
      <c r="K40" s="436"/>
      <c r="L40" s="437"/>
      <c r="M40" s="435" t="s">
        <v>4</v>
      </c>
      <c r="N40" s="436"/>
      <c r="O40" s="437"/>
      <c r="P40" s="435" t="s">
        <v>5</v>
      </c>
      <c r="Q40" s="436"/>
      <c r="R40" s="437"/>
      <c r="S40" s="435" t="s">
        <v>6</v>
      </c>
      <c r="T40" s="436"/>
      <c r="U40" s="437"/>
      <c r="V40" s="435" t="s">
        <v>7</v>
      </c>
      <c r="W40" s="436"/>
      <c r="X40" s="437"/>
      <c r="Y40" s="435" t="s">
        <v>8</v>
      </c>
      <c r="Z40" s="436"/>
      <c r="AA40" s="437"/>
      <c r="AB40" s="435" t="s">
        <v>9</v>
      </c>
      <c r="AC40" s="436"/>
      <c r="AD40" s="437"/>
      <c r="AE40" s="435" t="s">
        <v>10</v>
      </c>
      <c r="AF40" s="436"/>
      <c r="AG40" s="437"/>
      <c r="AH40" s="435" t="s">
        <v>11</v>
      </c>
      <c r="AI40" s="436"/>
      <c r="AJ40" s="437"/>
      <c r="AK40" s="438" t="s">
        <v>91</v>
      </c>
      <c r="AL40" s="438" t="s">
        <v>38</v>
      </c>
    </row>
    <row r="41" spans="1:38" ht="15" customHeight="1" thickBot="1" x14ac:dyDescent="0.35">
      <c r="A41" s="447"/>
      <c r="B41" s="449"/>
      <c r="C41" s="451"/>
      <c r="D41" s="453"/>
      <c r="E41" s="453"/>
      <c r="F41" s="441"/>
      <c r="G41" s="161" t="s">
        <v>1</v>
      </c>
      <c r="H41" s="163" t="s">
        <v>12</v>
      </c>
      <c r="I41" s="122" t="s">
        <v>22</v>
      </c>
      <c r="J41" s="161" t="s">
        <v>1</v>
      </c>
      <c r="K41" s="163" t="s">
        <v>12</v>
      </c>
      <c r="L41" s="122" t="s">
        <v>22</v>
      </c>
      <c r="M41" s="161" t="s">
        <v>1</v>
      </c>
      <c r="N41" s="163" t="s">
        <v>12</v>
      </c>
      <c r="O41" s="122" t="s">
        <v>22</v>
      </c>
      <c r="P41" s="161" t="s">
        <v>1</v>
      </c>
      <c r="Q41" s="163" t="s">
        <v>12</v>
      </c>
      <c r="R41" s="122" t="s">
        <v>22</v>
      </c>
      <c r="S41" s="161" t="s">
        <v>1</v>
      </c>
      <c r="T41" s="163" t="s">
        <v>12</v>
      </c>
      <c r="U41" s="122" t="s">
        <v>22</v>
      </c>
      <c r="V41" s="161" t="s">
        <v>1</v>
      </c>
      <c r="W41" s="163" t="s">
        <v>12</v>
      </c>
      <c r="X41" s="122" t="s">
        <v>22</v>
      </c>
      <c r="Y41" s="161" t="s">
        <v>1</v>
      </c>
      <c r="Z41" s="163" t="s">
        <v>12</v>
      </c>
      <c r="AA41" s="122" t="s">
        <v>22</v>
      </c>
      <c r="AB41" s="161" t="s">
        <v>1</v>
      </c>
      <c r="AC41" s="163" t="s">
        <v>12</v>
      </c>
      <c r="AD41" s="122" t="s">
        <v>22</v>
      </c>
      <c r="AE41" s="161" t="s">
        <v>1</v>
      </c>
      <c r="AF41" s="163" t="s">
        <v>12</v>
      </c>
      <c r="AG41" s="122" t="s">
        <v>22</v>
      </c>
      <c r="AH41" s="161" t="s">
        <v>1</v>
      </c>
      <c r="AI41" s="163" t="s">
        <v>12</v>
      </c>
      <c r="AJ41" s="122" t="s">
        <v>22</v>
      </c>
      <c r="AK41" s="439"/>
      <c r="AL41" s="439"/>
    </row>
    <row r="42" spans="1:38" ht="15" customHeight="1" thickBot="1" x14ac:dyDescent="0.35">
      <c r="A42" s="425" t="s">
        <v>111</v>
      </c>
      <c r="B42" s="426"/>
      <c r="C42" s="426"/>
      <c r="D42" s="426"/>
      <c r="E42" s="426"/>
      <c r="F42" s="426"/>
      <c r="G42" s="426"/>
      <c r="H42" s="426"/>
      <c r="I42" s="426"/>
      <c r="J42" s="426"/>
      <c r="K42" s="426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427"/>
    </row>
    <row r="43" spans="1:38" ht="15" customHeight="1" x14ac:dyDescent="0.3">
      <c r="A43" s="97" t="s">
        <v>14</v>
      </c>
      <c r="B43" s="185" t="s">
        <v>112</v>
      </c>
      <c r="C43" s="216"/>
      <c r="D43" s="108" t="s">
        <v>84</v>
      </c>
      <c r="E43" s="108" t="s">
        <v>88</v>
      </c>
      <c r="F43" s="110">
        <v>45</v>
      </c>
      <c r="G43" s="109"/>
      <c r="H43" s="107"/>
      <c r="I43" s="110"/>
      <c r="J43" s="109">
        <v>2</v>
      </c>
      <c r="K43" s="107">
        <v>3</v>
      </c>
      <c r="L43" s="110" t="s">
        <v>32</v>
      </c>
      <c r="M43" s="109"/>
      <c r="N43" s="107"/>
      <c r="O43" s="110"/>
      <c r="P43" s="109"/>
      <c r="Q43" s="107"/>
      <c r="R43" s="110"/>
      <c r="S43" s="109"/>
      <c r="T43" s="107"/>
      <c r="U43" s="110"/>
      <c r="V43" s="109"/>
      <c r="W43" s="107"/>
      <c r="X43" s="110"/>
      <c r="Y43" s="109"/>
      <c r="Z43" s="107"/>
      <c r="AA43" s="110"/>
      <c r="AB43" s="109"/>
      <c r="AC43" s="107"/>
      <c r="AD43" s="110"/>
      <c r="AE43" s="109"/>
      <c r="AF43" s="107"/>
      <c r="AG43" s="110"/>
      <c r="AH43" s="111"/>
      <c r="AI43" s="112"/>
      <c r="AJ43" s="113"/>
      <c r="AK43" s="63">
        <v>30</v>
      </c>
      <c r="AL43" s="72">
        <f>SUM(H43,K43,N43,Q43,T43,W43,Z43,AC43,AF43,AI43)</f>
        <v>3</v>
      </c>
    </row>
    <row r="44" spans="1:38" ht="15" customHeight="1" x14ac:dyDescent="0.3">
      <c r="A44" s="95" t="s">
        <v>15</v>
      </c>
      <c r="B44" s="179" t="s">
        <v>113</v>
      </c>
      <c r="C44" s="335" t="s">
        <v>720</v>
      </c>
      <c r="D44" s="31" t="s">
        <v>84</v>
      </c>
      <c r="E44" s="31" t="s">
        <v>88</v>
      </c>
      <c r="F44" s="32">
        <v>45</v>
      </c>
      <c r="G44" s="14"/>
      <c r="H44" s="15"/>
      <c r="I44" s="16"/>
      <c r="J44" s="14"/>
      <c r="K44" s="15"/>
      <c r="L44" s="16"/>
      <c r="M44" s="14"/>
      <c r="N44" s="15"/>
      <c r="O44" s="16"/>
      <c r="P44" s="14">
        <v>2</v>
      </c>
      <c r="Q44" s="15">
        <v>3</v>
      </c>
      <c r="R44" s="16" t="s">
        <v>32</v>
      </c>
      <c r="S44" s="14"/>
      <c r="T44" s="15"/>
      <c r="U44" s="16"/>
      <c r="V44" s="14"/>
      <c r="W44" s="15"/>
      <c r="X44" s="16"/>
      <c r="Y44" s="14"/>
      <c r="Z44" s="15"/>
      <c r="AA44" s="16"/>
      <c r="AB44" s="14"/>
      <c r="AC44" s="15"/>
      <c r="AD44" s="16"/>
      <c r="AE44" s="14"/>
      <c r="AF44" s="15"/>
      <c r="AG44" s="16"/>
      <c r="AH44" s="17"/>
      <c r="AI44" s="18"/>
      <c r="AJ44" s="19"/>
      <c r="AK44" s="64">
        <v>30</v>
      </c>
      <c r="AL44" s="74">
        <f>SUM(H44,K44,N44,Q44,T44,W44,Z44,AC44,AF44,AI44)</f>
        <v>3</v>
      </c>
    </row>
    <row r="45" spans="1:38" ht="15" customHeight="1" x14ac:dyDescent="0.3">
      <c r="A45" s="95" t="s">
        <v>13</v>
      </c>
      <c r="B45" s="179" t="s">
        <v>551</v>
      </c>
      <c r="C45" s="335"/>
      <c r="D45" s="31" t="s">
        <v>84</v>
      </c>
      <c r="E45" s="31" t="s">
        <v>88</v>
      </c>
      <c r="F45" s="32">
        <v>45</v>
      </c>
      <c r="G45" s="14"/>
      <c r="H45" s="15"/>
      <c r="I45" s="16"/>
      <c r="J45" s="14">
        <v>2</v>
      </c>
      <c r="K45" s="15">
        <v>3</v>
      </c>
      <c r="L45" s="16" t="s">
        <v>32</v>
      </c>
      <c r="M45" s="14"/>
      <c r="N45" s="15"/>
      <c r="O45" s="16"/>
      <c r="P45" s="14"/>
      <c r="Q45" s="15"/>
      <c r="R45" s="16"/>
      <c r="S45" s="14"/>
      <c r="T45" s="15"/>
      <c r="U45" s="16"/>
      <c r="V45" s="14"/>
      <c r="W45" s="15"/>
      <c r="X45" s="16"/>
      <c r="Y45" s="14"/>
      <c r="Z45" s="15"/>
      <c r="AA45" s="16"/>
      <c r="AB45" s="14"/>
      <c r="AC45" s="15"/>
      <c r="AD45" s="16"/>
      <c r="AE45" s="14"/>
      <c r="AF45" s="15"/>
      <c r="AG45" s="16"/>
      <c r="AH45" s="17"/>
      <c r="AI45" s="18"/>
      <c r="AJ45" s="19"/>
      <c r="AK45" s="64">
        <v>30</v>
      </c>
      <c r="AL45" s="74">
        <f t="shared" ref="AL45:AL53" si="4">SUM(H45,K45,N45,Q45,T45,W45,Z45,AC45,AF45,AI45)</f>
        <v>3</v>
      </c>
    </row>
    <row r="46" spans="1:38" ht="15" customHeight="1" x14ac:dyDescent="0.3">
      <c r="A46" s="95" t="s">
        <v>114</v>
      </c>
      <c r="B46" s="179" t="s">
        <v>115</v>
      </c>
      <c r="C46" s="335"/>
      <c r="D46" s="38" t="s">
        <v>84</v>
      </c>
      <c r="E46" s="38" t="s">
        <v>88</v>
      </c>
      <c r="F46" s="39">
        <v>45</v>
      </c>
      <c r="G46" s="42"/>
      <c r="H46" s="44"/>
      <c r="I46" s="43"/>
      <c r="J46" s="42"/>
      <c r="K46" s="44"/>
      <c r="L46" s="43"/>
      <c r="M46" s="42"/>
      <c r="N46" s="44"/>
      <c r="O46" s="43"/>
      <c r="P46" s="42">
        <v>2</v>
      </c>
      <c r="Q46" s="44">
        <v>2</v>
      </c>
      <c r="R46" s="43" t="s">
        <v>33</v>
      </c>
      <c r="S46" s="42"/>
      <c r="T46" s="44"/>
      <c r="U46" s="43"/>
      <c r="V46" s="42"/>
      <c r="W46" s="44"/>
      <c r="X46" s="43"/>
      <c r="Y46" s="42"/>
      <c r="Z46" s="44"/>
      <c r="AA46" s="43"/>
      <c r="AB46" s="42"/>
      <c r="AC46" s="15"/>
      <c r="AD46" s="16"/>
      <c r="AE46" s="14"/>
      <c r="AF46" s="15"/>
      <c r="AG46" s="16"/>
      <c r="AH46" s="17"/>
      <c r="AI46" s="18"/>
      <c r="AJ46" s="19"/>
      <c r="AK46" s="64">
        <v>30</v>
      </c>
      <c r="AL46" s="74">
        <f>SUM(H46,K46,N46,Q46,T46,W46,Z46,AC46,AF46,AI46)</f>
        <v>2</v>
      </c>
    </row>
    <row r="47" spans="1:38" ht="15" customHeight="1" x14ac:dyDescent="0.3">
      <c r="A47" s="95" t="s">
        <v>16</v>
      </c>
      <c r="B47" s="179" t="s">
        <v>583</v>
      </c>
      <c r="C47" s="335" t="s">
        <v>721</v>
      </c>
      <c r="D47" s="38" t="s">
        <v>84</v>
      </c>
      <c r="E47" s="38" t="s">
        <v>88</v>
      </c>
      <c r="F47" s="39">
        <v>45</v>
      </c>
      <c r="G47" s="42"/>
      <c r="H47" s="44"/>
      <c r="I47" s="43"/>
      <c r="J47" s="42"/>
      <c r="K47" s="44"/>
      <c r="L47" s="43"/>
      <c r="M47" s="42"/>
      <c r="N47" s="44"/>
      <c r="O47" s="43"/>
      <c r="P47" s="42"/>
      <c r="Q47" s="44"/>
      <c r="R47" s="43"/>
      <c r="S47" s="42">
        <v>2</v>
      </c>
      <c r="T47" s="44">
        <v>3</v>
      </c>
      <c r="U47" s="43" t="s">
        <v>32</v>
      </c>
      <c r="V47" s="42"/>
      <c r="W47" s="44"/>
      <c r="X47" s="43"/>
      <c r="Y47" s="42"/>
      <c r="Z47" s="44"/>
      <c r="AA47" s="43"/>
      <c r="AB47" s="42"/>
      <c r="AC47" s="15"/>
      <c r="AD47" s="16"/>
      <c r="AE47" s="14"/>
      <c r="AF47" s="15"/>
      <c r="AG47" s="16"/>
      <c r="AH47" s="17"/>
      <c r="AI47" s="18"/>
      <c r="AJ47" s="19"/>
      <c r="AK47" s="64">
        <v>30</v>
      </c>
      <c r="AL47" s="74">
        <f t="shared" si="4"/>
        <v>3</v>
      </c>
    </row>
    <row r="48" spans="1:38" ht="15" customHeight="1" x14ac:dyDescent="0.3">
      <c r="A48" s="95" t="s">
        <v>116</v>
      </c>
      <c r="B48" s="179" t="s">
        <v>117</v>
      </c>
      <c r="C48" s="335" t="s">
        <v>720</v>
      </c>
      <c r="D48" s="38" t="s">
        <v>84</v>
      </c>
      <c r="E48" s="38" t="s">
        <v>88</v>
      </c>
      <c r="F48" s="39">
        <v>45</v>
      </c>
      <c r="G48" s="42"/>
      <c r="H48" s="44"/>
      <c r="I48" s="43"/>
      <c r="J48" s="42"/>
      <c r="K48" s="44"/>
      <c r="L48" s="43"/>
      <c r="M48" s="42">
        <v>2</v>
      </c>
      <c r="N48" s="44">
        <v>2</v>
      </c>
      <c r="O48" s="43" t="s">
        <v>33</v>
      </c>
      <c r="P48" s="42"/>
      <c r="Q48" s="44"/>
      <c r="R48" s="43"/>
      <c r="S48" s="42"/>
      <c r="T48" s="44"/>
      <c r="U48" s="43"/>
      <c r="V48" s="42"/>
      <c r="W48" s="44"/>
      <c r="X48" s="43"/>
      <c r="Y48" s="42"/>
      <c r="Z48" s="44"/>
      <c r="AA48" s="43"/>
      <c r="AB48" s="42"/>
      <c r="AC48" s="15"/>
      <c r="AD48" s="16"/>
      <c r="AE48" s="14"/>
      <c r="AF48" s="15"/>
      <c r="AG48" s="16"/>
      <c r="AH48" s="17"/>
      <c r="AI48" s="18"/>
      <c r="AJ48" s="19"/>
      <c r="AK48" s="64">
        <v>30</v>
      </c>
      <c r="AL48" s="74">
        <f t="shared" si="4"/>
        <v>2</v>
      </c>
    </row>
    <row r="49" spans="1:38" ht="15" customHeight="1" x14ac:dyDescent="0.3">
      <c r="A49" s="95" t="s">
        <v>118</v>
      </c>
      <c r="B49" s="179" t="s">
        <v>119</v>
      </c>
      <c r="C49" s="335" t="s">
        <v>712</v>
      </c>
      <c r="D49" s="38" t="s">
        <v>84</v>
      </c>
      <c r="E49" s="38" t="s">
        <v>88</v>
      </c>
      <c r="F49" s="39">
        <v>45</v>
      </c>
      <c r="G49" s="42"/>
      <c r="H49" s="44"/>
      <c r="I49" s="43"/>
      <c r="J49" s="42"/>
      <c r="K49" s="44"/>
      <c r="L49" s="43"/>
      <c r="M49" s="42"/>
      <c r="N49" s="44"/>
      <c r="O49" s="43"/>
      <c r="P49" s="42"/>
      <c r="Q49" s="44"/>
      <c r="R49" s="43"/>
      <c r="S49" s="42"/>
      <c r="T49" s="44"/>
      <c r="U49" s="43"/>
      <c r="V49" s="42">
        <v>2</v>
      </c>
      <c r="W49" s="44">
        <v>2</v>
      </c>
      <c r="X49" s="43" t="s">
        <v>33</v>
      </c>
      <c r="Y49" s="42">
        <v>2</v>
      </c>
      <c r="Z49" s="44">
        <v>2</v>
      </c>
      <c r="AA49" s="43" t="s">
        <v>32</v>
      </c>
      <c r="AB49" s="42"/>
      <c r="AC49" s="15"/>
      <c r="AD49" s="16"/>
      <c r="AE49" s="14"/>
      <c r="AF49" s="15"/>
      <c r="AG49" s="16"/>
      <c r="AH49" s="17"/>
      <c r="AI49" s="18"/>
      <c r="AJ49" s="19"/>
      <c r="AK49" s="64">
        <v>60</v>
      </c>
      <c r="AL49" s="74">
        <f t="shared" si="4"/>
        <v>4</v>
      </c>
    </row>
    <row r="50" spans="1:38" ht="15" customHeight="1" x14ac:dyDescent="0.3">
      <c r="A50" s="95" t="s">
        <v>62</v>
      </c>
      <c r="B50" s="179" t="s">
        <v>120</v>
      </c>
      <c r="C50" s="335" t="s">
        <v>713</v>
      </c>
      <c r="D50" s="38" t="s">
        <v>84</v>
      </c>
      <c r="E50" s="38" t="s">
        <v>88</v>
      </c>
      <c r="F50" s="39">
        <v>45</v>
      </c>
      <c r="G50" s="42"/>
      <c r="H50" s="44"/>
      <c r="I50" s="43"/>
      <c r="J50" s="42"/>
      <c r="K50" s="44"/>
      <c r="L50" s="43"/>
      <c r="M50" s="42"/>
      <c r="N50" s="44"/>
      <c r="O50" s="43"/>
      <c r="P50" s="42"/>
      <c r="Q50" s="44"/>
      <c r="R50" s="43"/>
      <c r="S50" s="42"/>
      <c r="T50" s="44"/>
      <c r="U50" s="43"/>
      <c r="V50" s="42"/>
      <c r="W50" s="44"/>
      <c r="X50" s="43"/>
      <c r="Y50" s="42"/>
      <c r="Z50" s="44"/>
      <c r="AA50" s="43"/>
      <c r="AB50" s="42">
        <v>2</v>
      </c>
      <c r="AC50" s="15">
        <v>2</v>
      </c>
      <c r="AD50" s="16" t="s">
        <v>33</v>
      </c>
      <c r="AE50" s="14">
        <v>2</v>
      </c>
      <c r="AF50" s="15">
        <v>2</v>
      </c>
      <c r="AG50" s="16" t="s">
        <v>32</v>
      </c>
      <c r="AH50" s="17"/>
      <c r="AI50" s="18"/>
      <c r="AJ50" s="19"/>
      <c r="AK50" s="64">
        <v>60</v>
      </c>
      <c r="AL50" s="74">
        <f>SUM(H50,K50,N50,Q50,T50,W50,Z50,AC50,AF50,AI50)</f>
        <v>4</v>
      </c>
    </row>
    <row r="51" spans="1:38" ht="15" customHeight="1" x14ac:dyDescent="0.3">
      <c r="A51" s="186" t="s">
        <v>121</v>
      </c>
      <c r="B51" s="179" t="s">
        <v>122</v>
      </c>
      <c r="C51" s="335" t="s">
        <v>722</v>
      </c>
      <c r="D51" s="38" t="s">
        <v>84</v>
      </c>
      <c r="E51" s="38" t="s">
        <v>88</v>
      </c>
      <c r="F51" s="39">
        <v>45</v>
      </c>
      <c r="G51" s="42"/>
      <c r="H51" s="44"/>
      <c r="I51" s="43"/>
      <c r="J51" s="42"/>
      <c r="K51" s="44"/>
      <c r="L51" s="43"/>
      <c r="M51" s="42"/>
      <c r="N51" s="44"/>
      <c r="O51" s="43"/>
      <c r="P51" s="42"/>
      <c r="Q51" s="44"/>
      <c r="R51" s="43"/>
      <c r="S51" s="42"/>
      <c r="T51" s="44"/>
      <c r="U51" s="43"/>
      <c r="V51" s="42"/>
      <c r="W51" s="44"/>
      <c r="X51" s="43"/>
      <c r="Y51" s="42"/>
      <c r="Z51" s="44"/>
      <c r="AA51" s="43"/>
      <c r="AB51" s="42">
        <v>1</v>
      </c>
      <c r="AC51" s="15">
        <v>1</v>
      </c>
      <c r="AD51" s="16" t="s">
        <v>33</v>
      </c>
      <c r="AE51" s="14"/>
      <c r="AF51" s="15"/>
      <c r="AG51" s="16"/>
      <c r="AH51" s="17"/>
      <c r="AI51" s="18"/>
      <c r="AJ51" s="19"/>
      <c r="AK51" s="64">
        <v>30</v>
      </c>
      <c r="AL51" s="74">
        <f t="shared" si="4"/>
        <v>1</v>
      </c>
    </row>
    <row r="52" spans="1:38" ht="15" customHeight="1" x14ac:dyDescent="0.3">
      <c r="A52" s="145" t="s">
        <v>123</v>
      </c>
      <c r="B52" s="179" t="s">
        <v>124</v>
      </c>
      <c r="C52" s="335" t="s">
        <v>723</v>
      </c>
      <c r="D52" s="38" t="s">
        <v>84</v>
      </c>
      <c r="E52" s="38" t="s">
        <v>88</v>
      </c>
      <c r="F52" s="39">
        <v>46</v>
      </c>
      <c r="G52" s="42"/>
      <c r="H52" s="44"/>
      <c r="I52" s="43"/>
      <c r="J52" s="42"/>
      <c r="K52" s="44"/>
      <c r="L52" s="43"/>
      <c r="M52" s="42"/>
      <c r="N52" s="44"/>
      <c r="O52" s="43"/>
      <c r="P52" s="42"/>
      <c r="Q52" s="44"/>
      <c r="R52" s="43"/>
      <c r="S52" s="42"/>
      <c r="T52" s="44"/>
      <c r="U52" s="43"/>
      <c r="V52" s="42"/>
      <c r="W52" s="44"/>
      <c r="X52" s="43"/>
      <c r="Y52" s="42"/>
      <c r="Z52" s="44"/>
      <c r="AA52" s="43"/>
      <c r="AB52" s="42"/>
      <c r="AC52" s="15"/>
      <c r="AD52" s="16"/>
      <c r="AE52" s="14">
        <v>1</v>
      </c>
      <c r="AF52" s="15">
        <v>1</v>
      </c>
      <c r="AG52" s="16" t="s">
        <v>33</v>
      </c>
      <c r="AH52" s="17"/>
      <c r="AI52" s="18"/>
      <c r="AJ52" s="19"/>
      <c r="AK52" s="64">
        <v>30</v>
      </c>
      <c r="AL52" s="74">
        <f t="shared" si="4"/>
        <v>1</v>
      </c>
    </row>
    <row r="53" spans="1:38" ht="15" customHeight="1" thickBot="1" x14ac:dyDescent="0.35">
      <c r="A53" s="98" t="s">
        <v>26</v>
      </c>
      <c r="B53" s="179" t="s">
        <v>584</v>
      </c>
      <c r="C53" s="44" t="s">
        <v>97</v>
      </c>
      <c r="D53" s="38" t="s">
        <v>84</v>
      </c>
      <c r="E53" s="38" t="s">
        <v>88</v>
      </c>
      <c r="F53" s="39">
        <v>45</v>
      </c>
      <c r="G53" s="14"/>
      <c r="H53" s="15"/>
      <c r="I53" s="16"/>
      <c r="J53" s="14"/>
      <c r="K53" s="15"/>
      <c r="L53" s="16"/>
      <c r="M53" s="42"/>
      <c r="N53" s="44"/>
      <c r="O53" s="43"/>
      <c r="P53" s="42"/>
      <c r="Q53" s="44"/>
      <c r="R53" s="43"/>
      <c r="S53" s="42"/>
      <c r="T53" s="44"/>
      <c r="U53" s="43"/>
      <c r="V53" s="42"/>
      <c r="W53" s="44"/>
      <c r="X53" s="43"/>
      <c r="Y53" s="42"/>
      <c r="Z53" s="44"/>
      <c r="AA53" s="43"/>
      <c r="AB53" s="42"/>
      <c r="AC53" s="15"/>
      <c r="AD53" s="16"/>
      <c r="AE53" s="14"/>
      <c r="AF53" s="15"/>
      <c r="AG53" s="16"/>
      <c r="AH53" s="17">
        <v>2</v>
      </c>
      <c r="AI53" s="18">
        <v>2</v>
      </c>
      <c r="AJ53" s="19" t="s">
        <v>33</v>
      </c>
      <c r="AK53" s="64">
        <v>30</v>
      </c>
      <c r="AL53" s="74">
        <f t="shared" si="4"/>
        <v>2</v>
      </c>
    </row>
    <row r="54" spans="1:38" ht="15" customHeight="1" thickBot="1" x14ac:dyDescent="0.35">
      <c r="A54" s="431" t="s">
        <v>138</v>
      </c>
      <c r="B54" s="358"/>
      <c r="C54" s="358"/>
      <c r="D54" s="358"/>
      <c r="E54" s="358"/>
      <c r="F54" s="359"/>
      <c r="G54" s="85">
        <f>SUM(G43:G53)</f>
        <v>0</v>
      </c>
      <c r="H54" s="81">
        <f>SUM(H43:H53)</f>
        <v>0</v>
      </c>
      <c r="I54" s="82"/>
      <c r="J54" s="85">
        <f>SUM(J43:J53)</f>
        <v>4</v>
      </c>
      <c r="K54" s="81">
        <f>SUM(K43:K53)</f>
        <v>6</v>
      </c>
      <c r="L54" s="82"/>
      <c r="M54" s="85">
        <f>SUM(M43:M53)</f>
        <v>2</v>
      </c>
      <c r="N54" s="81">
        <f>SUM(N43:N53)</f>
        <v>2</v>
      </c>
      <c r="O54" s="82"/>
      <c r="P54" s="85">
        <f>SUM(P43:P53)</f>
        <v>4</v>
      </c>
      <c r="Q54" s="81">
        <f>SUM(Q43:Q53)</f>
        <v>5</v>
      </c>
      <c r="R54" s="82"/>
      <c r="S54" s="85">
        <f>SUM(S43:S53)</f>
        <v>2</v>
      </c>
      <c r="T54" s="81">
        <f>SUM(T43:T53)</f>
        <v>3</v>
      </c>
      <c r="U54" s="82"/>
      <c r="V54" s="85">
        <f>SUM(V43:V53)</f>
        <v>2</v>
      </c>
      <c r="W54" s="81">
        <f>SUM(W43:W53)</f>
        <v>2</v>
      </c>
      <c r="X54" s="82"/>
      <c r="Y54" s="85">
        <f>SUM(Y43:Y53)</f>
        <v>2</v>
      </c>
      <c r="Z54" s="81">
        <f>SUM(Z43:Z53)</f>
        <v>2</v>
      </c>
      <c r="AA54" s="82"/>
      <c r="AB54" s="85">
        <f>SUM(AB43:AB53)</f>
        <v>3</v>
      </c>
      <c r="AC54" s="81">
        <f>SUM(AC43:AC53)</f>
        <v>3</v>
      </c>
      <c r="AD54" s="82"/>
      <c r="AE54" s="85">
        <f>SUM(AE43:AE53)</f>
        <v>3</v>
      </c>
      <c r="AF54" s="81">
        <f>SUM(AF43:AF53)</f>
        <v>3</v>
      </c>
      <c r="AG54" s="160"/>
      <c r="AH54" s="83">
        <f>SUM(AH43:AH53)</f>
        <v>2</v>
      </c>
      <c r="AI54" s="84">
        <f>SUM(AI43:AI53)</f>
        <v>2</v>
      </c>
      <c r="AJ54" s="123"/>
      <c r="AK54" s="120">
        <f>SUM(AK43:AK53)</f>
        <v>390</v>
      </c>
      <c r="AL54" s="121">
        <f>SUM(AL43:AL53)</f>
        <v>28</v>
      </c>
    </row>
    <row r="55" spans="1:38" ht="15" customHeight="1" thickBot="1" x14ac:dyDescent="0.35">
      <c r="A55" s="425" t="s">
        <v>125</v>
      </c>
      <c r="B55" s="426"/>
      <c r="C55" s="426"/>
      <c r="D55" s="426"/>
      <c r="E55" s="426"/>
      <c r="F55" s="426"/>
      <c r="G55" s="426"/>
      <c r="H55" s="426"/>
      <c r="I55" s="426"/>
      <c r="J55" s="426"/>
      <c r="K55" s="426"/>
      <c r="L55" s="426"/>
      <c r="M55" s="426"/>
      <c r="N55" s="426"/>
      <c r="O55" s="426"/>
      <c r="P55" s="426"/>
      <c r="Q55" s="426"/>
      <c r="R55" s="426"/>
      <c r="S55" s="426"/>
      <c r="T55" s="426"/>
      <c r="U55" s="426"/>
      <c r="V55" s="426"/>
      <c r="W55" s="426"/>
      <c r="X55" s="426"/>
      <c r="Y55" s="426"/>
      <c r="Z55" s="426"/>
      <c r="AA55" s="426"/>
      <c r="AB55" s="426"/>
      <c r="AC55" s="426"/>
      <c r="AD55" s="426"/>
      <c r="AE55" s="426"/>
      <c r="AF55" s="426"/>
      <c r="AG55" s="426"/>
      <c r="AH55" s="426"/>
      <c r="AI55" s="426"/>
      <c r="AJ55" s="426"/>
      <c r="AK55" s="426"/>
      <c r="AL55" s="427"/>
    </row>
    <row r="56" spans="1:38" ht="15" customHeight="1" x14ac:dyDescent="0.3">
      <c r="A56" s="97" t="s">
        <v>206</v>
      </c>
      <c r="B56" s="178" t="s">
        <v>468</v>
      </c>
      <c r="C56" s="69" t="s">
        <v>725</v>
      </c>
      <c r="D56" s="69" t="s">
        <v>84</v>
      </c>
      <c r="E56" s="69" t="s">
        <v>88</v>
      </c>
      <c r="F56" s="70">
        <v>45</v>
      </c>
      <c r="G56" s="86"/>
      <c r="H56" s="76"/>
      <c r="I56" s="87"/>
      <c r="J56" s="86"/>
      <c r="K56" s="76"/>
      <c r="L56" s="87"/>
      <c r="M56" s="86"/>
      <c r="N56" s="76"/>
      <c r="O56" s="87"/>
      <c r="P56" s="86"/>
      <c r="Q56" s="76"/>
      <c r="R56" s="87"/>
      <c r="S56" s="86"/>
      <c r="T56" s="76"/>
      <c r="U56" s="87"/>
      <c r="V56" s="86">
        <v>1</v>
      </c>
      <c r="W56" s="76">
        <v>2</v>
      </c>
      <c r="X56" s="87" t="s">
        <v>33</v>
      </c>
      <c r="Y56" s="86"/>
      <c r="Z56" s="76"/>
      <c r="AA56" s="87"/>
      <c r="AB56" s="86"/>
      <c r="AC56" s="9"/>
      <c r="AD56" s="10"/>
      <c r="AE56" s="8"/>
      <c r="AF56" s="9"/>
      <c r="AG56" s="10"/>
      <c r="AH56" s="11"/>
      <c r="AI56" s="12"/>
      <c r="AJ56" s="13"/>
      <c r="AK56" s="63">
        <v>0</v>
      </c>
      <c r="AL56" s="72">
        <f t="shared" ref="AL56" si="5">SUM(H56,K56,N56,Q56,T56,W56,Z56,AC56,AF56,AI56)</f>
        <v>2</v>
      </c>
    </row>
    <row r="57" spans="1:38" ht="15" customHeight="1" x14ac:dyDescent="0.3">
      <c r="A57" s="95" t="s">
        <v>432</v>
      </c>
      <c r="B57" s="179" t="s">
        <v>469</v>
      </c>
      <c r="C57" s="44" t="s">
        <v>715</v>
      </c>
      <c r="D57" s="38" t="s">
        <v>84</v>
      </c>
      <c r="E57" s="38" t="s">
        <v>88</v>
      </c>
      <c r="F57" s="43">
        <v>45</v>
      </c>
      <c r="G57" s="42"/>
      <c r="H57" s="44"/>
      <c r="I57" s="43"/>
      <c r="J57" s="42"/>
      <c r="K57" s="44"/>
      <c r="L57" s="16"/>
      <c r="M57" s="14"/>
      <c r="N57" s="15"/>
      <c r="O57" s="16"/>
      <c r="P57" s="14"/>
      <c r="Q57" s="15"/>
      <c r="R57" s="16"/>
      <c r="S57" s="14"/>
      <c r="T57" s="15"/>
      <c r="U57" s="16"/>
      <c r="V57" s="14"/>
      <c r="W57" s="15"/>
      <c r="X57" s="16"/>
      <c r="Y57" s="14">
        <v>1</v>
      </c>
      <c r="Z57" s="15">
        <v>2</v>
      </c>
      <c r="AA57" s="16" t="s">
        <v>33</v>
      </c>
      <c r="AB57" s="14">
        <v>1</v>
      </c>
      <c r="AC57" s="15">
        <v>2</v>
      </c>
      <c r="AD57" s="16" t="s">
        <v>33</v>
      </c>
      <c r="AE57" s="14">
        <v>1</v>
      </c>
      <c r="AF57" s="15">
        <v>2</v>
      </c>
      <c r="AG57" s="16" t="s">
        <v>33</v>
      </c>
      <c r="AH57" s="17"/>
      <c r="AI57" s="18"/>
      <c r="AJ57" s="19"/>
      <c r="AK57" s="64">
        <v>60</v>
      </c>
      <c r="AL57" s="74">
        <f>SUM(H57,K57,N57,Q57,T57,W57,Z57,AC57,AF57,AI57)</f>
        <v>6</v>
      </c>
    </row>
    <row r="58" spans="1:38" ht="15" customHeight="1" x14ac:dyDescent="0.3">
      <c r="A58" s="95" t="s">
        <v>433</v>
      </c>
      <c r="B58" s="197" t="s">
        <v>471</v>
      </c>
      <c r="C58" s="44" t="s">
        <v>470</v>
      </c>
      <c r="D58" s="38"/>
      <c r="E58" s="38"/>
      <c r="F58" s="39"/>
      <c r="G58" s="42"/>
      <c r="H58" s="44"/>
      <c r="I58" s="43"/>
      <c r="J58" s="42"/>
      <c r="K58" s="44"/>
      <c r="L58" s="16"/>
      <c r="M58" s="14"/>
      <c r="N58" s="15"/>
      <c r="O58" s="16"/>
      <c r="P58" s="14"/>
      <c r="Q58" s="15"/>
      <c r="R58" s="16"/>
      <c r="S58" s="14"/>
      <c r="T58" s="15"/>
      <c r="U58" s="16"/>
      <c r="V58" s="14"/>
      <c r="W58" s="15"/>
      <c r="X58" s="16"/>
      <c r="Y58" s="14"/>
      <c r="Z58" s="15"/>
      <c r="AA58" s="16"/>
      <c r="AB58" s="14"/>
      <c r="AC58" s="15"/>
      <c r="AD58" s="16"/>
      <c r="AE58" s="14">
        <v>0</v>
      </c>
      <c r="AF58" s="15">
        <v>1</v>
      </c>
      <c r="AG58" s="16" t="s">
        <v>34</v>
      </c>
      <c r="AH58" s="17"/>
      <c r="AI58" s="18"/>
      <c r="AJ58" s="19"/>
      <c r="AK58" s="64">
        <v>0</v>
      </c>
      <c r="AL58" s="74">
        <f>SUM(H58,K58,N58,Q58,T58,W58,Z58,AC58,AF58,AI58)</f>
        <v>1</v>
      </c>
    </row>
    <row r="59" spans="1:38" ht="15" customHeight="1" x14ac:dyDescent="0.3">
      <c r="A59" s="95" t="s">
        <v>434</v>
      </c>
      <c r="B59" s="197" t="s">
        <v>472</v>
      </c>
      <c r="C59" s="44" t="s">
        <v>736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16"/>
      <c r="M59" s="14"/>
      <c r="N59" s="15"/>
      <c r="O59" s="16"/>
      <c r="P59" s="14"/>
      <c r="Q59" s="15"/>
      <c r="R59" s="16"/>
      <c r="S59" s="14"/>
      <c r="T59" s="15"/>
      <c r="U59" s="16"/>
      <c r="V59" s="14"/>
      <c r="W59" s="15"/>
      <c r="X59" s="16"/>
      <c r="Y59" s="14"/>
      <c r="Z59" s="15"/>
      <c r="AA59" s="16"/>
      <c r="AB59" s="14"/>
      <c r="AC59" s="15"/>
      <c r="AD59" s="16"/>
      <c r="AE59" s="14"/>
      <c r="AF59" s="15"/>
      <c r="AG59" s="16"/>
      <c r="AH59" s="17">
        <v>1</v>
      </c>
      <c r="AI59" s="18">
        <v>2</v>
      </c>
      <c r="AJ59" s="19" t="s">
        <v>33</v>
      </c>
      <c r="AK59" s="64">
        <v>15</v>
      </c>
      <c r="AL59" s="74">
        <f t="shared" ref="AL59" si="6">SUM(H59,K59,N59,Q59,T59,W59,Z59,AC59,AF59,AI59)</f>
        <v>2</v>
      </c>
    </row>
    <row r="60" spans="1:38" ht="15" customHeight="1" x14ac:dyDescent="0.3">
      <c r="A60" s="95" t="s">
        <v>455</v>
      </c>
      <c r="B60" s="199" t="s">
        <v>560</v>
      </c>
      <c r="C60" s="44" t="s">
        <v>715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>
        <v>1</v>
      </c>
      <c r="Z60" s="44">
        <v>2</v>
      </c>
      <c r="AA60" s="43" t="s">
        <v>33</v>
      </c>
      <c r="AB60" s="42">
        <v>1</v>
      </c>
      <c r="AC60" s="44">
        <v>2</v>
      </c>
      <c r="AD60" s="43" t="s">
        <v>33</v>
      </c>
      <c r="AE60" s="42">
        <v>1</v>
      </c>
      <c r="AF60" s="44">
        <v>2</v>
      </c>
      <c r="AG60" s="43" t="s">
        <v>33</v>
      </c>
      <c r="AH60" s="17"/>
      <c r="AI60" s="18"/>
      <c r="AJ60" s="19"/>
      <c r="AK60" s="64">
        <v>60</v>
      </c>
      <c r="AL60" s="74">
        <f>SUM(H60,K60,N60,Q60,T60,W60,Z60,AC60,AF60,AI60)</f>
        <v>6</v>
      </c>
    </row>
    <row r="61" spans="1:38" ht="15" customHeight="1" x14ac:dyDescent="0.3">
      <c r="A61" s="95" t="s">
        <v>456</v>
      </c>
      <c r="B61" s="199" t="s">
        <v>561</v>
      </c>
      <c r="C61" s="44" t="s">
        <v>563</v>
      </c>
      <c r="D61" s="38"/>
      <c r="E61" s="38"/>
      <c r="F61" s="39"/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/>
      <c r="AC61" s="44"/>
      <c r="AD61" s="43"/>
      <c r="AE61" s="42">
        <v>0</v>
      </c>
      <c r="AF61" s="44">
        <v>1</v>
      </c>
      <c r="AG61" s="43" t="s">
        <v>34</v>
      </c>
      <c r="AH61" s="17"/>
      <c r="AI61" s="18"/>
      <c r="AJ61" s="19"/>
      <c r="AK61" s="64">
        <v>0</v>
      </c>
      <c r="AL61" s="74">
        <f>SUM(H61,K61,N61,Q61,T61,W61,Z61,AC61,AF61,AI61)</f>
        <v>1</v>
      </c>
    </row>
    <row r="62" spans="1:38" ht="15" customHeight="1" x14ac:dyDescent="0.3">
      <c r="A62" s="95" t="s">
        <v>457</v>
      </c>
      <c r="B62" s="199" t="s">
        <v>562</v>
      </c>
      <c r="C62" s="44" t="s">
        <v>561</v>
      </c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44"/>
      <c r="AD62" s="43"/>
      <c r="AE62" s="42"/>
      <c r="AF62" s="44"/>
      <c r="AG62" s="43"/>
      <c r="AH62" s="17">
        <v>1</v>
      </c>
      <c r="AI62" s="18">
        <v>2</v>
      </c>
      <c r="AJ62" s="19" t="s">
        <v>33</v>
      </c>
      <c r="AK62" s="64">
        <v>15</v>
      </c>
      <c r="AL62" s="74">
        <f t="shared" ref="AL62:AL64" si="7">SUM(H62,K62,N62,Q62,T62,W62,Z62,AC62,AF62,AI62)</f>
        <v>2</v>
      </c>
    </row>
    <row r="63" spans="1:38" ht="15" customHeight="1" x14ac:dyDescent="0.3">
      <c r="A63" s="95" t="s">
        <v>543</v>
      </c>
      <c r="B63" s="197" t="s">
        <v>580</v>
      </c>
      <c r="C63" s="44" t="s">
        <v>726</v>
      </c>
      <c r="D63" s="38" t="s">
        <v>84</v>
      </c>
      <c r="E63" s="38" t="s">
        <v>88</v>
      </c>
      <c r="F63" s="39">
        <v>45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42">
        <v>1</v>
      </c>
      <c r="AF63" s="44">
        <v>2</v>
      </c>
      <c r="AG63" s="43" t="s">
        <v>33</v>
      </c>
      <c r="AH63" s="17"/>
      <c r="AI63" s="18"/>
      <c r="AJ63" s="19"/>
      <c r="AK63" s="64">
        <v>60</v>
      </c>
      <c r="AL63" s="74">
        <f>SUM(H63,K63,N63,Q63,T63,W63,Z63,AC63,AF63,AI63)</f>
        <v>2</v>
      </c>
    </row>
    <row r="64" spans="1:38" ht="15" customHeight="1" thickBot="1" x14ac:dyDescent="0.35">
      <c r="A64" s="98" t="s">
        <v>126</v>
      </c>
      <c r="B64" s="188" t="s">
        <v>127</v>
      </c>
      <c r="C64" s="46"/>
      <c r="D64" s="40" t="s">
        <v>84</v>
      </c>
      <c r="E64" s="40" t="s">
        <v>88</v>
      </c>
      <c r="F64" s="41">
        <v>45</v>
      </c>
      <c r="G64" s="20"/>
      <c r="H64" s="21"/>
      <c r="I64" s="22"/>
      <c r="J64" s="20"/>
      <c r="K64" s="21"/>
      <c r="L64" s="22"/>
      <c r="M64" s="45">
        <v>2</v>
      </c>
      <c r="N64" s="46">
        <v>2</v>
      </c>
      <c r="O64" s="47" t="s">
        <v>33</v>
      </c>
      <c r="P64" s="45"/>
      <c r="Q64" s="46"/>
      <c r="R64" s="47"/>
      <c r="S64" s="45"/>
      <c r="T64" s="46"/>
      <c r="U64" s="47"/>
      <c r="V64" s="45"/>
      <c r="W64" s="46"/>
      <c r="X64" s="47"/>
      <c r="Y64" s="45"/>
      <c r="Z64" s="46"/>
      <c r="AA64" s="47"/>
      <c r="AB64" s="45"/>
      <c r="AC64" s="21"/>
      <c r="AD64" s="22"/>
      <c r="AE64" s="20"/>
      <c r="AF64" s="21"/>
      <c r="AG64" s="22"/>
      <c r="AH64" s="23"/>
      <c r="AI64" s="24"/>
      <c r="AJ64" s="25"/>
      <c r="AK64" s="65">
        <v>30</v>
      </c>
      <c r="AL64" s="75">
        <f t="shared" si="7"/>
        <v>2</v>
      </c>
    </row>
    <row r="65" spans="1:38" ht="15" customHeight="1" thickBot="1" x14ac:dyDescent="0.35">
      <c r="A65" s="428" t="s">
        <v>139</v>
      </c>
      <c r="B65" s="429"/>
      <c r="C65" s="429"/>
      <c r="D65" s="429"/>
      <c r="E65" s="429"/>
      <c r="F65" s="430"/>
      <c r="G65" s="85">
        <f>SUM(G56:G64)</f>
        <v>0</v>
      </c>
      <c r="H65" s="81">
        <f t="shared" ref="H65:AL65" si="8">SUM(H56:H64)</f>
        <v>0</v>
      </c>
      <c r="I65" s="82"/>
      <c r="J65" s="85">
        <f t="shared" si="8"/>
        <v>0</v>
      </c>
      <c r="K65" s="81">
        <f t="shared" si="8"/>
        <v>0</v>
      </c>
      <c r="L65" s="82"/>
      <c r="M65" s="85">
        <f t="shared" si="8"/>
        <v>2</v>
      </c>
      <c r="N65" s="81">
        <f t="shared" si="8"/>
        <v>2</v>
      </c>
      <c r="O65" s="82"/>
      <c r="P65" s="85">
        <f t="shared" si="8"/>
        <v>0</v>
      </c>
      <c r="Q65" s="81">
        <f t="shared" si="8"/>
        <v>0</v>
      </c>
      <c r="R65" s="82"/>
      <c r="S65" s="85">
        <f t="shared" si="8"/>
        <v>0</v>
      </c>
      <c r="T65" s="81">
        <f t="shared" si="8"/>
        <v>0</v>
      </c>
      <c r="U65" s="82"/>
      <c r="V65" s="85">
        <f t="shared" si="8"/>
        <v>1</v>
      </c>
      <c r="W65" s="81">
        <f t="shared" si="8"/>
        <v>2</v>
      </c>
      <c r="X65" s="82"/>
      <c r="Y65" s="85">
        <f t="shared" si="8"/>
        <v>2</v>
      </c>
      <c r="Z65" s="81">
        <f t="shared" si="8"/>
        <v>4</v>
      </c>
      <c r="AA65" s="82"/>
      <c r="AB65" s="85">
        <f t="shared" si="8"/>
        <v>2</v>
      </c>
      <c r="AC65" s="81">
        <f t="shared" si="8"/>
        <v>4</v>
      </c>
      <c r="AD65" s="82"/>
      <c r="AE65" s="125">
        <f t="shared" si="8"/>
        <v>3</v>
      </c>
      <c r="AF65" s="88">
        <f t="shared" si="8"/>
        <v>8</v>
      </c>
      <c r="AG65" s="126"/>
      <c r="AH65" s="127">
        <f t="shared" si="8"/>
        <v>2</v>
      </c>
      <c r="AI65" s="128">
        <f t="shared" si="8"/>
        <v>4</v>
      </c>
      <c r="AJ65" s="129"/>
      <c r="AK65" s="89">
        <f t="shared" si="8"/>
        <v>240</v>
      </c>
      <c r="AL65" s="90">
        <f t="shared" si="8"/>
        <v>24</v>
      </c>
    </row>
    <row r="66" spans="1:38" ht="15" customHeight="1" thickBot="1" x14ac:dyDescent="0.35">
      <c r="A66" s="425" t="s">
        <v>128</v>
      </c>
      <c r="B66" s="426"/>
      <c r="C66" s="426"/>
      <c r="D66" s="426"/>
      <c r="E66" s="426"/>
      <c r="F66" s="426"/>
      <c r="G66" s="426"/>
      <c r="H66" s="426"/>
      <c r="I66" s="426"/>
      <c r="J66" s="426"/>
      <c r="K66" s="426"/>
      <c r="L66" s="426"/>
      <c r="M66" s="426"/>
      <c r="N66" s="426"/>
      <c r="O66" s="426"/>
      <c r="P66" s="426"/>
      <c r="Q66" s="426"/>
      <c r="R66" s="426"/>
      <c r="S66" s="426"/>
      <c r="T66" s="426"/>
      <c r="U66" s="426"/>
      <c r="V66" s="426"/>
      <c r="W66" s="426"/>
      <c r="X66" s="426"/>
      <c r="Y66" s="426"/>
      <c r="Z66" s="426"/>
      <c r="AA66" s="426"/>
      <c r="AB66" s="426"/>
      <c r="AC66" s="426"/>
      <c r="AD66" s="426"/>
      <c r="AE66" s="426"/>
      <c r="AF66" s="426"/>
      <c r="AG66" s="426"/>
      <c r="AH66" s="426"/>
      <c r="AI66" s="426"/>
      <c r="AJ66" s="426"/>
      <c r="AK66" s="426"/>
      <c r="AL66" s="427"/>
    </row>
    <row r="67" spans="1:38" ht="15" customHeight="1" x14ac:dyDescent="0.3">
      <c r="A67" s="71" t="s">
        <v>207</v>
      </c>
      <c r="B67" s="187" t="s">
        <v>129</v>
      </c>
      <c r="C67" s="335" t="s">
        <v>593</v>
      </c>
      <c r="D67" s="30" t="s">
        <v>84</v>
      </c>
      <c r="E67" s="30" t="s">
        <v>33</v>
      </c>
      <c r="F67" s="10" t="s">
        <v>98</v>
      </c>
      <c r="G67" s="8"/>
      <c r="H67" s="9"/>
      <c r="I67" s="10"/>
      <c r="J67" s="8">
        <v>2</v>
      </c>
      <c r="K67" s="9">
        <v>1</v>
      </c>
      <c r="L67" s="10" t="s">
        <v>33</v>
      </c>
      <c r="M67" s="8"/>
      <c r="N67" s="9"/>
      <c r="O67" s="10"/>
      <c r="P67" s="8"/>
      <c r="Q67" s="9"/>
      <c r="R67" s="10"/>
      <c r="S67" s="8"/>
      <c r="T67" s="9"/>
      <c r="U67" s="10"/>
      <c r="V67" s="8"/>
      <c r="W67" s="9"/>
      <c r="X67" s="10"/>
      <c r="Y67" s="8"/>
      <c r="Z67" s="9"/>
      <c r="AA67" s="10"/>
      <c r="AB67" s="8"/>
      <c r="AC67" s="9"/>
      <c r="AD67" s="10"/>
      <c r="AE67" s="8"/>
      <c r="AF67" s="9"/>
      <c r="AG67" s="10"/>
      <c r="AH67" s="11"/>
      <c r="AI67" s="12"/>
      <c r="AJ67" s="13"/>
      <c r="AK67" s="63">
        <v>30</v>
      </c>
      <c r="AL67" s="72">
        <f>SUM(H67,K67,N67,Q67,T67,W67,Z67,AC67,AF67,AI67)</f>
        <v>1</v>
      </c>
    </row>
    <row r="68" spans="1:38" ht="15" customHeight="1" x14ac:dyDescent="0.3">
      <c r="A68" s="73" t="s">
        <v>23</v>
      </c>
      <c r="B68" s="179" t="s">
        <v>130</v>
      </c>
      <c r="C68" s="335" t="s">
        <v>594</v>
      </c>
      <c r="D68" s="31" t="s">
        <v>84</v>
      </c>
      <c r="E68" s="31" t="s">
        <v>33</v>
      </c>
      <c r="F68" s="32" t="s">
        <v>98</v>
      </c>
      <c r="G68" s="14"/>
      <c r="H68" s="15"/>
      <c r="I68" s="16"/>
      <c r="J68" s="14"/>
      <c r="K68" s="15"/>
      <c r="L68" s="16"/>
      <c r="M68" s="14">
        <v>2</v>
      </c>
      <c r="N68" s="15">
        <v>1</v>
      </c>
      <c r="O68" s="16" t="s">
        <v>33</v>
      </c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/>
      <c r="AC68" s="15"/>
      <c r="AD68" s="16"/>
      <c r="AE68" s="14"/>
      <c r="AF68" s="15"/>
      <c r="AG68" s="16"/>
      <c r="AH68" s="17"/>
      <c r="AI68" s="18"/>
      <c r="AJ68" s="19"/>
      <c r="AK68" s="64">
        <v>30</v>
      </c>
      <c r="AL68" s="74">
        <f>SUM(H68,K68,N68,Q68,T68,W68,Z68,AC68,AF68,AI68)</f>
        <v>1</v>
      </c>
    </row>
    <row r="69" spans="1:38" ht="15" customHeight="1" x14ac:dyDescent="0.3">
      <c r="A69" s="73" t="s">
        <v>17</v>
      </c>
      <c r="B69" s="179" t="s">
        <v>131</v>
      </c>
      <c r="C69" s="335" t="s">
        <v>595</v>
      </c>
      <c r="D69" s="31" t="s">
        <v>84</v>
      </c>
      <c r="E69" s="31" t="s">
        <v>33</v>
      </c>
      <c r="F69" s="32" t="s">
        <v>98</v>
      </c>
      <c r="G69" s="14"/>
      <c r="H69" s="15"/>
      <c r="I69" s="16"/>
      <c r="J69" s="14"/>
      <c r="K69" s="15"/>
      <c r="L69" s="16"/>
      <c r="M69" s="14"/>
      <c r="N69" s="15"/>
      <c r="O69" s="16"/>
      <c r="P69" s="14">
        <v>2</v>
      </c>
      <c r="Q69" s="15">
        <v>1</v>
      </c>
      <c r="R69" s="16" t="s">
        <v>33</v>
      </c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/>
      <c r="AI69" s="18"/>
      <c r="AJ69" s="19"/>
      <c r="AK69" s="64">
        <v>30</v>
      </c>
      <c r="AL69" s="74">
        <f t="shared" ref="AL69:AL75" si="9">SUM(H69,K69,N69,Q69,T69,W69,Z69,AC69,AF69,AI69)</f>
        <v>1</v>
      </c>
    </row>
    <row r="70" spans="1:38" ht="15" customHeight="1" x14ac:dyDescent="0.3">
      <c r="A70" s="95" t="s">
        <v>25</v>
      </c>
      <c r="B70" s="179" t="s">
        <v>132</v>
      </c>
      <c r="C70" s="335" t="s">
        <v>596</v>
      </c>
      <c r="D70" s="38" t="s">
        <v>84</v>
      </c>
      <c r="E70" s="38" t="s">
        <v>33</v>
      </c>
      <c r="F70" s="39" t="s">
        <v>98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>
        <v>2</v>
      </c>
      <c r="T70" s="44">
        <v>1</v>
      </c>
      <c r="U70" s="43" t="s">
        <v>33</v>
      </c>
      <c r="V70" s="42"/>
      <c r="W70" s="44"/>
      <c r="X70" s="43"/>
      <c r="Y70" s="42"/>
      <c r="Z70" s="44"/>
      <c r="AA70" s="43"/>
      <c r="AB70" s="42"/>
      <c r="AC70" s="15"/>
      <c r="AD70" s="16"/>
      <c r="AE70" s="14"/>
      <c r="AF70" s="15"/>
      <c r="AG70" s="16"/>
      <c r="AH70" s="17"/>
      <c r="AI70" s="18"/>
      <c r="AJ70" s="19"/>
      <c r="AK70" s="64">
        <v>30</v>
      </c>
      <c r="AL70" s="74">
        <f t="shared" si="9"/>
        <v>1</v>
      </c>
    </row>
    <row r="71" spans="1:38" ht="61.2" x14ac:dyDescent="0.3">
      <c r="A71" s="95" t="s">
        <v>133</v>
      </c>
      <c r="B71" s="179" t="s">
        <v>134</v>
      </c>
      <c r="C71" s="336" t="s">
        <v>724</v>
      </c>
      <c r="D71" s="38" t="s">
        <v>84</v>
      </c>
      <c r="E71" s="38" t="s">
        <v>33</v>
      </c>
      <c r="F71" s="39" t="s">
        <v>98</v>
      </c>
      <c r="G71" s="14"/>
      <c r="H71" s="15"/>
      <c r="I71" s="16"/>
      <c r="J71" s="14">
        <v>1</v>
      </c>
      <c r="K71" s="15">
        <v>1</v>
      </c>
      <c r="L71" s="16" t="s">
        <v>33</v>
      </c>
      <c r="M71" s="42">
        <v>1</v>
      </c>
      <c r="N71" s="44">
        <v>1</v>
      </c>
      <c r="O71" s="43" t="s">
        <v>33</v>
      </c>
      <c r="P71" s="42">
        <v>1</v>
      </c>
      <c r="Q71" s="44">
        <v>1</v>
      </c>
      <c r="R71" s="43" t="s">
        <v>33</v>
      </c>
      <c r="S71" s="42">
        <v>1</v>
      </c>
      <c r="T71" s="44">
        <v>1</v>
      </c>
      <c r="U71" s="43" t="s">
        <v>33</v>
      </c>
      <c r="V71" s="42"/>
      <c r="W71" s="44"/>
      <c r="X71" s="43"/>
      <c r="Y71" s="42"/>
      <c r="Z71" s="44"/>
      <c r="AA71" s="43"/>
      <c r="AB71" s="42"/>
      <c r="AC71" s="15"/>
      <c r="AD71" s="16"/>
      <c r="AE71" s="14"/>
      <c r="AF71" s="15"/>
      <c r="AG71" s="16"/>
      <c r="AH71" s="17"/>
      <c r="AI71" s="18"/>
      <c r="AJ71" s="19"/>
      <c r="AK71" s="64">
        <v>60</v>
      </c>
      <c r="AL71" s="74">
        <f t="shared" si="9"/>
        <v>4</v>
      </c>
    </row>
    <row r="72" spans="1:38" ht="15" customHeight="1" x14ac:dyDescent="0.3">
      <c r="A72" s="95" t="s">
        <v>438</v>
      </c>
      <c r="B72" s="179" t="s">
        <v>439</v>
      </c>
      <c r="C72" s="44" t="s">
        <v>737</v>
      </c>
      <c r="D72" s="38" t="s">
        <v>84</v>
      </c>
      <c r="E72" s="38" t="s">
        <v>33</v>
      </c>
      <c r="F72" s="39" t="s">
        <v>98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>
        <v>2</v>
      </c>
      <c r="T72" s="44">
        <v>1</v>
      </c>
      <c r="U72" s="43" t="s">
        <v>33</v>
      </c>
      <c r="V72" s="42">
        <v>2</v>
      </c>
      <c r="W72" s="44">
        <v>1</v>
      </c>
      <c r="X72" s="43" t="s">
        <v>33</v>
      </c>
      <c r="Y72" s="42">
        <v>2</v>
      </c>
      <c r="Z72" s="44">
        <v>1</v>
      </c>
      <c r="AA72" s="43" t="s">
        <v>33</v>
      </c>
      <c r="AB72" s="42"/>
      <c r="AC72" s="15"/>
      <c r="AD72" s="16"/>
      <c r="AE72" s="14"/>
      <c r="AF72" s="15"/>
      <c r="AG72" s="16"/>
      <c r="AH72" s="17"/>
      <c r="AI72" s="18"/>
      <c r="AJ72" s="19"/>
      <c r="AK72" s="64">
        <v>90</v>
      </c>
      <c r="AL72" s="74">
        <f>SUM(H72,K72,N72,Q72,T72,W72,Z72,AC72,AF72,AI72)</f>
        <v>3</v>
      </c>
    </row>
    <row r="73" spans="1:38" ht="15" customHeight="1" x14ac:dyDescent="0.3">
      <c r="A73" s="95" t="s">
        <v>440</v>
      </c>
      <c r="B73" s="179" t="s">
        <v>441</v>
      </c>
      <c r="C73" s="38" t="s">
        <v>742</v>
      </c>
      <c r="D73" s="38" t="s">
        <v>84</v>
      </c>
      <c r="E73" s="38" t="s">
        <v>33</v>
      </c>
      <c r="F73" s="39" t="s">
        <v>98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>
        <v>2</v>
      </c>
      <c r="AC73" s="15">
        <v>1</v>
      </c>
      <c r="AD73" s="16" t="s">
        <v>33</v>
      </c>
      <c r="AE73" s="14">
        <v>2</v>
      </c>
      <c r="AF73" s="15">
        <v>1</v>
      </c>
      <c r="AG73" s="16" t="s">
        <v>33</v>
      </c>
      <c r="AH73" s="17"/>
      <c r="AI73" s="18"/>
      <c r="AJ73" s="19"/>
      <c r="AK73" s="64">
        <v>60</v>
      </c>
      <c r="AL73" s="74">
        <f t="shared" si="9"/>
        <v>2</v>
      </c>
    </row>
    <row r="74" spans="1:38" ht="15" customHeight="1" x14ac:dyDescent="0.3">
      <c r="A74" s="95" t="s">
        <v>458</v>
      </c>
      <c r="B74" s="179" t="s">
        <v>564</v>
      </c>
      <c r="C74" s="44" t="s">
        <v>737</v>
      </c>
      <c r="D74" s="38" t="s">
        <v>84</v>
      </c>
      <c r="E74" s="38" t="s">
        <v>33</v>
      </c>
      <c r="F74" s="39" t="s">
        <v>98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>
        <v>2</v>
      </c>
      <c r="T74" s="44">
        <v>1</v>
      </c>
      <c r="U74" s="43" t="s">
        <v>33</v>
      </c>
      <c r="V74" s="42">
        <v>2</v>
      </c>
      <c r="W74" s="44">
        <v>1</v>
      </c>
      <c r="X74" s="43" t="s">
        <v>33</v>
      </c>
      <c r="Y74" s="42">
        <v>2</v>
      </c>
      <c r="Z74" s="44">
        <v>1</v>
      </c>
      <c r="AA74" s="43" t="s">
        <v>33</v>
      </c>
      <c r="AB74" s="42"/>
      <c r="AC74" s="15"/>
      <c r="AD74" s="16"/>
      <c r="AE74" s="14"/>
      <c r="AF74" s="15"/>
      <c r="AG74" s="16"/>
      <c r="AH74" s="17"/>
      <c r="AI74" s="18"/>
      <c r="AJ74" s="19"/>
      <c r="AK74" s="64">
        <v>90</v>
      </c>
      <c r="AL74" s="74">
        <f>SUM(H74,K74,N74,Q74,T74,W74,Z74,AC74,AF74,AI74)</f>
        <v>3</v>
      </c>
    </row>
    <row r="75" spans="1:38" ht="15" thickBot="1" x14ac:dyDescent="0.35">
      <c r="A75" s="98" t="s">
        <v>459</v>
      </c>
      <c r="B75" s="188" t="s">
        <v>565</v>
      </c>
      <c r="C75" s="38" t="s">
        <v>743</v>
      </c>
      <c r="D75" s="40" t="s">
        <v>84</v>
      </c>
      <c r="E75" s="40" t="s">
        <v>33</v>
      </c>
      <c r="F75" s="41" t="s">
        <v>98</v>
      </c>
      <c r="G75" s="45"/>
      <c r="H75" s="46"/>
      <c r="I75" s="47"/>
      <c r="J75" s="45"/>
      <c r="K75" s="46"/>
      <c r="L75" s="47"/>
      <c r="M75" s="45"/>
      <c r="N75" s="46"/>
      <c r="O75" s="47"/>
      <c r="P75" s="45"/>
      <c r="Q75" s="46"/>
      <c r="R75" s="47"/>
      <c r="S75" s="45"/>
      <c r="T75" s="46"/>
      <c r="U75" s="47"/>
      <c r="V75" s="45"/>
      <c r="W75" s="46"/>
      <c r="X75" s="47"/>
      <c r="Y75" s="45"/>
      <c r="Z75" s="46"/>
      <c r="AA75" s="47"/>
      <c r="AB75" s="45">
        <v>2</v>
      </c>
      <c r="AC75" s="21">
        <v>1</v>
      </c>
      <c r="AD75" s="22" t="s">
        <v>33</v>
      </c>
      <c r="AE75" s="20">
        <v>2</v>
      </c>
      <c r="AF75" s="21">
        <v>1</v>
      </c>
      <c r="AG75" s="22" t="s">
        <v>33</v>
      </c>
      <c r="AH75" s="23"/>
      <c r="AI75" s="24"/>
      <c r="AJ75" s="25"/>
      <c r="AK75" s="65">
        <v>60</v>
      </c>
      <c r="AL75" s="75">
        <f t="shared" si="9"/>
        <v>2</v>
      </c>
    </row>
    <row r="76" spans="1:38" ht="15" customHeight="1" thickBot="1" x14ac:dyDescent="0.35">
      <c r="A76" s="425" t="s">
        <v>135</v>
      </c>
      <c r="B76" s="426"/>
      <c r="C76" s="426"/>
      <c r="D76" s="426"/>
      <c r="E76" s="426"/>
      <c r="F76" s="426"/>
      <c r="G76" s="426"/>
      <c r="H76" s="426"/>
      <c r="I76" s="426"/>
      <c r="J76" s="426"/>
      <c r="K76" s="426"/>
      <c r="L76" s="426"/>
      <c r="M76" s="426"/>
      <c r="N76" s="426"/>
      <c r="O76" s="426"/>
      <c r="P76" s="426"/>
      <c r="Q76" s="426"/>
      <c r="R76" s="426"/>
      <c r="S76" s="426"/>
      <c r="T76" s="426"/>
      <c r="U76" s="426"/>
      <c r="V76" s="426"/>
      <c r="W76" s="426"/>
      <c r="X76" s="426"/>
      <c r="Y76" s="426"/>
      <c r="Z76" s="426"/>
      <c r="AA76" s="426"/>
      <c r="AB76" s="426"/>
      <c r="AC76" s="426"/>
      <c r="AD76" s="426"/>
      <c r="AE76" s="426"/>
      <c r="AF76" s="426"/>
      <c r="AG76" s="426"/>
      <c r="AH76" s="426"/>
      <c r="AI76" s="426"/>
      <c r="AJ76" s="426"/>
      <c r="AK76" s="426"/>
      <c r="AL76" s="427"/>
    </row>
    <row r="77" spans="1:38" ht="15" customHeight="1" x14ac:dyDescent="0.3">
      <c r="A77" s="71" t="s">
        <v>446</v>
      </c>
      <c r="B77" s="185" t="s">
        <v>447</v>
      </c>
      <c r="C77" s="107" t="s">
        <v>97</v>
      </c>
      <c r="D77" s="108" t="s">
        <v>83</v>
      </c>
      <c r="E77" s="108" t="s">
        <v>33</v>
      </c>
      <c r="F77" s="110" t="s">
        <v>98</v>
      </c>
      <c r="G77" s="109"/>
      <c r="H77" s="107"/>
      <c r="I77" s="110"/>
      <c r="J77" s="109"/>
      <c r="K77" s="107"/>
      <c r="L77" s="110"/>
      <c r="M77" s="109"/>
      <c r="N77" s="107"/>
      <c r="O77" s="110"/>
      <c r="P77" s="109"/>
      <c r="Q77" s="107"/>
      <c r="R77" s="110"/>
      <c r="S77" s="109"/>
      <c r="T77" s="107"/>
      <c r="U77" s="110"/>
      <c r="V77" s="109"/>
      <c r="W77" s="107"/>
      <c r="X77" s="110"/>
      <c r="Y77" s="109"/>
      <c r="Z77" s="107"/>
      <c r="AA77" s="110"/>
      <c r="AB77" s="109"/>
      <c r="AC77" s="107"/>
      <c r="AD77" s="110"/>
      <c r="AE77" s="109"/>
      <c r="AF77" s="107"/>
      <c r="AG77" s="110"/>
      <c r="AH77" s="111">
        <v>4</v>
      </c>
      <c r="AI77" s="112">
        <v>8</v>
      </c>
      <c r="AJ77" s="113" t="s">
        <v>33</v>
      </c>
      <c r="AK77" s="91">
        <v>60</v>
      </c>
      <c r="AL77" s="72">
        <f>SUM(H77,K77,N77,Q77,T77,W77,Z77,AC77,AF77,AI77)</f>
        <v>8</v>
      </c>
    </row>
    <row r="78" spans="1:38" ht="15" customHeight="1" x14ac:dyDescent="0.3">
      <c r="A78" s="73" t="s">
        <v>460</v>
      </c>
      <c r="B78" s="179" t="s">
        <v>566</v>
      </c>
      <c r="C78" s="15" t="s">
        <v>97</v>
      </c>
      <c r="D78" s="31" t="s">
        <v>83</v>
      </c>
      <c r="E78" s="31" t="s">
        <v>33</v>
      </c>
      <c r="F78" s="32" t="s">
        <v>98</v>
      </c>
      <c r="G78" s="14"/>
      <c r="H78" s="15"/>
      <c r="I78" s="16"/>
      <c r="J78" s="14"/>
      <c r="K78" s="15"/>
      <c r="L78" s="16"/>
      <c r="M78" s="14"/>
      <c r="N78" s="15"/>
      <c r="O78" s="16"/>
      <c r="P78" s="14"/>
      <c r="Q78" s="15"/>
      <c r="R78" s="16"/>
      <c r="S78" s="14"/>
      <c r="T78" s="15"/>
      <c r="U78" s="16"/>
      <c r="V78" s="14"/>
      <c r="W78" s="15"/>
      <c r="X78" s="16"/>
      <c r="Y78" s="14"/>
      <c r="Z78" s="15"/>
      <c r="AA78" s="16"/>
      <c r="AB78" s="14"/>
      <c r="AC78" s="15"/>
      <c r="AD78" s="16"/>
      <c r="AE78" s="14"/>
      <c r="AF78" s="15"/>
      <c r="AG78" s="16"/>
      <c r="AH78" s="17">
        <v>4</v>
      </c>
      <c r="AI78" s="18">
        <v>8</v>
      </c>
      <c r="AJ78" s="19" t="s">
        <v>33</v>
      </c>
      <c r="AK78" s="64">
        <v>60</v>
      </c>
      <c r="AL78" s="74">
        <f>SUM(H78,K78,N78,Q78,T78,W78,Z78,AC78,AF78,AI78)</f>
        <v>8</v>
      </c>
    </row>
    <row r="79" spans="1:38" ht="15" customHeight="1" x14ac:dyDescent="0.3">
      <c r="A79" s="95" t="s">
        <v>24</v>
      </c>
      <c r="B79" s="179" t="s">
        <v>208</v>
      </c>
      <c r="C79" s="44" t="s">
        <v>97</v>
      </c>
      <c r="D79" s="38" t="s">
        <v>84</v>
      </c>
      <c r="E79" s="38" t="s">
        <v>88</v>
      </c>
      <c r="F79" s="39">
        <v>45</v>
      </c>
      <c r="G79" s="42"/>
      <c r="H79" s="44"/>
      <c r="I79" s="43"/>
      <c r="J79" s="42"/>
      <c r="K79" s="44"/>
      <c r="L79" s="43"/>
      <c r="M79" s="42"/>
      <c r="N79" s="44"/>
      <c r="O79" s="43"/>
      <c r="P79" s="42"/>
      <c r="Q79" s="44"/>
      <c r="R79" s="43"/>
      <c r="S79" s="42"/>
      <c r="T79" s="44"/>
      <c r="U79" s="43"/>
      <c r="V79" s="42"/>
      <c r="W79" s="44"/>
      <c r="X79" s="43"/>
      <c r="Y79" s="42"/>
      <c r="Z79" s="44"/>
      <c r="AA79" s="43"/>
      <c r="AB79" s="42"/>
      <c r="AC79" s="15"/>
      <c r="AD79" s="16"/>
      <c r="AE79" s="14"/>
      <c r="AF79" s="15"/>
      <c r="AG79" s="16"/>
      <c r="AH79" s="17">
        <v>2</v>
      </c>
      <c r="AI79" s="18">
        <v>2</v>
      </c>
      <c r="AJ79" s="19" t="s">
        <v>33</v>
      </c>
      <c r="AK79" s="64">
        <v>30</v>
      </c>
      <c r="AL79" s="74">
        <f t="shared" ref="AL79:AL80" si="10">SUM(H79,K79,N79,Q79,T79,W79,Z79,AC79,AF79,AI79)</f>
        <v>2</v>
      </c>
    </row>
    <row r="80" spans="1:38" ht="15" customHeight="1" thickBot="1" x14ac:dyDescent="0.35">
      <c r="A80" s="98" t="s">
        <v>18</v>
      </c>
      <c r="B80" s="179" t="s">
        <v>209</v>
      </c>
      <c r="C80" s="44" t="s">
        <v>97</v>
      </c>
      <c r="D80" s="38" t="s">
        <v>83</v>
      </c>
      <c r="E80" s="38" t="s">
        <v>33</v>
      </c>
      <c r="F80" s="39"/>
      <c r="G80" s="14"/>
      <c r="H80" s="15"/>
      <c r="I80" s="16"/>
      <c r="J80" s="14"/>
      <c r="K80" s="15"/>
      <c r="L80" s="16"/>
      <c r="M80" s="42"/>
      <c r="N80" s="44"/>
      <c r="O80" s="43"/>
      <c r="P80" s="42"/>
      <c r="Q80" s="44"/>
      <c r="R80" s="43"/>
      <c r="S80" s="42"/>
      <c r="T80" s="44"/>
      <c r="U80" s="43"/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>
        <v>0</v>
      </c>
      <c r="AI80" s="18">
        <v>2</v>
      </c>
      <c r="AJ80" s="19" t="s">
        <v>33</v>
      </c>
      <c r="AK80" s="65">
        <v>0</v>
      </c>
      <c r="AL80" s="74">
        <f t="shared" si="10"/>
        <v>2</v>
      </c>
    </row>
    <row r="81" spans="1:38" ht="15" customHeight="1" thickBot="1" x14ac:dyDescent="0.35">
      <c r="A81" s="431" t="s">
        <v>136</v>
      </c>
      <c r="B81" s="358"/>
      <c r="C81" s="358"/>
      <c r="D81" s="358"/>
      <c r="E81" s="358"/>
      <c r="F81" s="359"/>
      <c r="G81" s="85">
        <f>SUM(G67:G80)</f>
        <v>0</v>
      </c>
      <c r="H81" s="81">
        <f t="shared" ref="H81:AL81" si="11">SUM(H67:H80)</f>
        <v>0</v>
      </c>
      <c r="I81" s="82"/>
      <c r="J81" s="85">
        <f t="shared" si="11"/>
        <v>3</v>
      </c>
      <c r="K81" s="81">
        <f t="shared" si="11"/>
        <v>2</v>
      </c>
      <c r="L81" s="82"/>
      <c r="M81" s="85">
        <f t="shared" si="11"/>
        <v>3</v>
      </c>
      <c r="N81" s="81">
        <f t="shared" si="11"/>
        <v>2</v>
      </c>
      <c r="O81" s="82"/>
      <c r="P81" s="85">
        <f t="shared" si="11"/>
        <v>3</v>
      </c>
      <c r="Q81" s="81">
        <f t="shared" si="11"/>
        <v>2</v>
      </c>
      <c r="R81" s="82"/>
      <c r="S81" s="85">
        <f t="shared" si="11"/>
        <v>7</v>
      </c>
      <c r="T81" s="81">
        <f t="shared" si="11"/>
        <v>4</v>
      </c>
      <c r="U81" s="82"/>
      <c r="V81" s="85">
        <f t="shared" si="11"/>
        <v>4</v>
      </c>
      <c r="W81" s="81">
        <f t="shared" si="11"/>
        <v>2</v>
      </c>
      <c r="X81" s="82"/>
      <c r="Y81" s="85">
        <f t="shared" si="11"/>
        <v>4</v>
      </c>
      <c r="Z81" s="81">
        <f t="shared" si="11"/>
        <v>2</v>
      </c>
      <c r="AA81" s="82"/>
      <c r="AB81" s="85">
        <f t="shared" si="11"/>
        <v>4</v>
      </c>
      <c r="AC81" s="81">
        <f t="shared" si="11"/>
        <v>2</v>
      </c>
      <c r="AD81" s="82"/>
      <c r="AE81" s="125">
        <f t="shared" si="11"/>
        <v>4</v>
      </c>
      <c r="AF81" s="88">
        <f t="shared" si="11"/>
        <v>2</v>
      </c>
      <c r="AG81" s="126"/>
      <c r="AH81" s="127">
        <f t="shared" si="11"/>
        <v>10</v>
      </c>
      <c r="AI81" s="128">
        <f t="shared" si="11"/>
        <v>20</v>
      </c>
      <c r="AJ81" s="129"/>
      <c r="AK81" s="89">
        <f t="shared" si="11"/>
        <v>630</v>
      </c>
      <c r="AL81" s="90">
        <f t="shared" si="11"/>
        <v>38</v>
      </c>
    </row>
    <row r="82" spans="1:38" ht="15" customHeight="1" thickBot="1" x14ac:dyDescent="0.35">
      <c r="A82" s="432" t="s">
        <v>137</v>
      </c>
      <c r="B82" s="433"/>
      <c r="C82" s="433"/>
      <c r="D82" s="433"/>
      <c r="E82" s="433"/>
      <c r="F82" s="434"/>
      <c r="G82" s="85">
        <f>SUM(G54,G65,G81)</f>
        <v>0</v>
      </c>
      <c r="H82" s="81">
        <f>SUM(H54,H65,H81)</f>
        <v>0</v>
      </c>
      <c r="I82" s="82"/>
      <c r="J82" s="85">
        <f>SUM(J54,J65,J81)</f>
        <v>7</v>
      </c>
      <c r="K82" s="81">
        <f>SUM(K54,K65,K81)</f>
        <v>8</v>
      </c>
      <c r="L82" s="82"/>
      <c r="M82" s="85">
        <f>SUM(M54,M65,M81)</f>
        <v>7</v>
      </c>
      <c r="N82" s="81">
        <f>SUM(N54,N65,N81)</f>
        <v>6</v>
      </c>
      <c r="O82" s="82"/>
      <c r="P82" s="85">
        <f>SUM(P54,P65,P81)</f>
        <v>7</v>
      </c>
      <c r="Q82" s="81">
        <f>SUM(Q54,Q65,Q81)</f>
        <v>7</v>
      </c>
      <c r="R82" s="82"/>
      <c r="S82" s="85">
        <f>SUM(S54,S65,S81)</f>
        <v>9</v>
      </c>
      <c r="T82" s="81">
        <f>SUM(T54,T65,T81)</f>
        <v>7</v>
      </c>
      <c r="U82" s="82"/>
      <c r="V82" s="85">
        <f>SUM(V54,V65,V81)</f>
        <v>7</v>
      </c>
      <c r="W82" s="81">
        <f>SUM(W54,W65,W81)</f>
        <v>6</v>
      </c>
      <c r="X82" s="82"/>
      <c r="Y82" s="85">
        <f>SUM(Y54,Y65,Y81)</f>
        <v>8</v>
      </c>
      <c r="Z82" s="81">
        <f>SUM(Z54,Z65,Z81)</f>
        <v>8</v>
      </c>
      <c r="AA82" s="82"/>
      <c r="AB82" s="85">
        <f>SUM(AB54,AB65,AB81)</f>
        <v>9</v>
      </c>
      <c r="AC82" s="81">
        <f>SUM(AC54,AC65,AC81)</f>
        <v>9</v>
      </c>
      <c r="AD82" s="82"/>
      <c r="AE82" s="85">
        <f>SUM(AE54,AE65,AE81)</f>
        <v>10</v>
      </c>
      <c r="AF82" s="81">
        <f>SUM(AF54,AF65,AF81)</f>
        <v>13</v>
      </c>
      <c r="AG82" s="160"/>
      <c r="AH82" s="83">
        <f>SUM(AH54,AH65,AH81)</f>
        <v>14</v>
      </c>
      <c r="AI82" s="84">
        <f>SUM(AI54,AI65,AI81)</f>
        <v>26</v>
      </c>
      <c r="AJ82" s="123"/>
      <c r="AK82" s="120">
        <f>SUM(AK54,AK65,AK81)</f>
        <v>1260</v>
      </c>
      <c r="AL82" s="120">
        <f>SUM(AL54,AL65,AL81)</f>
        <v>90</v>
      </c>
    </row>
    <row r="83" spans="1:38" s="1" customFormat="1" ht="15" customHeight="1" thickBot="1" x14ac:dyDescent="0.35">
      <c r="A83" s="422" t="s">
        <v>30</v>
      </c>
      <c r="B83" s="423"/>
      <c r="C83" s="423"/>
      <c r="D83" s="423"/>
      <c r="E83" s="423"/>
      <c r="F83" s="424"/>
      <c r="G83" s="85">
        <f>SUM(G37,G82)</f>
        <v>17</v>
      </c>
      <c r="H83" s="81">
        <f>SUM(H37,H82)</f>
        <v>28</v>
      </c>
      <c r="I83" s="82"/>
      <c r="J83" s="85">
        <f>SUM(J37,J82)</f>
        <v>24</v>
      </c>
      <c r="K83" s="81">
        <f>SUM(K37,K82)</f>
        <v>36</v>
      </c>
      <c r="L83" s="82"/>
      <c r="M83" s="85">
        <f>SUM(M37,M82)</f>
        <v>20</v>
      </c>
      <c r="N83" s="81">
        <f>SUM(N37,N82)</f>
        <v>31</v>
      </c>
      <c r="O83" s="82"/>
      <c r="P83" s="85">
        <f>SUM(P37,P82)</f>
        <v>19</v>
      </c>
      <c r="Q83" s="81">
        <f>SUM(Q37,Q82)</f>
        <v>31</v>
      </c>
      <c r="R83" s="82"/>
      <c r="S83" s="85">
        <f>SUM(S37,S82)</f>
        <v>21</v>
      </c>
      <c r="T83" s="81">
        <f>SUM(T37,T82)</f>
        <v>30</v>
      </c>
      <c r="U83" s="82"/>
      <c r="V83" s="85">
        <f>SUM(V37,V82)</f>
        <v>21</v>
      </c>
      <c r="W83" s="81">
        <f>SUM(W37,W82)</f>
        <v>28</v>
      </c>
      <c r="X83" s="82"/>
      <c r="Y83" s="85">
        <f>SUM(Y37,Y82)</f>
        <v>18</v>
      </c>
      <c r="Z83" s="81">
        <f>SUM(Z37,Z82)</f>
        <v>28</v>
      </c>
      <c r="AA83" s="82"/>
      <c r="AB83" s="85">
        <f>SUM(AB37,AB82)</f>
        <v>20</v>
      </c>
      <c r="AC83" s="81">
        <f>SUM(AC37,AC82)</f>
        <v>33</v>
      </c>
      <c r="AD83" s="82"/>
      <c r="AE83" s="85">
        <f>SUM(AE37,AE82)</f>
        <v>12</v>
      </c>
      <c r="AF83" s="81">
        <f>SUM(AF37,AF82)</f>
        <v>27</v>
      </c>
      <c r="AG83" s="160"/>
      <c r="AH83" s="83">
        <f>SUM(AH37,AH82)</f>
        <v>14</v>
      </c>
      <c r="AI83" s="84">
        <f>SUM(AI37,AI82)</f>
        <v>28</v>
      </c>
      <c r="AJ83" s="123"/>
      <c r="AK83" s="92">
        <f>SUM(AK37,AK82)</f>
        <v>2880</v>
      </c>
      <c r="AL83" s="167">
        <f>SUM(AL37,AL82)</f>
        <v>300</v>
      </c>
    </row>
    <row r="84" spans="1:38" s="1" customFormat="1" ht="12.6" customHeight="1" x14ac:dyDescent="0.3">
      <c r="A84" s="130"/>
      <c r="B84" s="130"/>
      <c r="C84" s="130"/>
      <c r="D84" s="130"/>
      <c r="E84" s="130"/>
      <c r="F84" s="130"/>
      <c r="G84" s="131"/>
      <c r="H84" s="132"/>
      <c r="I84" s="132"/>
      <c r="J84" s="131"/>
      <c r="K84" s="132"/>
      <c r="L84" s="132"/>
      <c r="M84" s="131"/>
      <c r="N84" s="132"/>
      <c r="O84" s="132"/>
      <c r="P84" s="131"/>
      <c r="Q84" s="132"/>
      <c r="R84" s="132"/>
      <c r="S84" s="131"/>
      <c r="T84" s="132"/>
      <c r="U84" s="132"/>
      <c r="V84" s="131"/>
      <c r="W84" s="132"/>
      <c r="X84" s="132"/>
      <c r="Y84" s="131"/>
      <c r="Z84" s="132"/>
      <c r="AA84" s="132"/>
      <c r="AB84" s="131"/>
      <c r="AC84" s="132"/>
      <c r="AD84" s="132"/>
      <c r="AE84" s="131"/>
      <c r="AF84" s="132"/>
      <c r="AG84" s="132"/>
      <c r="AH84" s="131"/>
      <c r="AI84" s="132"/>
      <c r="AJ84" s="132"/>
      <c r="AK84" s="131"/>
      <c r="AL84" s="132"/>
    </row>
    <row r="85" spans="1:38" x14ac:dyDescent="0.3">
      <c r="A85" s="133" t="s">
        <v>210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</row>
    <row r="86" spans="1:38" x14ac:dyDescent="0.3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</row>
    <row r="87" spans="1:38" x14ac:dyDescent="0.3">
      <c r="A87" s="135" t="s">
        <v>99</v>
      </c>
      <c r="B87" s="135"/>
      <c r="C87" s="136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6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</row>
    <row r="88" spans="1:38" x14ac:dyDescent="0.3">
      <c r="A88" s="135" t="s">
        <v>211</v>
      </c>
      <c r="B88" s="135"/>
      <c r="C88" s="136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6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</row>
    <row r="89" spans="1:38" x14ac:dyDescent="0.3">
      <c r="A89" s="135" t="s">
        <v>212</v>
      </c>
      <c r="B89" s="135"/>
      <c r="C89" s="136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6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</row>
    <row r="90" spans="1:38" x14ac:dyDescent="0.3">
      <c r="A90" s="135" t="s">
        <v>213</v>
      </c>
      <c r="B90" s="135"/>
      <c r="C90" s="136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6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</row>
    <row r="91" spans="1:38" x14ac:dyDescent="0.3">
      <c r="A91" s="135"/>
      <c r="B91" s="135"/>
      <c r="C91" s="136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6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</row>
    <row r="92" spans="1:38" x14ac:dyDescent="0.3">
      <c r="A92" s="137" t="s">
        <v>100</v>
      </c>
      <c r="B92" s="135"/>
      <c r="C92" s="136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6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</row>
    <row r="93" spans="1:38" x14ac:dyDescent="0.3">
      <c r="A93" s="135" t="s">
        <v>214</v>
      </c>
      <c r="B93" s="135"/>
      <c r="C93" s="136"/>
      <c r="D93" s="134"/>
      <c r="E93" s="134"/>
      <c r="F93" s="134"/>
      <c r="G93" s="133" t="s">
        <v>101</v>
      </c>
      <c r="H93" s="135"/>
      <c r="I93" s="135"/>
      <c r="J93" s="134"/>
      <c r="K93" s="134"/>
      <c r="L93" s="134"/>
      <c r="M93" s="133" t="s">
        <v>102</v>
      </c>
      <c r="N93" s="135"/>
      <c r="O93" s="135"/>
      <c r="P93" s="135"/>
      <c r="Q93" s="135"/>
      <c r="R93" s="135"/>
      <c r="S93" s="134"/>
      <c r="T93" s="133" t="s">
        <v>103</v>
      </c>
      <c r="U93" s="135"/>
      <c r="V93" s="135"/>
      <c r="W93" s="135"/>
      <c r="X93" s="136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</row>
    <row r="94" spans="1:38" x14ac:dyDescent="0.3">
      <c r="A94" s="133" t="s">
        <v>215</v>
      </c>
      <c r="B94" s="135"/>
      <c r="C94" s="136"/>
      <c r="D94" s="134"/>
      <c r="E94" s="134"/>
      <c r="F94" s="134"/>
      <c r="G94" s="133" t="s">
        <v>216</v>
      </c>
      <c r="H94" s="135"/>
      <c r="I94" s="135"/>
      <c r="J94" s="134"/>
      <c r="K94" s="134"/>
      <c r="L94" s="134"/>
      <c r="M94" s="133" t="s">
        <v>217</v>
      </c>
      <c r="N94" s="135"/>
      <c r="O94" s="135"/>
      <c r="P94" s="135"/>
      <c r="Q94" s="135"/>
      <c r="R94" s="135"/>
      <c r="S94" s="134"/>
      <c r="T94" s="133" t="s">
        <v>218</v>
      </c>
      <c r="U94" s="135"/>
      <c r="V94" s="135"/>
      <c r="W94" s="135"/>
      <c r="X94" s="136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</row>
    <row r="95" spans="1:38" x14ac:dyDescent="0.3">
      <c r="A95" s="133" t="s">
        <v>219</v>
      </c>
      <c r="B95" s="135"/>
      <c r="C95" s="136"/>
      <c r="D95" s="134"/>
      <c r="E95" s="134"/>
      <c r="F95" s="134"/>
      <c r="G95" s="133" t="s">
        <v>220</v>
      </c>
      <c r="H95" s="135"/>
      <c r="I95" s="135"/>
      <c r="J95" s="134"/>
      <c r="K95" s="134"/>
      <c r="L95" s="134"/>
      <c r="M95" s="133" t="s">
        <v>221</v>
      </c>
      <c r="N95" s="135"/>
      <c r="O95" s="135"/>
      <c r="P95" s="135"/>
      <c r="Q95" s="135"/>
      <c r="R95" s="135"/>
      <c r="S95" s="134"/>
      <c r="T95" s="133" t="s">
        <v>222</v>
      </c>
      <c r="U95" s="135"/>
      <c r="V95" s="135"/>
      <c r="W95" s="135"/>
      <c r="X95" s="136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</row>
    <row r="96" spans="1:38" x14ac:dyDescent="0.3">
      <c r="A96" s="133" t="s">
        <v>223</v>
      </c>
      <c r="B96" s="135"/>
      <c r="C96" s="136"/>
      <c r="D96" s="134"/>
      <c r="E96" s="134"/>
      <c r="F96" s="134"/>
      <c r="G96" s="135"/>
      <c r="H96" s="135"/>
      <c r="I96" s="135"/>
      <c r="J96" s="134"/>
      <c r="K96" s="134"/>
      <c r="L96" s="134"/>
      <c r="M96" s="133" t="s">
        <v>224</v>
      </c>
      <c r="N96" s="135"/>
      <c r="O96" s="135"/>
      <c r="P96" s="135"/>
      <c r="Q96" s="135"/>
      <c r="R96" s="135"/>
      <c r="S96" s="134"/>
      <c r="T96" s="133" t="s">
        <v>225</v>
      </c>
      <c r="U96" s="135"/>
      <c r="V96" s="135"/>
      <c r="W96" s="135"/>
      <c r="X96" s="136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</row>
    <row r="97" spans="1:38" x14ac:dyDescent="0.3">
      <c r="A97" s="133" t="s">
        <v>226</v>
      </c>
      <c r="B97" s="135"/>
      <c r="C97" s="136"/>
      <c r="D97" s="134"/>
      <c r="E97" s="134"/>
      <c r="F97" s="134"/>
      <c r="G97" s="135"/>
      <c r="H97" s="135"/>
      <c r="I97" s="135"/>
      <c r="J97" s="134"/>
      <c r="K97" s="134"/>
      <c r="L97" s="134"/>
      <c r="M97" s="133" t="s">
        <v>227</v>
      </c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6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</row>
    <row r="98" spans="1:38" x14ac:dyDescent="0.3">
      <c r="A98" s="133" t="s">
        <v>228</v>
      </c>
      <c r="B98" s="135"/>
      <c r="C98" s="136"/>
      <c r="D98" s="134"/>
      <c r="E98" s="134"/>
      <c r="F98" s="134"/>
      <c r="G98" s="135"/>
      <c r="H98" s="135"/>
      <c r="I98" s="135"/>
      <c r="J98" s="134"/>
      <c r="K98" s="134"/>
      <c r="L98" s="134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6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</row>
    <row r="99" spans="1:38" x14ac:dyDescent="0.3">
      <c r="A99" s="133" t="s">
        <v>229</v>
      </c>
      <c r="B99" s="135"/>
      <c r="C99" s="136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6"/>
      <c r="S99" s="135"/>
      <c r="T99" s="136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38" x14ac:dyDescent="0.3">
      <c r="A100" s="135"/>
      <c r="B100" s="135"/>
      <c r="C100" s="136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6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38" x14ac:dyDescent="0.3">
      <c r="A101" s="137" t="s">
        <v>104</v>
      </c>
      <c r="B101" s="135"/>
      <c r="C101" s="136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6"/>
      <c r="T101" s="136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38" x14ac:dyDescent="0.3">
      <c r="A102" s="133" t="s">
        <v>230</v>
      </c>
      <c r="B102" s="135"/>
      <c r="C102" s="136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38" x14ac:dyDescent="0.3">
      <c r="A103" s="133" t="s">
        <v>231</v>
      </c>
      <c r="B103" s="135"/>
      <c r="C103" s="136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38" x14ac:dyDescent="0.3">
      <c r="A104" s="133" t="s">
        <v>232</v>
      </c>
      <c r="B104" s="135"/>
      <c r="C104" s="136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38" s="193" customFormat="1" x14ac:dyDescent="0.3">
      <c r="A105" s="189" t="s">
        <v>233</v>
      </c>
      <c r="B105" s="190"/>
      <c r="C105" s="191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1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</row>
    <row r="106" spans="1:38" x14ac:dyDescent="0.3">
      <c r="A106" s="133" t="s">
        <v>106</v>
      </c>
      <c r="B106" s="135"/>
      <c r="C106" s="136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</row>
    <row r="107" spans="1:38" x14ac:dyDescent="0.3">
      <c r="A107" s="133" t="s">
        <v>234</v>
      </c>
      <c r="B107" s="135"/>
      <c r="C107" s="136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</row>
    <row r="108" spans="1:38" x14ac:dyDescent="0.3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</row>
    <row r="109" spans="1:38" x14ac:dyDescent="0.3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</row>
    <row r="110" spans="1:38" x14ac:dyDescent="0.3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</row>
    <row r="111" spans="1:38" x14ac:dyDescent="0.3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</row>
    <row r="112" spans="1:38" x14ac:dyDescent="0.3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</row>
    <row r="113" spans="1:38" x14ac:dyDescent="0.3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</row>
    <row r="114" spans="1:38" x14ac:dyDescent="0.3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</row>
    <row r="115" spans="1:38" x14ac:dyDescent="0.3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</row>
    <row r="116" spans="1:38" x14ac:dyDescent="0.3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</row>
    <row r="117" spans="1:38" x14ac:dyDescent="0.3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</row>
    <row r="118" spans="1:38" x14ac:dyDescent="0.3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</row>
    <row r="119" spans="1:38" x14ac:dyDescent="0.3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</row>
    <row r="120" spans="1:38" x14ac:dyDescent="0.3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</row>
    <row r="121" spans="1:38" x14ac:dyDescent="0.3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</row>
    <row r="122" spans="1:38" x14ac:dyDescent="0.3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x14ac:dyDescent="0.3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</row>
    <row r="124" spans="1:38" x14ac:dyDescent="0.3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x14ac:dyDescent="0.3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x14ac:dyDescent="0.3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x14ac:dyDescent="0.3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x14ac:dyDescent="0.3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</row>
    <row r="129" spans="1:38" x14ac:dyDescent="0.3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</row>
    <row r="130" spans="1:38" x14ac:dyDescent="0.3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x14ac:dyDescent="0.3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3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</row>
    <row r="133" spans="1:38" x14ac:dyDescent="0.3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</row>
    <row r="134" spans="1:38" x14ac:dyDescent="0.3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</row>
    <row r="135" spans="1:38" x14ac:dyDescent="0.3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</row>
    <row r="136" spans="1:38" x14ac:dyDescent="0.3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</row>
    <row r="137" spans="1:38" x14ac:dyDescent="0.3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</row>
    <row r="138" spans="1:38" x14ac:dyDescent="0.3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</row>
    <row r="139" spans="1:38" x14ac:dyDescent="0.3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</row>
    <row r="140" spans="1:38" x14ac:dyDescent="0.3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</row>
    <row r="141" spans="1:38" x14ac:dyDescent="0.3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</row>
    <row r="142" spans="1:38" x14ac:dyDescent="0.3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</row>
    <row r="143" spans="1:38" x14ac:dyDescent="0.3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</row>
    <row r="144" spans="1:38" x14ac:dyDescent="0.3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</row>
    <row r="145" spans="1:38" x14ac:dyDescent="0.3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</row>
    <row r="146" spans="1:38" x14ac:dyDescent="0.3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</row>
    <row r="147" spans="1:38" x14ac:dyDescent="0.3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</row>
    <row r="148" spans="1:38" x14ac:dyDescent="0.3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</row>
    <row r="149" spans="1:38" x14ac:dyDescent="0.3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</row>
    <row r="150" spans="1:38" x14ac:dyDescent="0.3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</row>
    <row r="151" spans="1:38" x14ac:dyDescent="0.3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</row>
    <row r="152" spans="1:38" x14ac:dyDescent="0.3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</row>
    <row r="153" spans="1:38" x14ac:dyDescent="0.3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</row>
    <row r="154" spans="1:38" x14ac:dyDescent="0.3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</row>
    <row r="155" spans="1:38" x14ac:dyDescent="0.3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</row>
    <row r="156" spans="1:38" x14ac:dyDescent="0.3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</row>
    <row r="157" spans="1:38" x14ac:dyDescent="0.3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</row>
    <row r="158" spans="1:38" x14ac:dyDescent="0.3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</row>
    <row r="159" spans="1:38" x14ac:dyDescent="0.3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x14ac:dyDescent="0.3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x14ac:dyDescent="0.3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x14ac:dyDescent="0.3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x14ac:dyDescent="0.3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x14ac:dyDescent="0.3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x14ac:dyDescent="0.3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x14ac:dyDescent="0.3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x14ac:dyDescent="0.3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x14ac:dyDescent="0.3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x14ac:dyDescent="0.3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x14ac:dyDescent="0.3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3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</row>
    <row r="172" spans="1:38" x14ac:dyDescent="0.3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</row>
    <row r="173" spans="1:38" x14ac:dyDescent="0.3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</row>
    <row r="174" spans="1:38" x14ac:dyDescent="0.3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</row>
    <row r="175" spans="1:38" x14ac:dyDescent="0.3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</row>
    <row r="176" spans="1:38" x14ac:dyDescent="0.3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</row>
    <row r="177" spans="1:38" x14ac:dyDescent="0.3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</row>
    <row r="178" spans="1:38" x14ac:dyDescent="0.3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</row>
    <row r="179" spans="1:38" x14ac:dyDescent="0.3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</row>
    <row r="180" spans="1:38" x14ac:dyDescent="0.3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</row>
    <row r="181" spans="1:38" x14ac:dyDescent="0.3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</row>
    <row r="182" spans="1:38" x14ac:dyDescent="0.3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</row>
    <row r="183" spans="1:38" x14ac:dyDescent="0.3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</row>
    <row r="184" spans="1:38" x14ac:dyDescent="0.3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x14ac:dyDescent="0.3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x14ac:dyDescent="0.3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</row>
    <row r="187" spans="1:38" x14ac:dyDescent="0.3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</row>
    <row r="188" spans="1:38" x14ac:dyDescent="0.3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</row>
    <row r="189" spans="1:38" x14ac:dyDescent="0.3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</row>
    <row r="190" spans="1:38" x14ac:dyDescent="0.3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</row>
    <row r="191" spans="1:38" x14ac:dyDescent="0.3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</row>
    <row r="192" spans="1:38" x14ac:dyDescent="0.3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</row>
    <row r="193" spans="1:38" x14ac:dyDescent="0.3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</row>
    <row r="194" spans="1:38" x14ac:dyDescent="0.3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</row>
    <row r="195" spans="1:38" x14ac:dyDescent="0.3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</row>
    <row r="196" spans="1:38" x14ac:dyDescent="0.3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</row>
    <row r="197" spans="1:38" x14ac:dyDescent="0.3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</row>
    <row r="198" spans="1:38" x14ac:dyDescent="0.3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</row>
    <row r="199" spans="1:38" x14ac:dyDescent="0.3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</row>
    <row r="200" spans="1:38" x14ac:dyDescent="0.3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</row>
    <row r="201" spans="1:38" x14ac:dyDescent="0.3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</row>
    <row r="202" spans="1:38" x14ac:dyDescent="0.3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</row>
    <row r="203" spans="1:38" x14ac:dyDescent="0.3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</row>
    <row r="204" spans="1:38" x14ac:dyDescent="0.3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</row>
    <row r="205" spans="1:38" x14ac:dyDescent="0.3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</row>
    <row r="206" spans="1:38" x14ac:dyDescent="0.3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</row>
    <row r="207" spans="1:38" x14ac:dyDescent="0.3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</row>
    <row r="208" spans="1:38" x14ac:dyDescent="0.3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</row>
    <row r="209" spans="1:38" x14ac:dyDescent="0.3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</row>
    <row r="210" spans="1:38" x14ac:dyDescent="0.3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</row>
    <row r="211" spans="1:38" x14ac:dyDescent="0.3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</row>
    <row r="212" spans="1:38" x14ac:dyDescent="0.3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</row>
    <row r="213" spans="1:38" x14ac:dyDescent="0.3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</row>
    <row r="214" spans="1:38" x14ac:dyDescent="0.3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</row>
    <row r="215" spans="1:38" x14ac:dyDescent="0.3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</row>
    <row r="216" spans="1:38" x14ac:dyDescent="0.3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</row>
    <row r="217" spans="1:38" x14ac:dyDescent="0.3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</row>
    <row r="218" spans="1:38" x14ac:dyDescent="0.3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</row>
    <row r="219" spans="1:38" x14ac:dyDescent="0.3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</row>
    <row r="220" spans="1:38" x14ac:dyDescent="0.3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</row>
    <row r="221" spans="1:38" x14ac:dyDescent="0.3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</row>
    <row r="222" spans="1:38" x14ac:dyDescent="0.3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</row>
    <row r="223" spans="1:38" x14ac:dyDescent="0.3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</row>
    <row r="224" spans="1:38" x14ac:dyDescent="0.3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</row>
    <row r="225" spans="1:38" x14ac:dyDescent="0.3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</row>
    <row r="226" spans="1:38" x14ac:dyDescent="0.3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</row>
    <row r="227" spans="1:38" x14ac:dyDescent="0.3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</row>
    <row r="228" spans="1:38" x14ac:dyDescent="0.3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</row>
    <row r="229" spans="1:38" x14ac:dyDescent="0.3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</row>
    <row r="230" spans="1:38" x14ac:dyDescent="0.3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</row>
    <row r="231" spans="1:38" x14ac:dyDescent="0.3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</row>
    <row r="232" spans="1:38" x14ac:dyDescent="0.3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</row>
    <row r="233" spans="1:38" x14ac:dyDescent="0.3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</row>
    <row r="234" spans="1:38" x14ac:dyDescent="0.3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</row>
    <row r="235" spans="1:38" x14ac:dyDescent="0.3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</row>
    <row r="236" spans="1:38" x14ac:dyDescent="0.3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</row>
    <row r="237" spans="1:38" x14ac:dyDescent="0.3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</row>
    <row r="238" spans="1:38" x14ac:dyDescent="0.3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</row>
    <row r="239" spans="1:38" x14ac:dyDescent="0.3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</row>
    <row r="240" spans="1:38" x14ac:dyDescent="0.3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</row>
    <row r="241" spans="1:38" x14ac:dyDescent="0.3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</row>
    <row r="242" spans="1:38" x14ac:dyDescent="0.3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</row>
    <row r="243" spans="1:38" x14ac:dyDescent="0.3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</row>
    <row r="244" spans="1:38" x14ac:dyDescent="0.3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</row>
    <row r="245" spans="1:38" x14ac:dyDescent="0.3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</row>
    <row r="246" spans="1:38" x14ac:dyDescent="0.3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</row>
    <row r="247" spans="1:38" x14ac:dyDescent="0.3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</row>
    <row r="248" spans="1:38" x14ac:dyDescent="0.3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</row>
    <row r="249" spans="1:38" x14ac:dyDescent="0.3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</row>
    <row r="250" spans="1:38" x14ac:dyDescent="0.3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</row>
    <row r="251" spans="1:38" x14ac:dyDescent="0.3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</row>
    <row r="252" spans="1:38" x14ac:dyDescent="0.3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</row>
    <row r="253" spans="1:38" x14ac:dyDescent="0.3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</row>
    <row r="254" spans="1:38" x14ac:dyDescent="0.3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</row>
    <row r="255" spans="1:38" x14ac:dyDescent="0.3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</row>
    <row r="256" spans="1:38" x14ac:dyDescent="0.3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</row>
    <row r="257" spans="1:38" x14ac:dyDescent="0.3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</row>
    <row r="258" spans="1:38" x14ac:dyDescent="0.3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</row>
    <row r="259" spans="1:38" x14ac:dyDescent="0.3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</row>
    <row r="260" spans="1:38" x14ac:dyDescent="0.3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</row>
    <row r="261" spans="1:38" x14ac:dyDescent="0.3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</row>
    <row r="262" spans="1:38" x14ac:dyDescent="0.3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</row>
    <row r="263" spans="1:38" x14ac:dyDescent="0.3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</row>
    <row r="264" spans="1:38" x14ac:dyDescent="0.3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</row>
    <row r="265" spans="1:38" x14ac:dyDescent="0.3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</row>
    <row r="266" spans="1:38" x14ac:dyDescent="0.3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</row>
    <row r="267" spans="1:38" x14ac:dyDescent="0.3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</row>
    <row r="268" spans="1:38" x14ac:dyDescent="0.3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</row>
    <row r="269" spans="1:38" x14ac:dyDescent="0.3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</row>
    <row r="270" spans="1:38" x14ac:dyDescent="0.3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</row>
    <row r="271" spans="1:38" x14ac:dyDescent="0.3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</row>
    <row r="272" spans="1:38" x14ac:dyDescent="0.3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</row>
    <row r="273" spans="1:38" x14ac:dyDescent="0.3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</row>
    <row r="274" spans="1:38" x14ac:dyDescent="0.3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</row>
    <row r="275" spans="1:38" x14ac:dyDescent="0.3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</row>
    <row r="276" spans="1:38" x14ac:dyDescent="0.3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</row>
    <row r="277" spans="1:38" x14ac:dyDescent="0.3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</row>
    <row r="278" spans="1:38" x14ac:dyDescent="0.3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</row>
    <row r="279" spans="1:38" x14ac:dyDescent="0.3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</row>
    <row r="280" spans="1:38" x14ac:dyDescent="0.3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</row>
    <row r="281" spans="1:38" x14ac:dyDescent="0.3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</row>
    <row r="282" spans="1:38" x14ac:dyDescent="0.3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</row>
    <row r="283" spans="1:38" x14ac:dyDescent="0.3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</row>
    <row r="284" spans="1:38" x14ac:dyDescent="0.3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</row>
    <row r="285" spans="1:38" x14ac:dyDescent="0.3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</row>
    <row r="286" spans="1:38" x14ac:dyDescent="0.3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</row>
    <row r="287" spans="1:38" x14ac:dyDescent="0.3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</row>
    <row r="288" spans="1:38" x14ac:dyDescent="0.3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</row>
    <row r="289" spans="1:38" x14ac:dyDescent="0.3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</row>
    <row r="290" spans="1:38" x14ac:dyDescent="0.3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</row>
    <row r="291" spans="1:38" x14ac:dyDescent="0.3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</row>
    <row r="292" spans="1:38" x14ac:dyDescent="0.3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</row>
    <row r="293" spans="1:38" x14ac:dyDescent="0.3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</row>
    <row r="294" spans="1:38" x14ac:dyDescent="0.3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</row>
    <row r="295" spans="1:38" x14ac:dyDescent="0.3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</row>
    <row r="296" spans="1:38" x14ac:dyDescent="0.3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</row>
    <row r="297" spans="1:38" x14ac:dyDescent="0.3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</row>
    <row r="298" spans="1:38" x14ac:dyDescent="0.3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</row>
    <row r="299" spans="1:38" x14ac:dyDescent="0.3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</row>
    <row r="300" spans="1:38" x14ac:dyDescent="0.3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</row>
    <row r="301" spans="1:38" x14ac:dyDescent="0.3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</row>
    <row r="302" spans="1:38" x14ac:dyDescent="0.3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</row>
    <row r="303" spans="1:38" x14ac:dyDescent="0.3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</row>
    <row r="304" spans="1:38" x14ac:dyDescent="0.3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</row>
    <row r="305" spans="1:38" x14ac:dyDescent="0.3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</row>
    <row r="306" spans="1:38" x14ac:dyDescent="0.3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</row>
    <row r="307" spans="1:38" x14ac:dyDescent="0.3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</row>
    <row r="308" spans="1:38" x14ac:dyDescent="0.3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</row>
    <row r="309" spans="1:38" x14ac:dyDescent="0.3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</row>
    <row r="310" spans="1:38" x14ac:dyDescent="0.3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</row>
    <row r="311" spans="1:38" x14ac:dyDescent="0.3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</row>
    <row r="312" spans="1:38" x14ac:dyDescent="0.3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</row>
    <row r="313" spans="1:38" x14ac:dyDescent="0.3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</row>
    <row r="314" spans="1:38" x14ac:dyDescent="0.3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</row>
    <row r="315" spans="1:38" x14ac:dyDescent="0.3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</row>
    <row r="316" spans="1:38" x14ac:dyDescent="0.3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</row>
    <row r="317" spans="1:38" x14ac:dyDescent="0.3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</row>
    <row r="318" spans="1:38" x14ac:dyDescent="0.3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</row>
    <row r="319" spans="1:38" x14ac:dyDescent="0.3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</row>
    <row r="320" spans="1:38" x14ac:dyDescent="0.3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</row>
    <row r="321" spans="1:38" x14ac:dyDescent="0.3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</row>
    <row r="322" spans="1:38" x14ac:dyDescent="0.3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</row>
    <row r="323" spans="1:38" x14ac:dyDescent="0.3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</row>
    <row r="324" spans="1:38" x14ac:dyDescent="0.3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</row>
    <row r="325" spans="1:38" x14ac:dyDescent="0.3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</row>
    <row r="326" spans="1:38" x14ac:dyDescent="0.3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</row>
    <row r="327" spans="1:38" x14ac:dyDescent="0.3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</row>
    <row r="328" spans="1:38" x14ac:dyDescent="0.3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</row>
    <row r="329" spans="1:38" x14ac:dyDescent="0.3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</row>
    <row r="330" spans="1:38" x14ac:dyDescent="0.3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</row>
    <row r="331" spans="1:38" x14ac:dyDescent="0.3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</row>
    <row r="332" spans="1:38" x14ac:dyDescent="0.3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</row>
    <row r="333" spans="1:38" x14ac:dyDescent="0.3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</row>
    <row r="334" spans="1:38" x14ac:dyDescent="0.3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</row>
    <row r="335" spans="1:38" x14ac:dyDescent="0.3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</row>
    <row r="336" spans="1:38" x14ac:dyDescent="0.3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</row>
    <row r="337" spans="1:38" x14ac:dyDescent="0.3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</row>
    <row r="338" spans="1:38" x14ac:dyDescent="0.3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</row>
    <row r="339" spans="1:38" x14ac:dyDescent="0.3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</row>
    <row r="340" spans="1:38" x14ac:dyDescent="0.3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</row>
    <row r="341" spans="1:38" x14ac:dyDescent="0.3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</row>
    <row r="342" spans="1:38" x14ac:dyDescent="0.3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</row>
    <row r="343" spans="1:38" x14ac:dyDescent="0.3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</row>
    <row r="344" spans="1:38" x14ac:dyDescent="0.3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</row>
    <row r="345" spans="1:38" x14ac:dyDescent="0.3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</row>
    <row r="346" spans="1:38" x14ac:dyDescent="0.3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</row>
    <row r="347" spans="1:38" x14ac:dyDescent="0.3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</row>
    <row r="348" spans="1:38" x14ac:dyDescent="0.3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</row>
    <row r="349" spans="1:38" x14ac:dyDescent="0.3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</row>
    <row r="350" spans="1:38" x14ac:dyDescent="0.3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</row>
    <row r="351" spans="1:38" x14ac:dyDescent="0.3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</row>
    <row r="352" spans="1:38" x14ac:dyDescent="0.3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</row>
    <row r="353" spans="1:38" x14ac:dyDescent="0.3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</row>
    <row r="354" spans="1:38" x14ac:dyDescent="0.3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</row>
    <row r="355" spans="1:38" x14ac:dyDescent="0.3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</row>
    <row r="356" spans="1:38" x14ac:dyDescent="0.3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</row>
    <row r="357" spans="1:38" x14ac:dyDescent="0.3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</row>
    <row r="358" spans="1:38" x14ac:dyDescent="0.3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</row>
    <row r="359" spans="1:38" x14ac:dyDescent="0.3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</row>
    <row r="360" spans="1:38" x14ac:dyDescent="0.3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</row>
    <row r="361" spans="1:38" x14ac:dyDescent="0.3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</row>
    <row r="362" spans="1:38" x14ac:dyDescent="0.3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</row>
    <row r="363" spans="1:38" x14ac:dyDescent="0.3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</row>
    <row r="364" spans="1:38" x14ac:dyDescent="0.3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</row>
    <row r="365" spans="1:38" x14ac:dyDescent="0.3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</row>
    <row r="366" spans="1:38" x14ac:dyDescent="0.3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</row>
    <row r="367" spans="1:38" x14ac:dyDescent="0.3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</row>
    <row r="368" spans="1:38" x14ac:dyDescent="0.3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</row>
    <row r="369" spans="1:38" x14ac:dyDescent="0.3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</row>
    <row r="370" spans="1:38" x14ac:dyDescent="0.3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</row>
    <row r="371" spans="1:38" x14ac:dyDescent="0.3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</row>
    <row r="372" spans="1:38" x14ac:dyDescent="0.3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</row>
    <row r="373" spans="1:38" x14ac:dyDescent="0.3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</row>
    <row r="374" spans="1:38" x14ac:dyDescent="0.3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</row>
    <row r="375" spans="1:38" x14ac:dyDescent="0.3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</row>
    <row r="376" spans="1:38" x14ac:dyDescent="0.3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</row>
    <row r="377" spans="1:38" x14ac:dyDescent="0.3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</row>
    <row r="378" spans="1:38" x14ac:dyDescent="0.3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</row>
    <row r="379" spans="1:38" x14ac:dyDescent="0.3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</row>
    <row r="380" spans="1:38" x14ac:dyDescent="0.3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</row>
    <row r="381" spans="1:38" x14ac:dyDescent="0.3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</row>
    <row r="382" spans="1:38" x14ac:dyDescent="0.3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</row>
    <row r="383" spans="1:38" x14ac:dyDescent="0.3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</row>
    <row r="384" spans="1:38" x14ac:dyDescent="0.3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</row>
    <row r="385" spans="1:38" x14ac:dyDescent="0.3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</row>
    <row r="386" spans="1:38" x14ac:dyDescent="0.3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</row>
    <row r="387" spans="1:38" x14ac:dyDescent="0.3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</row>
    <row r="388" spans="1:38" x14ac:dyDescent="0.3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</row>
    <row r="389" spans="1:38" x14ac:dyDescent="0.3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</row>
    <row r="390" spans="1:38" x14ac:dyDescent="0.3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</row>
    <row r="391" spans="1:38" x14ac:dyDescent="0.3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</row>
    <row r="392" spans="1:38" x14ac:dyDescent="0.3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</row>
    <row r="393" spans="1:38" x14ac:dyDescent="0.3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</row>
    <row r="394" spans="1:38" x14ac:dyDescent="0.3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</row>
    <row r="395" spans="1:38" x14ac:dyDescent="0.3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</row>
    <row r="396" spans="1:38" x14ac:dyDescent="0.3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</row>
    <row r="397" spans="1:38" x14ac:dyDescent="0.3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</row>
    <row r="398" spans="1:38" x14ac:dyDescent="0.3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</row>
    <row r="399" spans="1:38" x14ac:dyDescent="0.3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</row>
    <row r="400" spans="1:38" x14ac:dyDescent="0.3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</row>
    <row r="401" spans="1:38" x14ac:dyDescent="0.3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</row>
    <row r="402" spans="1:38" x14ac:dyDescent="0.3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</row>
    <row r="403" spans="1:38" x14ac:dyDescent="0.3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</row>
    <row r="404" spans="1:38" x14ac:dyDescent="0.3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</row>
    <row r="405" spans="1:38" x14ac:dyDescent="0.3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</row>
    <row r="406" spans="1:38" x14ac:dyDescent="0.3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</row>
    <row r="407" spans="1:38" x14ac:dyDescent="0.3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</row>
    <row r="408" spans="1:38" x14ac:dyDescent="0.3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</row>
    <row r="409" spans="1:38" x14ac:dyDescent="0.3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</row>
    <row r="410" spans="1:38" x14ac:dyDescent="0.3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</row>
    <row r="411" spans="1:38" x14ac:dyDescent="0.3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</row>
    <row r="412" spans="1:38" x14ac:dyDescent="0.3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</row>
    <row r="413" spans="1:38" x14ac:dyDescent="0.3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</row>
    <row r="414" spans="1:38" x14ac:dyDescent="0.3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</row>
    <row r="415" spans="1:38" x14ac:dyDescent="0.3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</row>
    <row r="416" spans="1:38" x14ac:dyDescent="0.3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</row>
    <row r="417" spans="1:38" x14ac:dyDescent="0.3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</row>
    <row r="418" spans="1:38" x14ac:dyDescent="0.3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</row>
    <row r="419" spans="1:38" x14ac:dyDescent="0.3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</row>
    <row r="420" spans="1:38" x14ac:dyDescent="0.3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</row>
    <row r="421" spans="1:38" x14ac:dyDescent="0.3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</row>
    <row r="422" spans="1:38" x14ac:dyDescent="0.3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</row>
    <row r="423" spans="1:38" x14ac:dyDescent="0.3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</row>
    <row r="424" spans="1:38" x14ac:dyDescent="0.3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</row>
    <row r="425" spans="1:38" x14ac:dyDescent="0.3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</row>
    <row r="426" spans="1:38" x14ac:dyDescent="0.3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</row>
    <row r="427" spans="1:38" x14ac:dyDescent="0.3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</row>
    <row r="428" spans="1:38" x14ac:dyDescent="0.3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</row>
    <row r="429" spans="1:38" x14ac:dyDescent="0.3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</row>
    <row r="430" spans="1:38" x14ac:dyDescent="0.3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</row>
    <row r="431" spans="1:38" x14ac:dyDescent="0.3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</row>
    <row r="432" spans="1:38" x14ac:dyDescent="0.3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</row>
    <row r="433" spans="1:38" x14ac:dyDescent="0.3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</row>
    <row r="434" spans="1:38" x14ac:dyDescent="0.3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</row>
    <row r="435" spans="1:38" x14ac:dyDescent="0.3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</row>
    <row r="436" spans="1:38" x14ac:dyDescent="0.3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</row>
    <row r="437" spans="1:38" x14ac:dyDescent="0.3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</row>
    <row r="438" spans="1:38" x14ac:dyDescent="0.3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</row>
    <row r="439" spans="1:38" x14ac:dyDescent="0.3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</row>
    <row r="440" spans="1:38" x14ac:dyDescent="0.3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</row>
    <row r="441" spans="1:38" x14ac:dyDescent="0.3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</row>
    <row r="442" spans="1:38" x14ac:dyDescent="0.3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</row>
    <row r="443" spans="1:38" x14ac:dyDescent="0.3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</row>
    <row r="444" spans="1:38" x14ac:dyDescent="0.3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</row>
    <row r="445" spans="1:38" x14ac:dyDescent="0.3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</row>
    <row r="446" spans="1:38" x14ac:dyDescent="0.3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</row>
    <row r="447" spans="1:38" x14ac:dyDescent="0.3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</row>
    <row r="448" spans="1:38" x14ac:dyDescent="0.3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</row>
    <row r="449" spans="1:38" x14ac:dyDescent="0.3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</row>
    <row r="450" spans="1:38" x14ac:dyDescent="0.3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</row>
    <row r="451" spans="1:38" x14ac:dyDescent="0.3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</row>
    <row r="452" spans="1:38" x14ac:dyDescent="0.3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</row>
    <row r="453" spans="1:38" x14ac:dyDescent="0.3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</row>
    <row r="454" spans="1:38" x14ac:dyDescent="0.3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</row>
    <row r="455" spans="1:38" x14ac:dyDescent="0.3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</row>
    <row r="456" spans="1:38" x14ac:dyDescent="0.3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</row>
    <row r="457" spans="1:38" x14ac:dyDescent="0.3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</row>
    <row r="458" spans="1:38" x14ac:dyDescent="0.3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</row>
    <row r="459" spans="1:38" x14ac:dyDescent="0.3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</row>
    <row r="460" spans="1:38" x14ac:dyDescent="0.3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</row>
    <row r="461" spans="1:38" x14ac:dyDescent="0.3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</row>
    <row r="462" spans="1:38" x14ac:dyDescent="0.3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</row>
    <row r="463" spans="1:38" x14ac:dyDescent="0.3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</row>
    <row r="464" spans="1:38" x14ac:dyDescent="0.3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</row>
    <row r="465" spans="1:38" x14ac:dyDescent="0.3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</row>
    <row r="466" spans="1:38" x14ac:dyDescent="0.3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</row>
    <row r="467" spans="1:38" x14ac:dyDescent="0.3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</row>
    <row r="468" spans="1:38" x14ac:dyDescent="0.3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</row>
    <row r="469" spans="1:38" x14ac:dyDescent="0.3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</row>
    <row r="470" spans="1:38" x14ac:dyDescent="0.3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</row>
    <row r="471" spans="1:38" x14ac:dyDescent="0.3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</row>
    <row r="472" spans="1:38" x14ac:dyDescent="0.3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</row>
    <row r="473" spans="1:38" x14ac:dyDescent="0.3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</row>
    <row r="474" spans="1:38" x14ac:dyDescent="0.3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</row>
    <row r="475" spans="1:38" x14ac:dyDescent="0.3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</row>
    <row r="476" spans="1:38" x14ac:dyDescent="0.3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</row>
    <row r="477" spans="1:38" x14ac:dyDescent="0.3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</row>
    <row r="478" spans="1:38" x14ac:dyDescent="0.3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</row>
    <row r="479" spans="1:38" x14ac:dyDescent="0.3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</row>
    <row r="480" spans="1:38" x14ac:dyDescent="0.3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</row>
    <row r="481" spans="1:38" x14ac:dyDescent="0.3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</row>
    <row r="482" spans="1:38" x14ac:dyDescent="0.3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</row>
    <row r="483" spans="1:38" x14ac:dyDescent="0.3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</row>
    <row r="484" spans="1:38" x14ac:dyDescent="0.3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</row>
    <row r="485" spans="1:38" x14ac:dyDescent="0.3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</row>
    <row r="486" spans="1:38" x14ac:dyDescent="0.3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</row>
    <row r="487" spans="1:38" x14ac:dyDescent="0.3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</row>
    <row r="488" spans="1:38" x14ac:dyDescent="0.3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</row>
    <row r="489" spans="1:38" x14ac:dyDescent="0.3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</row>
    <row r="490" spans="1:38" x14ac:dyDescent="0.3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</row>
    <row r="491" spans="1:38" x14ac:dyDescent="0.3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</row>
    <row r="492" spans="1:38" x14ac:dyDescent="0.3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</row>
    <row r="493" spans="1:38" x14ac:dyDescent="0.3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</row>
    <row r="494" spans="1:38" x14ac:dyDescent="0.3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</row>
    <row r="495" spans="1:38" x14ac:dyDescent="0.3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</row>
    <row r="496" spans="1:38" x14ac:dyDescent="0.3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</row>
    <row r="497" spans="1:38" x14ac:dyDescent="0.3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</row>
    <row r="498" spans="1:38" x14ac:dyDescent="0.3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</row>
    <row r="499" spans="1:38" x14ac:dyDescent="0.3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</row>
    <row r="500" spans="1:38" x14ac:dyDescent="0.3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</row>
    <row r="501" spans="1:38" x14ac:dyDescent="0.3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</row>
    <row r="502" spans="1:38" x14ac:dyDescent="0.3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</row>
    <row r="503" spans="1:38" x14ac:dyDescent="0.3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</row>
    <row r="504" spans="1:38" x14ac:dyDescent="0.3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</row>
    <row r="505" spans="1:38" x14ac:dyDescent="0.3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</row>
    <row r="506" spans="1:38" x14ac:dyDescent="0.3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</row>
    <row r="507" spans="1:38" x14ac:dyDescent="0.3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</row>
    <row r="508" spans="1:38" x14ac:dyDescent="0.3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</row>
    <row r="509" spans="1:38" x14ac:dyDescent="0.3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</row>
    <row r="510" spans="1:38" x14ac:dyDescent="0.3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</row>
    <row r="511" spans="1:38" x14ac:dyDescent="0.3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</row>
    <row r="512" spans="1:38" x14ac:dyDescent="0.3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</row>
    <row r="513" spans="1:38" x14ac:dyDescent="0.3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</row>
    <row r="514" spans="1:38" x14ac:dyDescent="0.3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</row>
    <row r="515" spans="1:38" x14ac:dyDescent="0.3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</row>
    <row r="516" spans="1:38" x14ac:dyDescent="0.3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</row>
    <row r="517" spans="1:38" x14ac:dyDescent="0.3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</row>
    <row r="518" spans="1:38" x14ac:dyDescent="0.3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</row>
    <row r="519" spans="1:38" x14ac:dyDescent="0.3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</row>
    <row r="520" spans="1:38" x14ac:dyDescent="0.3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</row>
    <row r="521" spans="1:38" x14ac:dyDescent="0.3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</row>
    <row r="522" spans="1:38" x14ac:dyDescent="0.3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</row>
    <row r="523" spans="1:38" x14ac:dyDescent="0.3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</row>
    <row r="524" spans="1:38" x14ac:dyDescent="0.3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</row>
    <row r="525" spans="1:38" x14ac:dyDescent="0.3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</row>
    <row r="526" spans="1:38" x14ac:dyDescent="0.3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</row>
    <row r="527" spans="1:38" x14ac:dyDescent="0.3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</row>
    <row r="528" spans="1:38" x14ac:dyDescent="0.3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</row>
    <row r="529" spans="1:38" x14ac:dyDescent="0.3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</row>
    <row r="530" spans="1:38" x14ac:dyDescent="0.3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</row>
    <row r="531" spans="1:38" x14ac:dyDescent="0.3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</row>
    <row r="532" spans="1:38" x14ac:dyDescent="0.3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</row>
    <row r="533" spans="1:38" x14ac:dyDescent="0.3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</row>
    <row r="534" spans="1:38" x14ac:dyDescent="0.3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</row>
    <row r="535" spans="1:38" x14ac:dyDescent="0.3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</row>
    <row r="536" spans="1:38" x14ac:dyDescent="0.3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</row>
    <row r="537" spans="1:38" x14ac:dyDescent="0.3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</row>
    <row r="538" spans="1:38" x14ac:dyDescent="0.3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</row>
    <row r="539" spans="1:38" x14ac:dyDescent="0.3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</row>
    <row r="540" spans="1:38" x14ac:dyDescent="0.3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</row>
    <row r="541" spans="1:38" x14ac:dyDescent="0.3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</row>
    <row r="542" spans="1:38" x14ac:dyDescent="0.3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</row>
    <row r="543" spans="1:38" x14ac:dyDescent="0.3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</row>
    <row r="544" spans="1:38" x14ac:dyDescent="0.3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</row>
    <row r="545" spans="1:38" x14ac:dyDescent="0.3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</row>
    <row r="546" spans="1:38" x14ac:dyDescent="0.3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</row>
    <row r="547" spans="1:38" x14ac:dyDescent="0.3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</row>
    <row r="548" spans="1:38" x14ac:dyDescent="0.3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</row>
    <row r="549" spans="1:38" x14ac:dyDescent="0.3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</row>
    <row r="550" spans="1:38" x14ac:dyDescent="0.3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</row>
    <row r="551" spans="1:38" x14ac:dyDescent="0.3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</row>
    <row r="552" spans="1:38" x14ac:dyDescent="0.3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</row>
    <row r="553" spans="1:38" x14ac:dyDescent="0.3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</row>
    <row r="554" spans="1:38" x14ac:dyDescent="0.3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</row>
    <row r="555" spans="1:38" x14ac:dyDescent="0.3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</row>
    <row r="556" spans="1:38" x14ac:dyDescent="0.3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</row>
    <row r="557" spans="1:38" x14ac:dyDescent="0.3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</row>
    <row r="558" spans="1:38" x14ac:dyDescent="0.3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</row>
    <row r="559" spans="1:38" x14ac:dyDescent="0.3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</row>
    <row r="560" spans="1:38" x14ac:dyDescent="0.3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</row>
    <row r="561" spans="1:38" x14ac:dyDescent="0.3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</row>
    <row r="562" spans="1:38" x14ac:dyDescent="0.3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</row>
    <row r="563" spans="1:38" x14ac:dyDescent="0.3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</row>
    <row r="564" spans="1:38" x14ac:dyDescent="0.3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</row>
    <row r="565" spans="1:38" x14ac:dyDescent="0.3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</row>
    <row r="566" spans="1:38" x14ac:dyDescent="0.3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</row>
    <row r="567" spans="1:38" x14ac:dyDescent="0.3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</row>
    <row r="568" spans="1:38" x14ac:dyDescent="0.3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</row>
    <row r="569" spans="1:38" x14ac:dyDescent="0.3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</row>
    <row r="570" spans="1:38" x14ac:dyDescent="0.3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</row>
    <row r="571" spans="1:38" x14ac:dyDescent="0.3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</row>
    <row r="572" spans="1:38" x14ac:dyDescent="0.3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</row>
    <row r="573" spans="1:38" x14ac:dyDescent="0.3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</row>
    <row r="574" spans="1:38" x14ac:dyDescent="0.3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</row>
    <row r="575" spans="1:38" x14ac:dyDescent="0.3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</row>
    <row r="576" spans="1:38" x14ac:dyDescent="0.3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</row>
    <row r="577" spans="1:38" x14ac:dyDescent="0.3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</row>
    <row r="578" spans="1:38" x14ac:dyDescent="0.3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</row>
    <row r="579" spans="1:38" x14ac:dyDescent="0.3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</row>
    <row r="580" spans="1:38" x14ac:dyDescent="0.3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</row>
    <row r="581" spans="1:38" x14ac:dyDescent="0.3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</row>
    <row r="582" spans="1:38" x14ac:dyDescent="0.3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</row>
    <row r="583" spans="1:38" x14ac:dyDescent="0.3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</row>
    <row r="584" spans="1:38" x14ac:dyDescent="0.3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</row>
    <row r="585" spans="1:38" x14ac:dyDescent="0.3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</row>
    <row r="586" spans="1:38" x14ac:dyDescent="0.3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</row>
    <row r="587" spans="1:38" x14ac:dyDescent="0.3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</row>
    <row r="588" spans="1:38" x14ac:dyDescent="0.3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</row>
    <row r="589" spans="1:38" x14ac:dyDescent="0.3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</row>
    <row r="590" spans="1:38" x14ac:dyDescent="0.3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</row>
    <row r="591" spans="1:38" x14ac:dyDescent="0.3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</row>
    <row r="592" spans="1:38" x14ac:dyDescent="0.3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</row>
    <row r="593" spans="1:38" x14ac:dyDescent="0.3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</row>
    <row r="594" spans="1:38" x14ac:dyDescent="0.3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</row>
    <row r="595" spans="1:38" x14ac:dyDescent="0.3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</row>
    <row r="596" spans="1:38" x14ac:dyDescent="0.3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x14ac:dyDescent="0.3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</row>
    <row r="598" spans="1:38" x14ac:dyDescent="0.3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x14ac:dyDescent="0.3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x14ac:dyDescent="0.3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x14ac:dyDescent="0.3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x14ac:dyDescent="0.3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</row>
    <row r="603" spans="1:38" x14ac:dyDescent="0.3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</row>
    <row r="604" spans="1:38" x14ac:dyDescent="0.3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x14ac:dyDescent="0.3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3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</row>
    <row r="607" spans="1:38" x14ac:dyDescent="0.3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</row>
    <row r="608" spans="1:38" x14ac:dyDescent="0.3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</row>
    <row r="609" spans="1:38" x14ac:dyDescent="0.3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</row>
    <row r="610" spans="1:38" x14ac:dyDescent="0.3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</row>
    <row r="611" spans="1:38" x14ac:dyDescent="0.3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</row>
    <row r="612" spans="1:38" x14ac:dyDescent="0.3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</row>
    <row r="613" spans="1:38" x14ac:dyDescent="0.3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</row>
    <row r="614" spans="1:38" x14ac:dyDescent="0.3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</row>
    <row r="615" spans="1:38" x14ac:dyDescent="0.3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</row>
    <row r="616" spans="1:38" x14ac:dyDescent="0.3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</row>
    <row r="617" spans="1:38" x14ac:dyDescent="0.3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</row>
    <row r="618" spans="1:38" x14ac:dyDescent="0.3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</row>
    <row r="619" spans="1:38" x14ac:dyDescent="0.3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</row>
    <row r="620" spans="1:38" x14ac:dyDescent="0.3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</row>
    <row r="621" spans="1:38" x14ac:dyDescent="0.3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</row>
    <row r="622" spans="1:38" x14ac:dyDescent="0.3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</row>
    <row r="623" spans="1:38" x14ac:dyDescent="0.3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</row>
    <row r="624" spans="1:38" x14ac:dyDescent="0.3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</row>
    <row r="625" spans="1:38" x14ac:dyDescent="0.3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</row>
    <row r="626" spans="1:38" x14ac:dyDescent="0.3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</row>
    <row r="627" spans="1:38" x14ac:dyDescent="0.3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</row>
    <row r="628" spans="1:38" x14ac:dyDescent="0.3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</row>
    <row r="629" spans="1:38" x14ac:dyDescent="0.3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</row>
    <row r="630" spans="1:38" x14ac:dyDescent="0.3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</row>
    <row r="631" spans="1:38" x14ac:dyDescent="0.3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</row>
    <row r="632" spans="1:38" x14ac:dyDescent="0.3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</row>
    <row r="633" spans="1:38" x14ac:dyDescent="0.3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</row>
    <row r="634" spans="1:38" x14ac:dyDescent="0.3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</row>
    <row r="635" spans="1:38" x14ac:dyDescent="0.3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</row>
    <row r="636" spans="1:38" x14ac:dyDescent="0.3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</row>
    <row r="637" spans="1:38" x14ac:dyDescent="0.3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</row>
    <row r="638" spans="1:38" x14ac:dyDescent="0.3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</row>
    <row r="639" spans="1:38" x14ac:dyDescent="0.3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</row>
    <row r="640" spans="1:38" x14ac:dyDescent="0.3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</row>
    <row r="641" spans="1:38" x14ac:dyDescent="0.3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</row>
    <row r="642" spans="1:38" x14ac:dyDescent="0.3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</row>
    <row r="643" spans="1:38" x14ac:dyDescent="0.3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</row>
    <row r="644" spans="1:38" x14ac:dyDescent="0.3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</row>
    <row r="645" spans="1:38" x14ac:dyDescent="0.3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</row>
    <row r="646" spans="1:38" x14ac:dyDescent="0.3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</row>
    <row r="647" spans="1:38" x14ac:dyDescent="0.3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</row>
    <row r="648" spans="1:38" x14ac:dyDescent="0.3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</row>
    <row r="649" spans="1:38" x14ac:dyDescent="0.3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</row>
    <row r="650" spans="1:38" x14ac:dyDescent="0.3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</row>
    <row r="651" spans="1:38" x14ac:dyDescent="0.3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</row>
    <row r="652" spans="1:38" x14ac:dyDescent="0.3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</row>
    <row r="653" spans="1:38" x14ac:dyDescent="0.3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</row>
    <row r="654" spans="1:38" x14ac:dyDescent="0.3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</row>
    <row r="655" spans="1:38" x14ac:dyDescent="0.3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</row>
    <row r="656" spans="1:38" x14ac:dyDescent="0.3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</row>
    <row r="657" spans="1:38" x14ac:dyDescent="0.3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</row>
    <row r="658" spans="1:38" x14ac:dyDescent="0.3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</row>
    <row r="659" spans="1:38" x14ac:dyDescent="0.3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</row>
    <row r="660" spans="1:38" x14ac:dyDescent="0.3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</row>
    <row r="661" spans="1:38" x14ac:dyDescent="0.3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</row>
    <row r="662" spans="1:38" x14ac:dyDescent="0.3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</row>
    <row r="663" spans="1:38" x14ac:dyDescent="0.3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</row>
    <row r="664" spans="1:38" x14ac:dyDescent="0.3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</row>
    <row r="665" spans="1:38" x14ac:dyDescent="0.3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</row>
    <row r="666" spans="1:38" x14ac:dyDescent="0.3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</row>
    <row r="667" spans="1:38" x14ac:dyDescent="0.3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</row>
    <row r="668" spans="1:38" x14ac:dyDescent="0.3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</row>
    <row r="669" spans="1:38" x14ac:dyDescent="0.3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</row>
    <row r="670" spans="1:38" x14ac:dyDescent="0.3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</row>
    <row r="671" spans="1:38" x14ac:dyDescent="0.3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</row>
    <row r="672" spans="1:38" x14ac:dyDescent="0.3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</row>
    <row r="673" spans="1:38" x14ac:dyDescent="0.3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</row>
    <row r="674" spans="1:38" x14ac:dyDescent="0.3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</row>
    <row r="675" spans="1:38" x14ac:dyDescent="0.3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</row>
    <row r="676" spans="1:38" x14ac:dyDescent="0.3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</row>
    <row r="677" spans="1:38" x14ac:dyDescent="0.3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</row>
    <row r="678" spans="1:38" x14ac:dyDescent="0.3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</row>
    <row r="679" spans="1:38" x14ac:dyDescent="0.3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</row>
    <row r="680" spans="1:38" x14ac:dyDescent="0.3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</row>
    <row r="681" spans="1:38" x14ac:dyDescent="0.3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</row>
    <row r="682" spans="1:38" x14ac:dyDescent="0.3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</row>
    <row r="683" spans="1:38" x14ac:dyDescent="0.3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</row>
    <row r="684" spans="1:38" x14ac:dyDescent="0.3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</row>
    <row r="685" spans="1:38" x14ac:dyDescent="0.3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</row>
    <row r="686" spans="1:38" x14ac:dyDescent="0.3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</row>
    <row r="687" spans="1:38" x14ac:dyDescent="0.3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</row>
    <row r="688" spans="1:38" x14ac:dyDescent="0.3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</row>
    <row r="689" spans="1:38" x14ac:dyDescent="0.3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</row>
    <row r="690" spans="1:38" x14ac:dyDescent="0.3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</row>
    <row r="691" spans="1:38" x14ac:dyDescent="0.3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</row>
    <row r="692" spans="1:38" x14ac:dyDescent="0.3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</row>
    <row r="693" spans="1:38" x14ac:dyDescent="0.3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</row>
    <row r="694" spans="1:38" x14ac:dyDescent="0.3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</row>
    <row r="695" spans="1:38" x14ac:dyDescent="0.3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</row>
    <row r="696" spans="1:38" x14ac:dyDescent="0.3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</row>
    <row r="697" spans="1:38" x14ac:dyDescent="0.3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</row>
    <row r="698" spans="1:38" x14ac:dyDescent="0.3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</row>
    <row r="699" spans="1:38" x14ac:dyDescent="0.3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</row>
    <row r="700" spans="1:38" x14ac:dyDescent="0.3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</row>
    <row r="701" spans="1:38" x14ac:dyDescent="0.3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</row>
    <row r="702" spans="1:38" x14ac:dyDescent="0.3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</row>
    <row r="703" spans="1:38" x14ac:dyDescent="0.3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</row>
    <row r="704" spans="1:38" x14ac:dyDescent="0.3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</row>
    <row r="705" spans="1:38" x14ac:dyDescent="0.3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</row>
    <row r="706" spans="1:38" x14ac:dyDescent="0.3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</row>
    <row r="707" spans="1:38" x14ac:dyDescent="0.3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</row>
    <row r="708" spans="1:38" x14ac:dyDescent="0.3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</row>
    <row r="709" spans="1:38" x14ac:dyDescent="0.3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</row>
    <row r="710" spans="1:38" x14ac:dyDescent="0.3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</row>
    <row r="711" spans="1:38" x14ac:dyDescent="0.3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</row>
    <row r="712" spans="1:38" x14ac:dyDescent="0.3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</row>
    <row r="713" spans="1:38" x14ac:dyDescent="0.3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</row>
    <row r="714" spans="1:38" x14ac:dyDescent="0.3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</row>
    <row r="715" spans="1:38" x14ac:dyDescent="0.3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</row>
    <row r="716" spans="1:38" x14ac:dyDescent="0.3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</row>
    <row r="717" spans="1:38" x14ac:dyDescent="0.3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</row>
    <row r="718" spans="1:38" x14ac:dyDescent="0.3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</row>
    <row r="719" spans="1:38" x14ac:dyDescent="0.3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</row>
    <row r="720" spans="1:38" x14ac:dyDescent="0.3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</row>
    <row r="721" spans="1:38" x14ac:dyDescent="0.3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</row>
    <row r="722" spans="1:38" x14ac:dyDescent="0.3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</row>
    <row r="723" spans="1:38" x14ac:dyDescent="0.3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</row>
    <row r="724" spans="1:38" x14ac:dyDescent="0.3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</row>
    <row r="725" spans="1:38" x14ac:dyDescent="0.3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</row>
    <row r="726" spans="1:38" x14ac:dyDescent="0.3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</row>
    <row r="727" spans="1:38" x14ac:dyDescent="0.3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</row>
    <row r="728" spans="1:38" x14ac:dyDescent="0.3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</row>
    <row r="729" spans="1:38" x14ac:dyDescent="0.3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</row>
    <row r="730" spans="1:38" x14ac:dyDescent="0.3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</row>
    <row r="731" spans="1:38" x14ac:dyDescent="0.3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</row>
    <row r="732" spans="1:38" x14ac:dyDescent="0.3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</row>
    <row r="733" spans="1:38" x14ac:dyDescent="0.3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</row>
    <row r="734" spans="1:38" x14ac:dyDescent="0.3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</row>
    <row r="735" spans="1:38" x14ac:dyDescent="0.3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</row>
    <row r="736" spans="1:38" x14ac:dyDescent="0.3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</row>
    <row r="737" spans="1:38" x14ac:dyDescent="0.3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</row>
    <row r="738" spans="1:38" x14ac:dyDescent="0.3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</row>
    <row r="739" spans="1:38" x14ac:dyDescent="0.3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</row>
    <row r="740" spans="1:38" x14ac:dyDescent="0.3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</row>
    <row r="741" spans="1:38" x14ac:dyDescent="0.3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</row>
    <row r="742" spans="1:38" x14ac:dyDescent="0.3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</row>
    <row r="743" spans="1:38" x14ac:dyDescent="0.3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</row>
    <row r="744" spans="1:38" x14ac:dyDescent="0.3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</row>
    <row r="745" spans="1:38" x14ac:dyDescent="0.3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</row>
    <row r="746" spans="1:38" x14ac:dyDescent="0.3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</row>
    <row r="747" spans="1:38" x14ac:dyDescent="0.3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</row>
    <row r="748" spans="1:38" x14ac:dyDescent="0.3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</row>
    <row r="749" spans="1:38" x14ac:dyDescent="0.3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</row>
    <row r="750" spans="1:38" x14ac:dyDescent="0.3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</row>
    <row r="751" spans="1:38" x14ac:dyDescent="0.3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</row>
    <row r="752" spans="1:38" x14ac:dyDescent="0.3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</row>
    <row r="753" spans="1:38" x14ac:dyDescent="0.3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</row>
    <row r="754" spans="1:38" x14ac:dyDescent="0.3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</row>
    <row r="755" spans="1:38" x14ac:dyDescent="0.3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</row>
    <row r="756" spans="1:38" x14ac:dyDescent="0.3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</row>
    <row r="757" spans="1:38" x14ac:dyDescent="0.3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</row>
    <row r="758" spans="1:38" x14ac:dyDescent="0.3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</row>
    <row r="759" spans="1:38" x14ac:dyDescent="0.3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</row>
    <row r="760" spans="1:38" x14ac:dyDescent="0.3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</row>
    <row r="761" spans="1:38" x14ac:dyDescent="0.3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</row>
    <row r="762" spans="1:38" x14ac:dyDescent="0.3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</row>
    <row r="763" spans="1:38" x14ac:dyDescent="0.3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</row>
    <row r="764" spans="1:38" x14ac:dyDescent="0.3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</row>
    <row r="765" spans="1:38" x14ac:dyDescent="0.3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</row>
    <row r="766" spans="1:38" x14ac:dyDescent="0.3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</row>
    <row r="767" spans="1:38" x14ac:dyDescent="0.3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</row>
    <row r="768" spans="1:38" x14ac:dyDescent="0.3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</row>
    <row r="769" spans="1:38" x14ac:dyDescent="0.3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</row>
    <row r="770" spans="1:38" x14ac:dyDescent="0.3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</row>
    <row r="771" spans="1:38" x14ac:dyDescent="0.3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</row>
    <row r="772" spans="1:38" x14ac:dyDescent="0.3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</row>
    <row r="773" spans="1:38" x14ac:dyDescent="0.3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</row>
    <row r="774" spans="1:38" x14ac:dyDescent="0.3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</row>
    <row r="775" spans="1:38" x14ac:dyDescent="0.3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</row>
    <row r="776" spans="1:38" x14ac:dyDescent="0.3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</row>
    <row r="777" spans="1:38" x14ac:dyDescent="0.3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</row>
    <row r="778" spans="1:38" x14ac:dyDescent="0.3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</row>
    <row r="779" spans="1:38" x14ac:dyDescent="0.3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</row>
    <row r="780" spans="1:38" x14ac:dyDescent="0.3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</row>
    <row r="781" spans="1:38" x14ac:dyDescent="0.3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</row>
    <row r="782" spans="1:38" x14ac:dyDescent="0.3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</row>
    <row r="783" spans="1:38" x14ac:dyDescent="0.3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</row>
    <row r="784" spans="1:38" x14ac:dyDescent="0.3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</row>
    <row r="785" spans="1:38" x14ac:dyDescent="0.3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</row>
    <row r="786" spans="1:38" x14ac:dyDescent="0.3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</row>
    <row r="787" spans="1:38" x14ac:dyDescent="0.3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</row>
    <row r="788" spans="1:38" x14ac:dyDescent="0.3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</row>
    <row r="789" spans="1:38" x14ac:dyDescent="0.3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</row>
    <row r="790" spans="1:38" x14ac:dyDescent="0.3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</row>
    <row r="791" spans="1:38" x14ac:dyDescent="0.3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</row>
    <row r="792" spans="1:38" x14ac:dyDescent="0.3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</row>
    <row r="793" spans="1:38" x14ac:dyDescent="0.3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</row>
    <row r="794" spans="1:38" x14ac:dyDescent="0.3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</row>
    <row r="795" spans="1:38" x14ac:dyDescent="0.3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</row>
    <row r="796" spans="1:38" x14ac:dyDescent="0.3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</row>
    <row r="797" spans="1:38" x14ac:dyDescent="0.3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</row>
    <row r="798" spans="1:38" x14ac:dyDescent="0.3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</row>
    <row r="799" spans="1:38" x14ac:dyDescent="0.3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</row>
    <row r="800" spans="1:38" x14ac:dyDescent="0.3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</row>
    <row r="801" spans="1:38" x14ac:dyDescent="0.3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</row>
    <row r="802" spans="1:38" x14ac:dyDescent="0.3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</row>
    <row r="803" spans="1:38" x14ac:dyDescent="0.3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</row>
    <row r="804" spans="1:38" x14ac:dyDescent="0.3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</row>
    <row r="805" spans="1:38" x14ac:dyDescent="0.3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</row>
    <row r="806" spans="1:38" x14ac:dyDescent="0.3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</row>
    <row r="807" spans="1:38" x14ac:dyDescent="0.3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</row>
    <row r="808" spans="1:38" x14ac:dyDescent="0.3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</row>
    <row r="809" spans="1:38" x14ac:dyDescent="0.3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</row>
    <row r="810" spans="1:38" x14ac:dyDescent="0.3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</row>
    <row r="811" spans="1:38" x14ac:dyDescent="0.3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</row>
    <row r="812" spans="1:38" x14ac:dyDescent="0.3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</row>
    <row r="813" spans="1:38" x14ac:dyDescent="0.3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</row>
    <row r="814" spans="1:38" x14ac:dyDescent="0.3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</row>
    <row r="815" spans="1:38" x14ac:dyDescent="0.3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</row>
    <row r="816" spans="1:38" x14ac:dyDescent="0.3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</row>
    <row r="817" spans="1:38" x14ac:dyDescent="0.3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</row>
    <row r="818" spans="1:38" x14ac:dyDescent="0.3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</row>
    <row r="819" spans="1:38" x14ac:dyDescent="0.3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</row>
    <row r="820" spans="1:38" x14ac:dyDescent="0.3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</row>
    <row r="821" spans="1:38" x14ac:dyDescent="0.3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</row>
    <row r="822" spans="1:38" x14ac:dyDescent="0.3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</row>
    <row r="823" spans="1:38" x14ac:dyDescent="0.3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</row>
    <row r="824" spans="1:38" x14ac:dyDescent="0.3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</row>
    <row r="825" spans="1:38" x14ac:dyDescent="0.3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</row>
    <row r="826" spans="1:38" x14ac:dyDescent="0.3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</row>
    <row r="827" spans="1:38" x14ac:dyDescent="0.3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</row>
    <row r="828" spans="1:38" x14ac:dyDescent="0.3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</row>
    <row r="829" spans="1:38" x14ac:dyDescent="0.3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</row>
    <row r="830" spans="1:38" x14ac:dyDescent="0.3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</row>
    <row r="831" spans="1:38" x14ac:dyDescent="0.3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</row>
    <row r="832" spans="1:38" x14ac:dyDescent="0.3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</row>
    <row r="833" spans="1:38" x14ac:dyDescent="0.3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</row>
    <row r="834" spans="1:38" x14ac:dyDescent="0.3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</row>
    <row r="835" spans="1:38" x14ac:dyDescent="0.3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</row>
    <row r="836" spans="1:38" x14ac:dyDescent="0.3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</row>
    <row r="837" spans="1:38" x14ac:dyDescent="0.3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</row>
    <row r="838" spans="1:38" x14ac:dyDescent="0.3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</row>
    <row r="839" spans="1:38" x14ac:dyDescent="0.3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</row>
    <row r="840" spans="1:38" x14ac:dyDescent="0.3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</row>
    <row r="841" spans="1:38" x14ac:dyDescent="0.3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</row>
    <row r="842" spans="1:38" x14ac:dyDescent="0.3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</row>
    <row r="843" spans="1:38" x14ac:dyDescent="0.3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</row>
    <row r="844" spans="1:38" x14ac:dyDescent="0.3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</row>
    <row r="845" spans="1:38" x14ac:dyDescent="0.3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</row>
    <row r="846" spans="1:38" x14ac:dyDescent="0.3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</row>
    <row r="847" spans="1:38" x14ac:dyDescent="0.3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</row>
    <row r="848" spans="1:38" x14ac:dyDescent="0.3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</row>
    <row r="849" spans="1:38" x14ac:dyDescent="0.3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</row>
    <row r="850" spans="1:38" x14ac:dyDescent="0.3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</row>
    <row r="851" spans="1:38" x14ac:dyDescent="0.3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</row>
    <row r="852" spans="1:38" x14ac:dyDescent="0.3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</row>
    <row r="853" spans="1:38" x14ac:dyDescent="0.3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</row>
    <row r="854" spans="1:38" x14ac:dyDescent="0.3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</row>
    <row r="855" spans="1:38" x14ac:dyDescent="0.3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</row>
    <row r="856" spans="1:38" x14ac:dyDescent="0.3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</row>
    <row r="857" spans="1:38" x14ac:dyDescent="0.3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</row>
    <row r="858" spans="1:38" x14ac:dyDescent="0.3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</row>
    <row r="859" spans="1:38" x14ac:dyDescent="0.3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</row>
    <row r="860" spans="1:38" x14ac:dyDescent="0.3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</row>
    <row r="861" spans="1:38" x14ac:dyDescent="0.3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</row>
    <row r="862" spans="1:38" x14ac:dyDescent="0.3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</row>
    <row r="863" spans="1:38" x14ac:dyDescent="0.3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</row>
    <row r="864" spans="1:38" x14ac:dyDescent="0.3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</row>
    <row r="865" spans="1:38" x14ac:dyDescent="0.3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</row>
    <row r="866" spans="1:38" x14ac:dyDescent="0.3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</row>
    <row r="867" spans="1:38" x14ac:dyDescent="0.3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</row>
    <row r="868" spans="1:38" x14ac:dyDescent="0.3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</row>
    <row r="869" spans="1:38" x14ac:dyDescent="0.3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</row>
    <row r="870" spans="1:38" x14ac:dyDescent="0.3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</row>
    <row r="871" spans="1:38" x14ac:dyDescent="0.3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</row>
    <row r="872" spans="1:38" x14ac:dyDescent="0.3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</row>
    <row r="873" spans="1:38" x14ac:dyDescent="0.3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</row>
    <row r="874" spans="1:38" x14ac:dyDescent="0.3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</row>
    <row r="875" spans="1:38" x14ac:dyDescent="0.3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</row>
    <row r="876" spans="1:38" x14ac:dyDescent="0.3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</row>
    <row r="877" spans="1:38" x14ac:dyDescent="0.3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</row>
    <row r="878" spans="1:38" x14ac:dyDescent="0.3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</row>
    <row r="879" spans="1:38" x14ac:dyDescent="0.3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</row>
    <row r="880" spans="1:38" x14ac:dyDescent="0.3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</row>
    <row r="881" spans="1:38" x14ac:dyDescent="0.3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</row>
    <row r="882" spans="1:38" x14ac:dyDescent="0.3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</row>
    <row r="883" spans="1:38" x14ac:dyDescent="0.3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</row>
    <row r="884" spans="1:38" x14ac:dyDescent="0.3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</row>
    <row r="885" spans="1:38" x14ac:dyDescent="0.3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</row>
    <row r="886" spans="1:38" x14ac:dyDescent="0.3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</row>
    <row r="887" spans="1:38" x14ac:dyDescent="0.3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</row>
    <row r="888" spans="1:38" x14ac:dyDescent="0.3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</row>
    <row r="889" spans="1:38" x14ac:dyDescent="0.3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</row>
    <row r="890" spans="1:38" x14ac:dyDescent="0.3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</row>
    <row r="891" spans="1:38" x14ac:dyDescent="0.3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</row>
    <row r="892" spans="1:38" x14ac:dyDescent="0.3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</row>
    <row r="893" spans="1:38" x14ac:dyDescent="0.3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</row>
    <row r="894" spans="1:38" x14ac:dyDescent="0.3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</row>
    <row r="895" spans="1:38" x14ac:dyDescent="0.3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</row>
    <row r="896" spans="1:38" x14ac:dyDescent="0.3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</row>
    <row r="897" spans="1:38" x14ac:dyDescent="0.3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</row>
    <row r="898" spans="1:38" x14ac:dyDescent="0.3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</row>
    <row r="899" spans="1:38" x14ac:dyDescent="0.3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</row>
    <row r="900" spans="1:38" x14ac:dyDescent="0.3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</row>
    <row r="901" spans="1:38" x14ac:dyDescent="0.3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</row>
    <row r="902" spans="1:38" x14ac:dyDescent="0.3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</row>
    <row r="903" spans="1:38" x14ac:dyDescent="0.3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</row>
    <row r="904" spans="1:38" x14ac:dyDescent="0.3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</row>
    <row r="905" spans="1:38" x14ac:dyDescent="0.3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</row>
    <row r="906" spans="1:38" x14ac:dyDescent="0.3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</row>
    <row r="907" spans="1:38" x14ac:dyDescent="0.3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</row>
    <row r="908" spans="1:38" x14ac:dyDescent="0.3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</row>
    <row r="909" spans="1:38" x14ac:dyDescent="0.3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</row>
    <row r="910" spans="1:38" x14ac:dyDescent="0.3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</row>
    <row r="911" spans="1:38" x14ac:dyDescent="0.3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</row>
    <row r="912" spans="1:38" x14ac:dyDescent="0.3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</row>
    <row r="913" spans="1:38" x14ac:dyDescent="0.3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</row>
    <row r="914" spans="1:38" x14ac:dyDescent="0.3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</row>
    <row r="915" spans="1:38" x14ac:dyDescent="0.3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</row>
    <row r="916" spans="1:38" x14ac:dyDescent="0.3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</row>
    <row r="917" spans="1:38" x14ac:dyDescent="0.3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</row>
    <row r="918" spans="1:38" x14ac:dyDescent="0.3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</row>
    <row r="919" spans="1:38" x14ac:dyDescent="0.3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</row>
    <row r="920" spans="1:38" x14ac:dyDescent="0.3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</row>
    <row r="921" spans="1:38" x14ac:dyDescent="0.3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</row>
    <row r="922" spans="1:38" x14ac:dyDescent="0.3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</row>
    <row r="923" spans="1:38" x14ac:dyDescent="0.3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</row>
    <row r="924" spans="1:38" x14ac:dyDescent="0.3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</row>
    <row r="925" spans="1:38" x14ac:dyDescent="0.3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</row>
    <row r="926" spans="1:38" x14ac:dyDescent="0.3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</row>
    <row r="927" spans="1:38" x14ac:dyDescent="0.3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</row>
    <row r="928" spans="1:38" x14ac:dyDescent="0.3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</row>
    <row r="929" spans="1:38" x14ac:dyDescent="0.3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</row>
    <row r="930" spans="1:38" x14ac:dyDescent="0.3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</row>
    <row r="931" spans="1:38" x14ac:dyDescent="0.3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</row>
    <row r="932" spans="1:38" x14ac:dyDescent="0.3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</row>
    <row r="933" spans="1:38" x14ac:dyDescent="0.3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</row>
    <row r="934" spans="1:38" x14ac:dyDescent="0.3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</row>
    <row r="935" spans="1:38" x14ac:dyDescent="0.3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</row>
    <row r="936" spans="1:38" x14ac:dyDescent="0.3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</row>
    <row r="937" spans="1:38" x14ac:dyDescent="0.3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</row>
    <row r="938" spans="1:38" x14ac:dyDescent="0.3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</row>
    <row r="939" spans="1:38" x14ac:dyDescent="0.3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</row>
    <row r="940" spans="1:38" x14ac:dyDescent="0.3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</row>
    <row r="941" spans="1:38" x14ac:dyDescent="0.3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</row>
    <row r="942" spans="1:38" x14ac:dyDescent="0.3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</row>
    <row r="943" spans="1:38" x14ac:dyDescent="0.3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</row>
    <row r="944" spans="1:38" x14ac:dyDescent="0.3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</row>
    <row r="945" spans="1:38" x14ac:dyDescent="0.3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</row>
    <row r="946" spans="1:38" x14ac:dyDescent="0.3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</row>
    <row r="947" spans="1:38" x14ac:dyDescent="0.3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</row>
    <row r="948" spans="1:38" x14ac:dyDescent="0.3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</row>
    <row r="949" spans="1:38" x14ac:dyDescent="0.3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</row>
    <row r="950" spans="1:38" x14ac:dyDescent="0.3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</row>
    <row r="951" spans="1:38" x14ac:dyDescent="0.3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</row>
    <row r="952" spans="1:38" x14ac:dyDescent="0.3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</row>
    <row r="953" spans="1:38" x14ac:dyDescent="0.3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</row>
    <row r="954" spans="1:38" x14ac:dyDescent="0.3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</row>
    <row r="955" spans="1:38" x14ac:dyDescent="0.3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</row>
    <row r="956" spans="1:38" x14ac:dyDescent="0.3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</row>
    <row r="957" spans="1:38" x14ac:dyDescent="0.3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</row>
    <row r="958" spans="1:38" x14ac:dyDescent="0.3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</row>
    <row r="959" spans="1:38" x14ac:dyDescent="0.3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</row>
    <row r="960" spans="1:38" x14ac:dyDescent="0.3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</row>
    <row r="961" spans="1:38" x14ac:dyDescent="0.3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</row>
    <row r="962" spans="1:38" x14ac:dyDescent="0.3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</row>
    <row r="963" spans="1:38" x14ac:dyDescent="0.3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</row>
    <row r="964" spans="1:38" x14ac:dyDescent="0.3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</row>
    <row r="965" spans="1:38" x14ac:dyDescent="0.3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</row>
    <row r="966" spans="1:38" x14ac:dyDescent="0.3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</row>
    <row r="967" spans="1:38" x14ac:dyDescent="0.3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</row>
    <row r="968" spans="1:38" x14ac:dyDescent="0.3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</row>
    <row r="969" spans="1:38" x14ac:dyDescent="0.3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</row>
    <row r="970" spans="1:38" x14ac:dyDescent="0.3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</row>
    <row r="971" spans="1:38" x14ac:dyDescent="0.3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</row>
    <row r="972" spans="1:38" x14ac:dyDescent="0.3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</row>
    <row r="973" spans="1:38" x14ac:dyDescent="0.3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</row>
    <row r="974" spans="1:38" x14ac:dyDescent="0.3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</row>
    <row r="975" spans="1:38" x14ac:dyDescent="0.3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</row>
    <row r="976" spans="1:38" x14ac:dyDescent="0.3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</row>
    <row r="977" spans="1:38" x14ac:dyDescent="0.3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</row>
    <row r="978" spans="1:38" x14ac:dyDescent="0.3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</row>
    <row r="979" spans="1:38" x14ac:dyDescent="0.3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</row>
    <row r="980" spans="1:38" x14ac:dyDescent="0.3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</row>
    <row r="981" spans="1:38" x14ac:dyDescent="0.3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</row>
    <row r="982" spans="1:38" x14ac:dyDescent="0.3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</row>
    <row r="983" spans="1:38" x14ac:dyDescent="0.3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</row>
    <row r="984" spans="1:38" x14ac:dyDescent="0.3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</row>
    <row r="985" spans="1:38" x14ac:dyDescent="0.3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</row>
    <row r="986" spans="1:38" x14ac:dyDescent="0.3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</row>
    <row r="987" spans="1:38" x14ac:dyDescent="0.3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</row>
    <row r="988" spans="1:38" x14ac:dyDescent="0.3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</row>
    <row r="989" spans="1:38" x14ac:dyDescent="0.3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</row>
    <row r="990" spans="1:38" x14ac:dyDescent="0.3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</row>
    <row r="991" spans="1:38" x14ac:dyDescent="0.3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</row>
    <row r="992" spans="1:38" x14ac:dyDescent="0.3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</row>
    <row r="993" spans="1:38" x14ac:dyDescent="0.3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</row>
    <row r="994" spans="1:38" x14ac:dyDescent="0.3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</row>
    <row r="995" spans="1:38" x14ac:dyDescent="0.3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</row>
    <row r="996" spans="1:38" x14ac:dyDescent="0.3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</row>
    <row r="997" spans="1:38" x14ac:dyDescent="0.3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</row>
    <row r="998" spans="1:38" x14ac:dyDescent="0.3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</row>
    <row r="999" spans="1:38" x14ac:dyDescent="0.3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</row>
    <row r="1000" spans="1:38" x14ac:dyDescent="0.3">
      <c r="A1000" s="13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</row>
    <row r="1001" spans="1:38" x14ac:dyDescent="0.3">
      <c r="A1001" s="136"/>
      <c r="B1001" s="136"/>
      <c r="C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</row>
    <row r="1002" spans="1:38" x14ac:dyDescent="0.3">
      <c r="A1002" s="136"/>
      <c r="B1002" s="136"/>
      <c r="C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</row>
    <row r="1003" spans="1:38" x14ac:dyDescent="0.3">
      <c r="A1003" s="136"/>
      <c r="B1003" s="136"/>
      <c r="C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</row>
    <row r="1004" spans="1:38" x14ac:dyDescent="0.3">
      <c r="A1004" s="136"/>
      <c r="B1004" s="136"/>
      <c r="C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</row>
    <row r="1005" spans="1:38" x14ac:dyDescent="0.3">
      <c r="A1005" s="136"/>
      <c r="B1005" s="136"/>
      <c r="C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</row>
    <row r="1006" spans="1:38" x14ac:dyDescent="0.3">
      <c r="A1006" s="136"/>
      <c r="B1006" s="136"/>
      <c r="C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</row>
    <row r="1007" spans="1:38" x14ac:dyDescent="0.3">
      <c r="A1007" s="136"/>
      <c r="B1007" s="136"/>
      <c r="C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</row>
    <row r="1008" spans="1:38" x14ac:dyDescent="0.3">
      <c r="A1008" s="136"/>
      <c r="B1008" s="136"/>
      <c r="C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</row>
    <row r="1009" spans="1:38" x14ac:dyDescent="0.3">
      <c r="A1009" s="136"/>
      <c r="B1009" s="136"/>
      <c r="C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</row>
    <row r="1010" spans="1:38" x14ac:dyDescent="0.3">
      <c r="A1010" s="136"/>
      <c r="B1010" s="136"/>
      <c r="C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</row>
    <row r="1011" spans="1:38" x14ac:dyDescent="0.3">
      <c r="A1011" s="136"/>
      <c r="B1011" s="136"/>
      <c r="C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</row>
    <row r="1012" spans="1:38" x14ac:dyDescent="0.3">
      <c r="A1012" s="136"/>
      <c r="B1012" s="136"/>
      <c r="C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</row>
    <row r="1013" spans="1:38" x14ac:dyDescent="0.3">
      <c r="A1013" s="136"/>
      <c r="B1013" s="136"/>
      <c r="C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</row>
    <row r="1014" spans="1:38" x14ac:dyDescent="0.3">
      <c r="A1014" s="136"/>
      <c r="B1014" s="136"/>
      <c r="C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</row>
    <row r="1015" spans="1:38" x14ac:dyDescent="0.3">
      <c r="A1015" s="136"/>
      <c r="B1015" s="136"/>
      <c r="C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</row>
    <row r="1016" spans="1:38" x14ac:dyDescent="0.3">
      <c r="A1016" s="136"/>
      <c r="B1016" s="136"/>
      <c r="C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</row>
    <row r="1017" spans="1:38" x14ac:dyDescent="0.3">
      <c r="A1017" s="136"/>
      <c r="B1017" s="136"/>
      <c r="C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</row>
    <row r="1018" spans="1:38" x14ac:dyDescent="0.3">
      <c r="A1018" s="136"/>
      <c r="B1018" s="136"/>
      <c r="C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</row>
    <row r="1019" spans="1:38" x14ac:dyDescent="0.3">
      <c r="A1019" s="136"/>
      <c r="B1019" s="136"/>
      <c r="C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</row>
    <row r="1020" spans="1:38" x14ac:dyDescent="0.3">
      <c r="A1020" s="136"/>
      <c r="B1020" s="136"/>
      <c r="C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</row>
    <row r="1021" spans="1:38" x14ac:dyDescent="0.3">
      <c r="A1021" s="136"/>
      <c r="B1021" s="136"/>
      <c r="C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</row>
    <row r="1022" spans="1:38" x14ac:dyDescent="0.3">
      <c r="A1022" s="136"/>
      <c r="B1022" s="136"/>
      <c r="C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</row>
    <row r="1023" spans="1:38" x14ac:dyDescent="0.3">
      <c r="A1023" s="136"/>
      <c r="B1023" s="136"/>
      <c r="C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</row>
    <row r="1024" spans="1:38" x14ac:dyDescent="0.3">
      <c r="A1024" s="136"/>
      <c r="B1024" s="136"/>
      <c r="C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</row>
    <row r="1025" spans="1:38" x14ac:dyDescent="0.3">
      <c r="A1025" s="136"/>
      <c r="B1025" s="136"/>
      <c r="C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</row>
    <row r="1026" spans="1:38" x14ac:dyDescent="0.3">
      <c r="A1026" s="136"/>
      <c r="B1026" s="136"/>
      <c r="C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</row>
    <row r="1027" spans="1:38" x14ac:dyDescent="0.3">
      <c r="A1027" s="136"/>
      <c r="B1027" s="136"/>
      <c r="C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</row>
    <row r="1028" spans="1:38" x14ac:dyDescent="0.3">
      <c r="A1028" s="136"/>
      <c r="B1028" s="136"/>
      <c r="C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</row>
    <row r="1029" spans="1:38" x14ac:dyDescent="0.3">
      <c r="A1029" s="136"/>
      <c r="B1029" s="136"/>
      <c r="C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</row>
    <row r="1030" spans="1:38" x14ac:dyDescent="0.3">
      <c r="A1030" s="136"/>
      <c r="B1030" s="136"/>
      <c r="C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</row>
    <row r="1031" spans="1:38" x14ac:dyDescent="0.3">
      <c r="A1031" s="136"/>
      <c r="B1031" s="136"/>
      <c r="C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</row>
    <row r="1032" spans="1:38" x14ac:dyDescent="0.3">
      <c r="A1032" s="136"/>
      <c r="B1032" s="136"/>
      <c r="C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</row>
    <row r="1033" spans="1:38" x14ac:dyDescent="0.3">
      <c r="A1033" s="136"/>
      <c r="B1033" s="136"/>
      <c r="C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</row>
    <row r="1034" spans="1:38" x14ac:dyDescent="0.3">
      <c r="A1034" s="136"/>
      <c r="B1034" s="136"/>
      <c r="C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</row>
    <row r="1035" spans="1:38" x14ac:dyDescent="0.3">
      <c r="A1035" s="136"/>
      <c r="B1035" s="136"/>
      <c r="C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</row>
    <row r="1036" spans="1:38" x14ac:dyDescent="0.3">
      <c r="A1036" s="136"/>
      <c r="B1036" s="136"/>
      <c r="C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</row>
    <row r="1037" spans="1:38" x14ac:dyDescent="0.3">
      <c r="A1037" s="136"/>
      <c r="B1037" s="136"/>
      <c r="C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</row>
    <row r="1038" spans="1:38" x14ac:dyDescent="0.3">
      <c r="A1038" s="136"/>
      <c r="B1038" s="136"/>
      <c r="C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</row>
    <row r="1039" spans="1:38" x14ac:dyDescent="0.3">
      <c r="A1039" s="136"/>
      <c r="B1039" s="136"/>
      <c r="C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</row>
    <row r="1040" spans="1:38" x14ac:dyDescent="0.3">
      <c r="A1040" s="136"/>
      <c r="B1040" s="136"/>
      <c r="C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</row>
    <row r="1041" spans="1:38" x14ac:dyDescent="0.3">
      <c r="A1041" s="136"/>
      <c r="B1041" s="136"/>
      <c r="C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</row>
    <row r="1042" spans="1:38" x14ac:dyDescent="0.3">
      <c r="A1042" s="136"/>
      <c r="B1042" s="136"/>
      <c r="C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</row>
    <row r="1043" spans="1:38" x14ac:dyDescent="0.3">
      <c r="A1043" s="136"/>
      <c r="B1043" s="136"/>
      <c r="C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</row>
    <row r="1044" spans="1:38" x14ac:dyDescent="0.3">
      <c r="A1044" s="136"/>
      <c r="B1044" s="136"/>
      <c r="C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</row>
    <row r="1045" spans="1:38" x14ac:dyDescent="0.3">
      <c r="A1045" s="136"/>
      <c r="B1045" s="136"/>
      <c r="C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</row>
    <row r="1046" spans="1:38" x14ac:dyDescent="0.3">
      <c r="A1046" s="136"/>
      <c r="B1046" s="136"/>
      <c r="C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38:AL38"/>
    <mergeCell ref="A14:AJ14"/>
    <mergeCell ref="A15:F15"/>
    <mergeCell ref="G15:AJ15"/>
    <mergeCell ref="AK15:AL15"/>
    <mergeCell ref="A21:AJ21"/>
    <mergeCell ref="A22:F22"/>
    <mergeCell ref="G22:AJ22"/>
    <mergeCell ref="AK22:AL22"/>
    <mergeCell ref="A33:AJ33"/>
    <mergeCell ref="A34:F34"/>
    <mergeCell ref="G34:AJ34"/>
    <mergeCell ref="AK34:AL34"/>
    <mergeCell ref="A37:F37"/>
    <mergeCell ref="A54:F54"/>
    <mergeCell ref="G39:AJ39"/>
    <mergeCell ref="AK39:AL39"/>
    <mergeCell ref="G40:I40"/>
    <mergeCell ref="J40:L40"/>
    <mergeCell ref="M40:O40"/>
    <mergeCell ref="P40:R40"/>
    <mergeCell ref="S40:U40"/>
    <mergeCell ref="V40:X40"/>
    <mergeCell ref="Y40:AA40"/>
    <mergeCell ref="AB40:AD40"/>
    <mergeCell ref="A39:A41"/>
    <mergeCell ref="B39:B41"/>
    <mergeCell ref="C39:C41"/>
    <mergeCell ref="D39:D41"/>
    <mergeCell ref="E39:E41"/>
    <mergeCell ref="AE40:AG40"/>
    <mergeCell ref="AH40:AJ40"/>
    <mergeCell ref="AK40:AK41"/>
    <mergeCell ref="AL40:AL41"/>
    <mergeCell ref="A42:AL42"/>
    <mergeCell ref="F39:F41"/>
    <mergeCell ref="A83:F83"/>
    <mergeCell ref="A55:AL55"/>
    <mergeCell ref="A65:F65"/>
    <mergeCell ref="A66:AL66"/>
    <mergeCell ref="A76:AL76"/>
    <mergeCell ref="A81:F81"/>
    <mergeCell ref="A82:F8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O1049"/>
  <sheetViews>
    <sheetView zoomScaleNormal="100" workbookViewId="0">
      <selection activeCell="A33" sqref="A33:C33"/>
    </sheetView>
  </sheetViews>
  <sheetFormatPr defaultColWidth="9.109375" defaultRowHeight="14.4" x14ac:dyDescent="0.3"/>
  <cols>
    <col min="1" max="1" width="42.6640625" customWidth="1"/>
    <col min="2" max="2" width="14" customWidth="1"/>
    <col min="3" max="3" width="16.44140625" customWidth="1"/>
    <col min="4" max="4" width="5.33203125" customWidth="1"/>
    <col min="5" max="5" width="4.44140625" customWidth="1"/>
    <col min="6" max="6" width="4.5546875" customWidth="1"/>
    <col min="7" max="36" width="4" customWidth="1"/>
    <col min="37" max="37" width="7.5546875" bestFit="1" customWidth="1"/>
    <col min="38" max="38" width="7" bestFit="1" customWidth="1"/>
  </cols>
  <sheetData>
    <row r="1" spans="1:41" ht="15" customHeight="1" thickBot="1" x14ac:dyDescent="0.35">
      <c r="A1" s="442" t="s">
        <v>485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</row>
    <row r="2" spans="1:41" ht="15" customHeight="1" thickBot="1" x14ac:dyDescent="0.35">
      <c r="A2" s="466" t="s">
        <v>778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8"/>
    </row>
    <row r="3" spans="1:41" ht="15" customHeight="1" thickBot="1" x14ac:dyDescent="0.35">
      <c r="A3" s="469" t="s">
        <v>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41" ht="15" customHeight="1" thickBot="1" x14ac:dyDescent="0.35">
      <c r="A4" s="445" t="s">
        <v>86</v>
      </c>
      <c r="B4" s="448" t="s">
        <v>87</v>
      </c>
      <c r="C4" s="450" t="s">
        <v>85</v>
      </c>
      <c r="D4" s="452" t="s">
        <v>82</v>
      </c>
      <c r="E4" s="452" t="s">
        <v>37</v>
      </c>
      <c r="F4" s="440" t="s">
        <v>105</v>
      </c>
      <c r="G4" s="442" t="s">
        <v>0</v>
      </c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4"/>
      <c r="AK4" s="442"/>
      <c r="AL4" s="444"/>
    </row>
    <row r="5" spans="1:41" ht="15" customHeight="1" x14ac:dyDescent="0.3">
      <c r="A5" s="446"/>
      <c r="B5" s="449"/>
      <c r="C5" s="451"/>
      <c r="D5" s="453"/>
      <c r="E5" s="453"/>
      <c r="F5" s="441"/>
      <c r="G5" s="435" t="s">
        <v>2</v>
      </c>
      <c r="H5" s="436"/>
      <c r="I5" s="437"/>
      <c r="J5" s="435" t="s">
        <v>3</v>
      </c>
      <c r="K5" s="436"/>
      <c r="L5" s="437"/>
      <c r="M5" s="435" t="s">
        <v>4</v>
      </c>
      <c r="N5" s="436"/>
      <c r="O5" s="437"/>
      <c r="P5" s="435" t="s">
        <v>5</v>
      </c>
      <c r="Q5" s="436"/>
      <c r="R5" s="437"/>
      <c r="S5" s="435" t="s">
        <v>6</v>
      </c>
      <c r="T5" s="436"/>
      <c r="U5" s="437"/>
      <c r="V5" s="435" t="s">
        <v>7</v>
      </c>
      <c r="W5" s="436"/>
      <c r="X5" s="437"/>
      <c r="Y5" s="435" t="s">
        <v>8</v>
      </c>
      <c r="Z5" s="436"/>
      <c r="AA5" s="437"/>
      <c r="AB5" s="435" t="s">
        <v>9</v>
      </c>
      <c r="AC5" s="436"/>
      <c r="AD5" s="437"/>
      <c r="AE5" s="435" t="s">
        <v>10</v>
      </c>
      <c r="AF5" s="436"/>
      <c r="AG5" s="437"/>
      <c r="AH5" s="435" t="s">
        <v>11</v>
      </c>
      <c r="AI5" s="436"/>
      <c r="AJ5" s="437"/>
      <c r="AK5" s="438" t="s">
        <v>91</v>
      </c>
      <c r="AL5" s="438" t="s">
        <v>38</v>
      </c>
    </row>
    <row r="6" spans="1:41" ht="15" customHeight="1" thickBot="1" x14ac:dyDescent="0.35">
      <c r="A6" s="447"/>
      <c r="B6" s="472"/>
      <c r="C6" s="473"/>
      <c r="D6" s="474"/>
      <c r="E6" s="474"/>
      <c r="F6" s="475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65"/>
      <c r="AL6" s="465"/>
    </row>
    <row r="7" spans="1:41" ht="15" customHeight="1" thickBot="1" x14ac:dyDescent="0.35">
      <c r="A7" s="431" t="s">
        <v>199</v>
      </c>
      <c r="B7" s="358"/>
      <c r="C7" s="358"/>
      <c r="D7" s="358"/>
      <c r="E7" s="358"/>
      <c r="F7" s="359"/>
      <c r="G7" s="403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5"/>
      <c r="AK7" s="460"/>
      <c r="AL7" s="461"/>
    </row>
    <row r="8" spans="1:41" ht="15" customHeight="1" x14ac:dyDescent="0.3">
      <c r="A8" s="71" t="s">
        <v>486</v>
      </c>
      <c r="B8" s="195" t="s">
        <v>488</v>
      </c>
      <c r="C8" s="76" t="s">
        <v>96</v>
      </c>
      <c r="D8" s="69" t="s">
        <v>83</v>
      </c>
      <c r="E8" s="69" t="s">
        <v>33</v>
      </c>
      <c r="F8" s="87">
        <v>60</v>
      </c>
      <c r="G8" s="86">
        <v>2</v>
      </c>
      <c r="H8" s="76">
        <v>5</v>
      </c>
      <c r="I8" s="87" t="s">
        <v>32</v>
      </c>
      <c r="J8" s="86">
        <v>2</v>
      </c>
      <c r="K8" s="76">
        <v>5</v>
      </c>
      <c r="L8" s="87" t="s">
        <v>32</v>
      </c>
      <c r="M8" s="86">
        <v>2</v>
      </c>
      <c r="N8" s="76">
        <v>5</v>
      </c>
      <c r="O8" s="87" t="s">
        <v>32</v>
      </c>
      <c r="P8" s="86">
        <v>2</v>
      </c>
      <c r="Q8" s="76">
        <v>5</v>
      </c>
      <c r="R8" s="87" t="s">
        <v>32</v>
      </c>
      <c r="S8" s="86">
        <v>2</v>
      </c>
      <c r="T8" s="76">
        <v>5</v>
      </c>
      <c r="U8" s="87" t="s">
        <v>32</v>
      </c>
      <c r="V8" s="86">
        <v>2</v>
      </c>
      <c r="W8" s="76">
        <v>5</v>
      </c>
      <c r="X8" s="87" t="s">
        <v>32</v>
      </c>
      <c r="Y8" s="86">
        <v>2</v>
      </c>
      <c r="Z8" s="76">
        <v>5</v>
      </c>
      <c r="AA8" s="87" t="s">
        <v>33</v>
      </c>
      <c r="AB8" s="86">
        <v>2</v>
      </c>
      <c r="AC8" s="76">
        <v>5</v>
      </c>
      <c r="AD8" s="87" t="s">
        <v>33</v>
      </c>
      <c r="AE8" s="8"/>
      <c r="AF8" s="9"/>
      <c r="AG8" s="10"/>
      <c r="AH8" s="11"/>
      <c r="AI8" s="12"/>
      <c r="AJ8" s="13"/>
      <c r="AK8" s="63">
        <f>SUM(G8,J8,M8,P8,S8,V8,Y8,AB8,AE8,AH8)*15</f>
        <v>240</v>
      </c>
      <c r="AL8" s="72">
        <f>SUM(H8,K8,N8,Q8,T8,W8,Z8,AC8,AF8,AI8)</f>
        <v>40</v>
      </c>
    </row>
    <row r="9" spans="1:41" ht="15" customHeight="1" x14ac:dyDescent="0.3">
      <c r="A9" s="95" t="s">
        <v>487</v>
      </c>
      <c r="B9" s="196" t="s">
        <v>489</v>
      </c>
      <c r="C9" s="44" t="s">
        <v>490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ref="AK9:AK29" si="0">SUM(G9,J9,M9,P9,S9,V9,Y9,AB9,AE9,AH9)*15</f>
        <v>0</v>
      </c>
      <c r="AL9" s="74">
        <f>SUM(H9,K9,N9,Q9,T9,W9,Z9,AC9,AF9,AI9)</f>
        <v>2</v>
      </c>
    </row>
    <row r="10" spans="1:41" s="1" customFormat="1" ht="15" customHeight="1" x14ac:dyDescent="0.3">
      <c r="A10" s="95" t="s">
        <v>514</v>
      </c>
      <c r="B10" s="179" t="s">
        <v>567</v>
      </c>
      <c r="C10" s="44" t="s">
        <v>96</v>
      </c>
      <c r="D10" s="38" t="s">
        <v>84</v>
      </c>
      <c r="E10" s="38" t="s">
        <v>88</v>
      </c>
      <c r="F10" s="39">
        <v>45</v>
      </c>
      <c r="G10" s="42">
        <v>1</v>
      </c>
      <c r="H10" s="44">
        <v>3</v>
      </c>
      <c r="I10" s="43" t="s">
        <v>33</v>
      </c>
      <c r="J10" s="42">
        <v>1</v>
      </c>
      <c r="K10" s="44">
        <v>3</v>
      </c>
      <c r="L10" s="43" t="s">
        <v>32</v>
      </c>
      <c r="M10" s="42"/>
      <c r="N10" s="44"/>
      <c r="O10" s="43"/>
      <c r="P10" s="42"/>
      <c r="Q10" s="44"/>
      <c r="R10" s="43"/>
      <c r="S10" s="42"/>
      <c r="T10" s="44"/>
      <c r="U10" s="43"/>
      <c r="V10" s="42"/>
      <c r="W10" s="44"/>
      <c r="X10" s="43"/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30</v>
      </c>
      <c r="AL10" s="74">
        <f t="shared" ref="AL10" si="1">SUM(H10,K10,N10,Q10,T10,W10,Z10,AC10,AF10,AI10)</f>
        <v>6</v>
      </c>
    </row>
    <row r="11" spans="1:41" s="1" customFormat="1" ht="15" customHeight="1" x14ac:dyDescent="0.25">
      <c r="A11" s="215" t="s">
        <v>585</v>
      </c>
      <c r="B11" s="179" t="s">
        <v>588</v>
      </c>
      <c r="C11" s="44" t="s">
        <v>744</v>
      </c>
      <c r="D11" s="38" t="s">
        <v>83</v>
      </c>
      <c r="E11" s="38" t="s">
        <v>33</v>
      </c>
      <c r="F11" s="39">
        <v>45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>
        <v>1</v>
      </c>
      <c r="T11" s="44">
        <v>1</v>
      </c>
      <c r="U11" s="43" t="s">
        <v>33</v>
      </c>
      <c r="V11" s="42">
        <v>1</v>
      </c>
      <c r="W11" s="44">
        <v>1</v>
      </c>
      <c r="X11" s="43" t="s">
        <v>32</v>
      </c>
      <c r="Y11" s="42"/>
      <c r="Z11" s="44"/>
      <c r="AA11" s="43"/>
      <c r="AB11" s="42"/>
      <c r="AC11" s="44"/>
      <c r="AD11" s="43"/>
      <c r="AE11" s="14"/>
      <c r="AF11" s="15"/>
      <c r="AG11" s="16"/>
      <c r="AH11" s="17"/>
      <c r="AI11" s="18"/>
      <c r="AJ11" s="19"/>
      <c r="AK11" s="64">
        <f>SUM(G11,J11,M11,P11,S11,V11,Y11,AB11,AE11,AH11)*15</f>
        <v>30</v>
      </c>
      <c r="AL11" s="74">
        <f>SUM(H11,K11,N11,Q11,T11,W11,Z11,AC11,AF11,AI11)</f>
        <v>2</v>
      </c>
      <c r="AM11" s="96"/>
    </row>
    <row r="12" spans="1:41" s="1" customFormat="1" ht="15" customHeight="1" x14ac:dyDescent="0.25">
      <c r="A12" s="215" t="s">
        <v>586</v>
      </c>
      <c r="B12" s="179" t="s">
        <v>587</v>
      </c>
      <c r="C12" s="44" t="s">
        <v>745</v>
      </c>
      <c r="D12" s="38" t="s">
        <v>83</v>
      </c>
      <c r="E12" s="38" t="s">
        <v>33</v>
      </c>
      <c r="F12" s="39">
        <v>45</v>
      </c>
      <c r="G12" s="42"/>
      <c r="H12" s="44"/>
      <c r="I12" s="43"/>
      <c r="J12" s="42"/>
      <c r="K12" s="44"/>
      <c r="L12" s="43"/>
      <c r="M12" s="42"/>
      <c r="N12" s="44"/>
      <c r="O12" s="43"/>
      <c r="P12" s="42"/>
      <c r="Q12" s="44"/>
      <c r="R12" s="43"/>
      <c r="S12" s="181"/>
      <c r="T12" s="182"/>
      <c r="U12" s="183"/>
      <c r="V12" s="42"/>
      <c r="W12" s="44"/>
      <c r="X12" s="43"/>
      <c r="Y12" s="42">
        <v>1</v>
      </c>
      <c r="Z12" s="44">
        <v>1</v>
      </c>
      <c r="AA12" s="43" t="s">
        <v>33</v>
      </c>
      <c r="AB12" s="42">
        <v>1</v>
      </c>
      <c r="AC12" s="44">
        <v>1</v>
      </c>
      <c r="AD12" s="43" t="s">
        <v>32</v>
      </c>
      <c r="AE12" s="14"/>
      <c r="AF12" s="15"/>
      <c r="AG12" s="16"/>
      <c r="AH12" s="17"/>
      <c r="AI12" s="18"/>
      <c r="AJ12" s="19"/>
      <c r="AK12" s="64">
        <f>SUM(G12,J12,M12,P12,S12,V12,Y12,AB12,AE12,AH12)*15</f>
        <v>30</v>
      </c>
      <c r="AL12" s="74">
        <f>SUM(H12,K12,N12,Q12,T12,W12,Z12,AC12,AF12,AI12)</f>
        <v>2</v>
      </c>
      <c r="AM12" s="96"/>
    </row>
    <row r="13" spans="1:41" s="1" customFormat="1" ht="15" customHeight="1" thickBot="1" x14ac:dyDescent="0.35">
      <c r="A13" s="95" t="s">
        <v>515</v>
      </c>
      <c r="B13" s="179" t="s">
        <v>568</v>
      </c>
      <c r="C13" s="44" t="s">
        <v>744</v>
      </c>
      <c r="D13" s="38" t="s">
        <v>84</v>
      </c>
      <c r="E13" s="38" t="s">
        <v>33</v>
      </c>
      <c r="F13" s="39">
        <v>45</v>
      </c>
      <c r="G13" s="42"/>
      <c r="H13" s="44"/>
      <c r="I13" s="43"/>
      <c r="J13" s="42"/>
      <c r="K13" s="44"/>
      <c r="L13" s="43"/>
      <c r="M13" s="42"/>
      <c r="N13" s="44"/>
      <c r="O13" s="43"/>
      <c r="P13" s="42"/>
      <c r="Q13" s="44"/>
      <c r="R13" s="43"/>
      <c r="S13" s="42">
        <v>1</v>
      </c>
      <c r="T13" s="44">
        <v>1</v>
      </c>
      <c r="U13" s="43" t="s">
        <v>32</v>
      </c>
      <c r="V13" s="42">
        <v>1</v>
      </c>
      <c r="W13" s="44">
        <v>1</v>
      </c>
      <c r="X13" s="43" t="s">
        <v>33</v>
      </c>
      <c r="Y13" s="42">
        <v>1</v>
      </c>
      <c r="Z13" s="44">
        <v>1</v>
      </c>
      <c r="AA13" s="43" t="s">
        <v>32</v>
      </c>
      <c r="AB13" s="42"/>
      <c r="AC13" s="44"/>
      <c r="AD13" s="43"/>
      <c r="AE13" s="14"/>
      <c r="AF13" s="15"/>
      <c r="AG13" s="16"/>
      <c r="AH13" s="17"/>
      <c r="AI13" s="18"/>
      <c r="AJ13" s="19"/>
      <c r="AK13" s="64">
        <f t="shared" ref="AK13" si="2">SUM(G13,J13,M13,P13,S13,V13,Y13,AB13,AE13,AH13)*15</f>
        <v>45</v>
      </c>
      <c r="AL13" s="74">
        <f t="shared" ref="AL13" si="3">SUM(H13,K13,N13,Q13,T13,W13,Z13,AC13,AF13,AI13)</f>
        <v>3</v>
      </c>
    </row>
    <row r="14" spans="1:41" ht="15" customHeight="1" thickBot="1" x14ac:dyDescent="0.35">
      <c r="A14" s="457" t="s">
        <v>200</v>
      </c>
      <c r="B14" s="458"/>
      <c r="C14" s="458"/>
      <c r="D14" s="458"/>
      <c r="E14" s="458"/>
      <c r="F14" s="458"/>
      <c r="G14" s="458"/>
      <c r="H14" s="458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9"/>
      <c r="AK14" s="115">
        <f>SUM(AK8:AK13)</f>
        <v>375</v>
      </c>
      <c r="AL14" s="80">
        <f>SUM(AL8:AL13)</f>
        <v>55</v>
      </c>
    </row>
    <row r="15" spans="1:41" ht="15" customHeight="1" thickBot="1" x14ac:dyDescent="0.35">
      <c r="A15" s="431" t="s">
        <v>201</v>
      </c>
      <c r="B15" s="358"/>
      <c r="C15" s="358"/>
      <c r="D15" s="358"/>
      <c r="E15" s="358"/>
      <c r="F15" s="359"/>
      <c r="G15" s="403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  <c r="Z15" s="404"/>
      <c r="AA15" s="404"/>
      <c r="AB15" s="404"/>
      <c r="AC15" s="404"/>
      <c r="AD15" s="404"/>
      <c r="AE15" s="404"/>
      <c r="AF15" s="404"/>
      <c r="AG15" s="404"/>
      <c r="AH15" s="404"/>
      <c r="AI15" s="404"/>
      <c r="AJ15" s="405"/>
      <c r="AK15" s="460"/>
      <c r="AL15" s="461"/>
    </row>
    <row r="16" spans="1:41" s="1" customFormat="1" ht="15" customHeight="1" x14ac:dyDescent="0.3">
      <c r="A16" s="97" t="s">
        <v>509</v>
      </c>
      <c r="B16" s="195" t="s">
        <v>511</v>
      </c>
      <c r="C16" s="76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5</v>
      </c>
      <c r="I16" s="87" t="s">
        <v>32</v>
      </c>
      <c r="J16" s="86">
        <v>2</v>
      </c>
      <c r="K16" s="76">
        <v>5</v>
      </c>
      <c r="L16" s="87" t="s">
        <v>32</v>
      </c>
      <c r="M16" s="86">
        <v>2</v>
      </c>
      <c r="N16" s="76">
        <v>5</v>
      </c>
      <c r="O16" s="87" t="s">
        <v>32</v>
      </c>
      <c r="P16" s="86">
        <v>2</v>
      </c>
      <c r="Q16" s="76">
        <v>5</v>
      </c>
      <c r="R16" s="87" t="s">
        <v>32</v>
      </c>
      <c r="S16" s="86">
        <v>2</v>
      </c>
      <c r="T16" s="76">
        <v>5</v>
      </c>
      <c r="U16" s="87" t="s">
        <v>32</v>
      </c>
      <c r="V16" s="86">
        <v>2</v>
      </c>
      <c r="W16" s="76">
        <v>5</v>
      </c>
      <c r="X16" s="87" t="s">
        <v>32</v>
      </c>
      <c r="Y16" s="86">
        <v>2</v>
      </c>
      <c r="Z16" s="76">
        <v>5</v>
      </c>
      <c r="AA16" s="87" t="s">
        <v>33</v>
      </c>
      <c r="AB16" s="86">
        <v>2</v>
      </c>
      <c r="AC16" s="76">
        <v>5</v>
      </c>
      <c r="AD16" s="87" t="s">
        <v>33</v>
      </c>
      <c r="AE16" s="8"/>
      <c r="AF16" s="9"/>
      <c r="AG16" s="10"/>
      <c r="AH16" s="11"/>
      <c r="AI16" s="12"/>
      <c r="AJ16" s="13"/>
      <c r="AK16" s="63">
        <f>SUM(G16,J16,M16,P16,S16,V16,Y16,AB16,AE16,AH16)*15</f>
        <v>240</v>
      </c>
      <c r="AL16" s="72">
        <f>SUM(H16,K16,N16,Q16,T16,W16,Z16,AC16,AF16,AI16)</f>
        <v>40</v>
      </c>
      <c r="AM16" s="4"/>
      <c r="AN16" s="4"/>
      <c r="AO16" s="4"/>
    </row>
    <row r="17" spans="1:39" s="1" customFormat="1" ht="15" customHeight="1" x14ac:dyDescent="0.3">
      <c r="A17" s="95" t="s">
        <v>510</v>
      </c>
      <c r="B17" s="196" t="s">
        <v>512</v>
      </c>
      <c r="C17" s="44" t="s">
        <v>513</v>
      </c>
      <c r="D17" s="38"/>
      <c r="E17" s="38"/>
      <c r="F17" s="39"/>
      <c r="G17" s="42"/>
      <c r="H17" s="44"/>
      <c r="I17" s="43"/>
      <c r="J17" s="42"/>
      <c r="K17" s="44"/>
      <c r="L17" s="43"/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18" si="4">SUM(G17,J17,M17,P17,S17,V17,Y17,AB17,AE17,AH17)*15</f>
        <v>0</v>
      </c>
      <c r="AL17" s="74">
        <f t="shared" ref="AL17:AL18" si="5">SUM(H17,K17,N17,Q17,T17,W17,Z17,AC17,AF17,AI17)</f>
        <v>2</v>
      </c>
    </row>
    <row r="18" spans="1:39" s="1" customFormat="1" ht="15" customHeight="1" x14ac:dyDescent="0.3">
      <c r="A18" s="95" t="s">
        <v>516</v>
      </c>
      <c r="B18" s="179" t="s">
        <v>570</v>
      </c>
      <c r="C18" s="44" t="s">
        <v>96</v>
      </c>
      <c r="D18" s="38" t="s">
        <v>84</v>
      </c>
      <c r="E18" s="38" t="s">
        <v>88</v>
      </c>
      <c r="F18" s="39">
        <v>45</v>
      </c>
      <c r="G18" s="42">
        <v>1</v>
      </c>
      <c r="H18" s="44">
        <v>3</v>
      </c>
      <c r="I18" s="43" t="s">
        <v>33</v>
      </c>
      <c r="J18" s="42">
        <v>1</v>
      </c>
      <c r="K18" s="44">
        <v>3</v>
      </c>
      <c r="L18" s="43" t="s">
        <v>32</v>
      </c>
      <c r="M18" s="42"/>
      <c r="N18" s="44"/>
      <c r="O18" s="43"/>
      <c r="P18" s="42"/>
      <c r="Q18" s="44"/>
      <c r="R18" s="43"/>
      <c r="S18" s="42"/>
      <c r="T18" s="44"/>
      <c r="U18" s="43"/>
      <c r="V18" s="42"/>
      <c r="W18" s="44"/>
      <c r="X18" s="43"/>
      <c r="Y18" s="42"/>
      <c r="Z18" s="44"/>
      <c r="AA18" s="43"/>
      <c r="AB18" s="42"/>
      <c r="AC18" s="44"/>
      <c r="AD18" s="43"/>
      <c r="AE18" s="14"/>
      <c r="AF18" s="15"/>
      <c r="AG18" s="16"/>
      <c r="AH18" s="17"/>
      <c r="AI18" s="18"/>
      <c r="AJ18" s="19"/>
      <c r="AK18" s="64">
        <f t="shared" si="4"/>
        <v>30</v>
      </c>
      <c r="AL18" s="74">
        <f t="shared" si="5"/>
        <v>6</v>
      </c>
    </row>
    <row r="19" spans="1:39" s="1" customFormat="1" ht="15" customHeight="1" x14ac:dyDescent="0.3">
      <c r="A19" s="95" t="s">
        <v>591</v>
      </c>
      <c r="B19" s="179" t="s">
        <v>589</v>
      </c>
      <c r="C19" s="44" t="s">
        <v>746</v>
      </c>
      <c r="D19" s="38" t="s">
        <v>83</v>
      </c>
      <c r="E19" s="38" t="s">
        <v>33</v>
      </c>
      <c r="F19" s="39">
        <v>45</v>
      </c>
      <c r="G19" s="42"/>
      <c r="H19" s="44"/>
      <c r="I19" s="43"/>
      <c r="J19" s="42"/>
      <c r="K19" s="44"/>
      <c r="L19" s="43"/>
      <c r="M19" s="42">
        <v>1</v>
      </c>
      <c r="N19" s="44">
        <v>2</v>
      </c>
      <c r="O19" s="43" t="s">
        <v>33</v>
      </c>
      <c r="P19" s="42">
        <v>1</v>
      </c>
      <c r="Q19" s="44">
        <v>2</v>
      </c>
      <c r="R19" s="43" t="s">
        <v>32</v>
      </c>
      <c r="S19" s="42"/>
      <c r="T19" s="44"/>
      <c r="U19" s="43"/>
      <c r="V19" s="42"/>
      <c r="W19" s="44"/>
      <c r="X19" s="43"/>
      <c r="Y19" s="42"/>
      <c r="Z19" s="44"/>
      <c r="AA19" s="43"/>
      <c r="AB19" s="42"/>
      <c r="AC19" s="44"/>
      <c r="AD19" s="43"/>
      <c r="AE19" s="14"/>
      <c r="AF19" s="15"/>
      <c r="AG19" s="16"/>
      <c r="AH19" s="17"/>
      <c r="AI19" s="18"/>
      <c r="AJ19" s="19"/>
      <c r="AK19" s="64">
        <f>SUM(G19,J19,M19,P19,S19,V19,Y19,AB19,AE19,AH19)*15</f>
        <v>30</v>
      </c>
      <c r="AL19" s="74">
        <f>SUM(H19,K19,N19,Q19,T19,W19,Z19,AC19,AF19,AI19)</f>
        <v>4</v>
      </c>
      <c r="AM19" s="96"/>
    </row>
    <row r="20" spans="1:39" s="1" customFormat="1" ht="15" customHeight="1" thickBot="1" x14ac:dyDescent="0.35">
      <c r="A20" s="95" t="s">
        <v>515</v>
      </c>
      <c r="B20" s="179" t="s">
        <v>569</v>
      </c>
      <c r="C20" s="44" t="s">
        <v>747</v>
      </c>
      <c r="D20" s="38" t="s">
        <v>84</v>
      </c>
      <c r="E20" s="38" t="s">
        <v>33</v>
      </c>
      <c r="F20" s="39">
        <v>45</v>
      </c>
      <c r="G20" s="42"/>
      <c r="H20" s="44"/>
      <c r="I20" s="43"/>
      <c r="J20" s="42"/>
      <c r="K20" s="44"/>
      <c r="L20" s="43"/>
      <c r="M20" s="42"/>
      <c r="N20" s="44"/>
      <c r="O20" s="43"/>
      <c r="P20" s="42"/>
      <c r="Q20" s="44"/>
      <c r="R20" s="43"/>
      <c r="S20" s="42">
        <v>1</v>
      </c>
      <c r="T20" s="44">
        <v>1</v>
      </c>
      <c r="U20" s="43" t="s">
        <v>32</v>
      </c>
      <c r="V20" s="42">
        <v>1</v>
      </c>
      <c r="W20" s="44">
        <v>1</v>
      </c>
      <c r="X20" s="43" t="s">
        <v>33</v>
      </c>
      <c r="Y20" s="42">
        <v>1</v>
      </c>
      <c r="Z20" s="44">
        <v>1</v>
      </c>
      <c r="AA20" s="43" t="s">
        <v>32</v>
      </c>
      <c r="AB20" s="42"/>
      <c r="AC20" s="44"/>
      <c r="AD20" s="43"/>
      <c r="AE20" s="14"/>
      <c r="AF20" s="15"/>
      <c r="AG20" s="16"/>
      <c r="AH20" s="17"/>
      <c r="AI20" s="18"/>
      <c r="AJ20" s="19"/>
      <c r="AK20" s="64">
        <f t="shared" ref="AK20" si="6">SUM(G20,J20,M20,P20,S20,V20,Y20,AB20,AE20,AH20)*15</f>
        <v>45</v>
      </c>
      <c r="AL20" s="74">
        <f t="shared" ref="AL20" si="7">SUM(H20,K20,N20,Q20,T20,W20,Z20,AC20,AF20,AI20)</f>
        <v>3</v>
      </c>
    </row>
    <row r="21" spans="1:39" ht="15" customHeight="1" thickBot="1" x14ac:dyDescent="0.35">
      <c r="A21" s="457" t="s">
        <v>202</v>
      </c>
      <c r="B21" s="458"/>
      <c r="C21" s="458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9"/>
      <c r="AK21" s="115">
        <f>SUM(AK16:AK20)</f>
        <v>345</v>
      </c>
      <c r="AL21" s="80">
        <f>SUM(AL16:AL20)</f>
        <v>55</v>
      </c>
    </row>
    <row r="22" spans="1:39" ht="15" customHeight="1" thickBot="1" x14ac:dyDescent="0.35">
      <c r="A22" s="431" t="s">
        <v>203</v>
      </c>
      <c r="B22" s="358"/>
      <c r="C22" s="358"/>
      <c r="D22" s="358"/>
      <c r="E22" s="358"/>
      <c r="F22" s="359"/>
      <c r="G22" s="403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5"/>
      <c r="AK22" s="460"/>
      <c r="AL22" s="461"/>
    </row>
    <row r="23" spans="1:39" ht="15" customHeight="1" x14ac:dyDescent="0.3">
      <c r="A23" s="97" t="s">
        <v>427</v>
      </c>
      <c r="B23" s="179" t="s">
        <v>465</v>
      </c>
      <c r="C23" s="44" t="s">
        <v>96</v>
      </c>
      <c r="D23" s="38" t="s">
        <v>84</v>
      </c>
      <c r="E23" s="38" t="s">
        <v>88</v>
      </c>
      <c r="F23" s="39">
        <v>45</v>
      </c>
      <c r="G23" s="42">
        <v>2</v>
      </c>
      <c r="H23" s="44">
        <v>2</v>
      </c>
      <c r="I23" s="43" t="s">
        <v>33</v>
      </c>
      <c r="J23" s="42">
        <v>2</v>
      </c>
      <c r="K23" s="44">
        <v>2</v>
      </c>
      <c r="L23" s="43" t="s">
        <v>32</v>
      </c>
      <c r="M23" s="42">
        <v>1</v>
      </c>
      <c r="N23" s="44">
        <v>1</v>
      </c>
      <c r="O23" s="43" t="s">
        <v>33</v>
      </c>
      <c r="P23" s="42">
        <v>1</v>
      </c>
      <c r="Q23" s="44">
        <v>1</v>
      </c>
      <c r="R23" s="43" t="s">
        <v>32</v>
      </c>
      <c r="S23" s="42">
        <v>1</v>
      </c>
      <c r="T23" s="44">
        <v>1</v>
      </c>
      <c r="U23" s="43" t="s">
        <v>33</v>
      </c>
      <c r="V23" s="42">
        <v>1</v>
      </c>
      <c r="W23" s="44">
        <v>1</v>
      </c>
      <c r="X23" s="43" t="s">
        <v>32</v>
      </c>
      <c r="Y23" s="42"/>
      <c r="Z23" s="44"/>
      <c r="AA23" s="43"/>
      <c r="AB23" s="42"/>
      <c r="AC23" s="15"/>
      <c r="AD23" s="16"/>
      <c r="AE23" s="14"/>
      <c r="AF23" s="15"/>
      <c r="AG23" s="16"/>
      <c r="AH23" s="17"/>
      <c r="AI23" s="18"/>
      <c r="AJ23" s="19"/>
      <c r="AK23" s="64">
        <f t="shared" si="0"/>
        <v>120</v>
      </c>
      <c r="AL23" s="74">
        <f t="shared" ref="AL23:AL27" si="8">SUM(H23,K23,N23,Q23,T23,W23,Z23,AC23,AF23,AI23)</f>
        <v>8</v>
      </c>
    </row>
    <row r="24" spans="1:39" ht="15" customHeight="1" x14ac:dyDescent="0.3">
      <c r="A24" s="95" t="s">
        <v>428</v>
      </c>
      <c r="B24" s="179" t="s">
        <v>466</v>
      </c>
      <c r="C24" s="44" t="s">
        <v>96</v>
      </c>
      <c r="D24" s="38" t="s">
        <v>84</v>
      </c>
      <c r="E24" s="38" t="s">
        <v>88</v>
      </c>
      <c r="F24" s="39">
        <v>45</v>
      </c>
      <c r="G24" s="42">
        <v>2</v>
      </c>
      <c r="H24" s="44">
        <v>2</v>
      </c>
      <c r="I24" s="43" t="s">
        <v>33</v>
      </c>
      <c r="J24" s="42">
        <v>2</v>
      </c>
      <c r="K24" s="44">
        <v>2</v>
      </c>
      <c r="L24" s="43" t="s">
        <v>32</v>
      </c>
      <c r="M24" s="42">
        <v>1</v>
      </c>
      <c r="N24" s="44">
        <v>1</v>
      </c>
      <c r="O24" s="43" t="s">
        <v>33</v>
      </c>
      <c r="P24" s="42">
        <v>1</v>
      </c>
      <c r="Q24" s="44">
        <v>1</v>
      </c>
      <c r="R24" s="43" t="s">
        <v>32</v>
      </c>
      <c r="S24" s="42">
        <v>1</v>
      </c>
      <c r="T24" s="44">
        <v>1</v>
      </c>
      <c r="U24" s="43" t="s">
        <v>33</v>
      </c>
      <c r="V24" s="42">
        <v>1</v>
      </c>
      <c r="W24" s="44">
        <v>1</v>
      </c>
      <c r="X24" s="43" t="s">
        <v>32</v>
      </c>
      <c r="Y24" s="42"/>
      <c r="Z24" s="44"/>
      <c r="AA24" s="43"/>
      <c r="AB24" s="42"/>
      <c r="AC24" s="15"/>
      <c r="AD24" s="16"/>
      <c r="AE24" s="14"/>
      <c r="AF24" s="15"/>
      <c r="AG24" s="16"/>
      <c r="AH24" s="17"/>
      <c r="AI24" s="18"/>
      <c r="AJ24" s="19"/>
      <c r="AK24" s="64">
        <f t="shared" si="0"/>
        <v>120</v>
      </c>
      <c r="AL24" s="74">
        <f t="shared" si="8"/>
        <v>8</v>
      </c>
    </row>
    <row r="25" spans="1:39" ht="15" customHeight="1" x14ac:dyDescent="0.3">
      <c r="A25" s="95" t="s">
        <v>35</v>
      </c>
      <c r="B25" s="179" t="s">
        <v>265</v>
      </c>
      <c r="C25" s="44" t="s">
        <v>480</v>
      </c>
      <c r="D25" s="38" t="s">
        <v>84</v>
      </c>
      <c r="E25" s="38" t="s">
        <v>88</v>
      </c>
      <c r="F25" s="39">
        <v>45</v>
      </c>
      <c r="G25" s="42"/>
      <c r="H25" s="44"/>
      <c r="I25" s="43"/>
      <c r="J25" s="42"/>
      <c r="K25" s="44"/>
      <c r="L25" s="43"/>
      <c r="M25" s="42"/>
      <c r="N25" s="44"/>
      <c r="O25" s="43"/>
      <c r="P25" s="42"/>
      <c r="Q25" s="44"/>
      <c r="R25" s="43"/>
      <c r="S25" s="42"/>
      <c r="T25" s="44"/>
      <c r="U25" s="43"/>
      <c r="V25" s="42"/>
      <c r="W25" s="44"/>
      <c r="X25" s="43"/>
      <c r="Y25" s="42">
        <v>2</v>
      </c>
      <c r="Z25" s="44">
        <v>2</v>
      </c>
      <c r="AA25" s="43" t="s">
        <v>33</v>
      </c>
      <c r="AB25" s="42">
        <v>2</v>
      </c>
      <c r="AC25" s="15">
        <v>2</v>
      </c>
      <c r="AD25" s="16" t="s">
        <v>33</v>
      </c>
      <c r="AE25" s="14"/>
      <c r="AF25" s="15"/>
      <c r="AG25" s="16"/>
      <c r="AH25" s="17"/>
      <c r="AI25" s="18"/>
      <c r="AJ25" s="19"/>
      <c r="AK25" s="64">
        <f t="shared" si="0"/>
        <v>60</v>
      </c>
      <c r="AL25" s="74">
        <f t="shared" si="8"/>
        <v>4</v>
      </c>
    </row>
    <row r="26" spans="1:39" ht="15" customHeight="1" x14ac:dyDescent="0.3">
      <c r="A26" s="95" t="s">
        <v>20</v>
      </c>
      <c r="B26" s="179" t="s">
        <v>273</v>
      </c>
      <c r="C26" s="44"/>
      <c r="D26" s="38" t="s">
        <v>84</v>
      </c>
      <c r="E26" s="38" t="s">
        <v>89</v>
      </c>
      <c r="F26" s="39">
        <v>45</v>
      </c>
      <c r="G26" s="42">
        <v>2</v>
      </c>
      <c r="H26" s="44">
        <v>2</v>
      </c>
      <c r="I26" s="43" t="s">
        <v>32</v>
      </c>
      <c r="J26" s="42">
        <v>2</v>
      </c>
      <c r="K26" s="44">
        <v>2</v>
      </c>
      <c r="L26" s="43" t="s">
        <v>32</v>
      </c>
      <c r="M26" s="42">
        <v>2</v>
      </c>
      <c r="N26" s="44">
        <v>2</v>
      </c>
      <c r="O26" s="43" t="s">
        <v>32</v>
      </c>
      <c r="P26" s="42">
        <v>2</v>
      </c>
      <c r="Q26" s="44">
        <v>2</v>
      </c>
      <c r="R26" s="43" t="s">
        <v>32</v>
      </c>
      <c r="S26" s="42">
        <v>2</v>
      </c>
      <c r="T26" s="44">
        <v>2</v>
      </c>
      <c r="U26" s="43" t="s">
        <v>32</v>
      </c>
      <c r="V26" s="42">
        <v>2</v>
      </c>
      <c r="W26" s="44">
        <v>2</v>
      </c>
      <c r="X26" s="43" t="s">
        <v>32</v>
      </c>
      <c r="Y26" s="42"/>
      <c r="Z26" s="44"/>
      <c r="AA26" s="43"/>
      <c r="AB26" s="42"/>
      <c r="AC26" s="15"/>
      <c r="AD26" s="16"/>
      <c r="AE26" s="14"/>
      <c r="AF26" s="15"/>
      <c r="AG26" s="16"/>
      <c r="AH26" s="17"/>
      <c r="AI26" s="18"/>
      <c r="AJ26" s="19"/>
      <c r="AK26" s="64">
        <f t="shared" si="0"/>
        <v>180</v>
      </c>
      <c r="AL26" s="74">
        <f t="shared" si="8"/>
        <v>12</v>
      </c>
    </row>
    <row r="27" spans="1:39" ht="15" customHeight="1" x14ac:dyDescent="0.3">
      <c r="A27" s="95" t="s">
        <v>28</v>
      </c>
      <c r="B27" s="179" t="s">
        <v>482</v>
      </c>
      <c r="C27" s="44"/>
      <c r="D27" s="38" t="s">
        <v>84</v>
      </c>
      <c r="E27" s="38" t="s">
        <v>89</v>
      </c>
      <c r="F27" s="39">
        <v>45</v>
      </c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1</v>
      </c>
      <c r="W27" s="44">
        <v>2</v>
      </c>
      <c r="X27" s="43" t="s">
        <v>32</v>
      </c>
      <c r="Y27" s="42"/>
      <c r="Z27" s="44"/>
      <c r="AA27" s="43"/>
      <c r="AB27" s="42"/>
      <c r="AC27" s="15"/>
      <c r="AD27" s="16"/>
      <c r="AE27" s="14"/>
      <c r="AF27" s="15"/>
      <c r="AG27" s="16"/>
      <c r="AH27" s="17"/>
      <c r="AI27" s="18"/>
      <c r="AJ27" s="19"/>
      <c r="AK27" s="64">
        <f t="shared" si="0"/>
        <v>15</v>
      </c>
      <c r="AL27" s="74">
        <f t="shared" si="8"/>
        <v>2</v>
      </c>
    </row>
    <row r="28" spans="1:39" ht="15" customHeight="1" x14ac:dyDescent="0.3">
      <c r="A28" s="95" t="s">
        <v>29</v>
      </c>
      <c r="B28" s="179" t="s">
        <v>275</v>
      </c>
      <c r="C28" s="44" t="s">
        <v>96</v>
      </c>
      <c r="D28" s="38" t="s">
        <v>84</v>
      </c>
      <c r="E28" s="38" t="s">
        <v>89</v>
      </c>
      <c r="F28" s="39">
        <v>45</v>
      </c>
      <c r="G28" s="42">
        <v>1</v>
      </c>
      <c r="H28" s="44">
        <v>2</v>
      </c>
      <c r="I28" s="43" t="s">
        <v>33</v>
      </c>
      <c r="J28" s="42">
        <v>1</v>
      </c>
      <c r="K28" s="44">
        <v>2</v>
      </c>
      <c r="L28" s="43" t="s">
        <v>33</v>
      </c>
      <c r="M28" s="42"/>
      <c r="N28" s="44"/>
      <c r="O28" s="43"/>
      <c r="P28" s="42"/>
      <c r="Q28" s="44"/>
      <c r="R28" s="43"/>
      <c r="S28" s="42"/>
      <c r="T28" s="44"/>
      <c r="U28" s="43"/>
      <c r="V28" s="42"/>
      <c r="W28" s="44"/>
      <c r="X28" s="43"/>
      <c r="Y28" s="42"/>
      <c r="Z28" s="44"/>
      <c r="AA28" s="43"/>
      <c r="AB28" s="42"/>
      <c r="AC28" s="15"/>
      <c r="AD28" s="16"/>
      <c r="AE28" s="14"/>
      <c r="AF28" s="15"/>
      <c r="AG28" s="16"/>
      <c r="AH28" s="17"/>
      <c r="AI28" s="18"/>
      <c r="AJ28" s="19"/>
      <c r="AK28" s="64">
        <f t="shared" si="0"/>
        <v>30</v>
      </c>
      <c r="AL28" s="74">
        <f>SUM(H28,K28,N28,Q28,T28,W28,Z28,AC28,AF28,AI28)</f>
        <v>4</v>
      </c>
    </row>
    <row r="29" spans="1:39" ht="15" customHeight="1" x14ac:dyDescent="0.3">
      <c r="A29" s="145" t="s">
        <v>21</v>
      </c>
      <c r="B29" s="180" t="s">
        <v>592</v>
      </c>
      <c r="C29" s="44"/>
      <c r="D29" s="143" t="s">
        <v>84</v>
      </c>
      <c r="E29" s="143" t="s">
        <v>89</v>
      </c>
      <c r="F29" s="144">
        <v>45</v>
      </c>
      <c r="G29" s="141"/>
      <c r="H29" s="140"/>
      <c r="I29" s="142"/>
      <c r="J29" s="141"/>
      <c r="K29" s="140"/>
      <c r="L29" s="142"/>
      <c r="M29" s="141">
        <v>1</v>
      </c>
      <c r="N29" s="140">
        <v>1</v>
      </c>
      <c r="O29" s="142" t="s">
        <v>32</v>
      </c>
      <c r="P29" s="141"/>
      <c r="Q29" s="140"/>
      <c r="R29" s="142"/>
      <c r="S29" s="141"/>
      <c r="T29" s="140"/>
      <c r="U29" s="142"/>
      <c r="V29" s="141"/>
      <c r="W29" s="140"/>
      <c r="X29" s="142"/>
      <c r="Y29" s="141"/>
      <c r="Z29" s="140"/>
      <c r="AA29" s="142"/>
      <c r="AB29" s="141"/>
      <c r="AC29" s="58"/>
      <c r="AD29" s="59"/>
      <c r="AE29" s="57"/>
      <c r="AF29" s="58"/>
      <c r="AG29" s="59"/>
      <c r="AH29" s="52"/>
      <c r="AI29" s="53"/>
      <c r="AJ29" s="54"/>
      <c r="AK29" s="67">
        <f t="shared" si="0"/>
        <v>15</v>
      </c>
      <c r="AL29" s="77">
        <f>SUM(H29,K29,N29,Q29,T29,W29,Z29,AC29,AF29,AI29)</f>
        <v>1</v>
      </c>
    </row>
    <row r="30" spans="1:39" ht="15" customHeight="1" x14ac:dyDescent="0.3">
      <c r="A30" s="145" t="s">
        <v>39</v>
      </c>
      <c r="B30" s="175" t="s">
        <v>277</v>
      </c>
      <c r="C30" s="140" t="s">
        <v>96</v>
      </c>
      <c r="D30" s="143" t="s">
        <v>84</v>
      </c>
      <c r="E30" s="143" t="s">
        <v>89</v>
      </c>
      <c r="F30" s="144">
        <v>45</v>
      </c>
      <c r="G30" s="141"/>
      <c r="H30" s="140"/>
      <c r="I30" s="142"/>
      <c r="J30" s="141"/>
      <c r="K30" s="140"/>
      <c r="L30" s="142"/>
      <c r="M30" s="141"/>
      <c r="N30" s="140"/>
      <c r="O30" s="142"/>
      <c r="P30" s="141"/>
      <c r="Q30" s="140"/>
      <c r="R30" s="142"/>
      <c r="S30" s="141">
        <v>1</v>
      </c>
      <c r="T30" s="140">
        <v>1</v>
      </c>
      <c r="U30" s="142" t="s">
        <v>33</v>
      </c>
      <c r="V30" s="141">
        <v>1</v>
      </c>
      <c r="W30" s="140">
        <v>1</v>
      </c>
      <c r="X30" s="142" t="s">
        <v>33</v>
      </c>
      <c r="Y30" s="141"/>
      <c r="Z30" s="140"/>
      <c r="AA30" s="142"/>
      <c r="AB30" s="141"/>
      <c r="AC30" s="58"/>
      <c r="AD30" s="59"/>
      <c r="AE30" s="57"/>
      <c r="AF30" s="58"/>
      <c r="AG30" s="59"/>
      <c r="AH30" s="52"/>
      <c r="AI30" s="53"/>
      <c r="AJ30" s="54"/>
      <c r="AK30" s="67">
        <v>30</v>
      </c>
      <c r="AL30" s="77">
        <v>2</v>
      </c>
    </row>
    <row r="31" spans="1:39" s="1" customFormat="1" ht="15" customHeight="1" x14ac:dyDescent="0.3">
      <c r="A31" s="95" t="s">
        <v>484</v>
      </c>
      <c r="B31" s="196" t="s">
        <v>377</v>
      </c>
      <c r="C31" s="44" t="s">
        <v>749</v>
      </c>
      <c r="D31" s="38" t="s">
        <v>83</v>
      </c>
      <c r="E31" s="38" t="s">
        <v>33</v>
      </c>
      <c r="F31" s="39">
        <v>60</v>
      </c>
      <c r="G31" s="141"/>
      <c r="H31" s="140"/>
      <c r="I31" s="142"/>
      <c r="J31" s="141"/>
      <c r="K31" s="140"/>
      <c r="L31" s="142"/>
      <c r="M31" s="141"/>
      <c r="N31" s="140"/>
      <c r="O31" s="142"/>
      <c r="P31" s="141"/>
      <c r="Q31" s="140"/>
      <c r="R31" s="142"/>
      <c r="S31" s="42"/>
      <c r="T31" s="44"/>
      <c r="U31" s="43"/>
      <c r="V31" s="42"/>
      <c r="W31" s="44"/>
      <c r="X31" s="43"/>
      <c r="Y31" s="42"/>
      <c r="Z31" s="44"/>
      <c r="AA31" s="43"/>
      <c r="AB31" s="42"/>
      <c r="AC31" s="44"/>
      <c r="AD31" s="43"/>
      <c r="AE31" s="42">
        <v>1</v>
      </c>
      <c r="AF31" s="44">
        <v>2</v>
      </c>
      <c r="AG31" s="43" t="s">
        <v>33</v>
      </c>
      <c r="AH31" s="52"/>
      <c r="AI31" s="53"/>
      <c r="AJ31" s="54"/>
      <c r="AK31" s="146">
        <f>SUM(G31,J31,M31,P31,S31,V31,Y31,AB31,AE31,AH31)*15</f>
        <v>15</v>
      </c>
      <c r="AL31" s="147">
        <f>SUM(H31,K31,N31,Q31,T31,W31,Z31,AC31,AF31,AI31)</f>
        <v>2</v>
      </c>
    </row>
    <row r="32" spans="1:39" s="1" customFormat="1" ht="15" customHeight="1" x14ac:dyDescent="0.3">
      <c r="A32" s="145" t="s">
        <v>430</v>
      </c>
      <c r="B32" s="175" t="s">
        <v>519</v>
      </c>
      <c r="C32" s="140" t="s">
        <v>96</v>
      </c>
      <c r="D32" s="38" t="s">
        <v>84</v>
      </c>
      <c r="E32" s="38" t="s">
        <v>33</v>
      </c>
      <c r="F32" s="39">
        <v>60</v>
      </c>
      <c r="G32" s="141">
        <v>1</v>
      </c>
      <c r="H32" s="140">
        <v>1</v>
      </c>
      <c r="I32" s="142" t="s">
        <v>33</v>
      </c>
      <c r="J32" s="141">
        <v>1</v>
      </c>
      <c r="K32" s="140">
        <v>1</v>
      </c>
      <c r="L32" s="142" t="s">
        <v>33</v>
      </c>
      <c r="M32" s="141">
        <v>1</v>
      </c>
      <c r="N32" s="140">
        <v>1</v>
      </c>
      <c r="O32" s="142" t="s">
        <v>33</v>
      </c>
      <c r="P32" s="141">
        <v>1</v>
      </c>
      <c r="Q32" s="140">
        <v>1</v>
      </c>
      <c r="R32" s="142" t="s">
        <v>32</v>
      </c>
      <c r="S32" s="141">
        <v>1</v>
      </c>
      <c r="T32" s="140">
        <v>1</v>
      </c>
      <c r="U32" s="142" t="s">
        <v>33</v>
      </c>
      <c r="V32" s="141">
        <v>1</v>
      </c>
      <c r="W32" s="140">
        <v>1</v>
      </c>
      <c r="X32" s="142" t="s">
        <v>32</v>
      </c>
      <c r="Y32" s="141">
        <v>1</v>
      </c>
      <c r="Z32" s="140">
        <v>1</v>
      </c>
      <c r="AA32" s="142" t="s">
        <v>33</v>
      </c>
      <c r="AB32" s="141">
        <v>1</v>
      </c>
      <c r="AC32" s="140">
        <v>1</v>
      </c>
      <c r="AD32" s="142" t="s">
        <v>33</v>
      </c>
      <c r="AE32" s="57"/>
      <c r="AF32" s="58"/>
      <c r="AG32" s="59"/>
      <c r="AH32" s="52"/>
      <c r="AI32" s="53"/>
      <c r="AJ32" s="54"/>
      <c r="AK32" s="146">
        <f>SUM(G32,J32,M32,P32,S32,V32,Y32,AB32,AE32,AH32)*15</f>
        <v>120</v>
      </c>
      <c r="AL32" s="147">
        <f>SUM(H32,K32,N32,Q32,T32,W32,Z32,AC32,AF32,AI32)</f>
        <v>8</v>
      </c>
    </row>
    <row r="33" spans="1:38" s="1" customFormat="1" ht="15" customHeight="1" x14ac:dyDescent="0.3">
      <c r="A33" s="95" t="s">
        <v>780</v>
      </c>
      <c r="B33" s="179" t="s">
        <v>779</v>
      </c>
      <c r="C33" s="44" t="s">
        <v>96</v>
      </c>
      <c r="D33" s="38" t="s">
        <v>84</v>
      </c>
      <c r="E33" s="38" t="s">
        <v>33</v>
      </c>
      <c r="F33" s="39">
        <v>60</v>
      </c>
      <c r="G33" s="42">
        <v>1</v>
      </c>
      <c r="H33" s="44">
        <v>1</v>
      </c>
      <c r="I33" s="43" t="s">
        <v>33</v>
      </c>
      <c r="J33" s="42">
        <v>1</v>
      </c>
      <c r="K33" s="44">
        <v>1</v>
      </c>
      <c r="L33" s="43" t="s">
        <v>33</v>
      </c>
      <c r="M33" s="42">
        <v>1</v>
      </c>
      <c r="N33" s="44">
        <v>1</v>
      </c>
      <c r="O33" s="43" t="s">
        <v>33</v>
      </c>
      <c r="P33" s="42">
        <v>1</v>
      </c>
      <c r="Q33" s="44">
        <v>1</v>
      </c>
      <c r="R33" s="43" t="s">
        <v>33</v>
      </c>
      <c r="S33" s="42">
        <v>1</v>
      </c>
      <c r="T33" s="44">
        <v>1</v>
      </c>
      <c r="U33" s="43" t="s">
        <v>33</v>
      </c>
      <c r="V33" s="42">
        <v>1</v>
      </c>
      <c r="W33" s="44">
        <v>1</v>
      </c>
      <c r="X33" s="43" t="s">
        <v>33</v>
      </c>
      <c r="Y33" s="42">
        <v>1</v>
      </c>
      <c r="Z33" s="44">
        <v>1</v>
      </c>
      <c r="AA33" s="43" t="s">
        <v>33</v>
      </c>
      <c r="AB33" s="42">
        <v>1</v>
      </c>
      <c r="AC33" s="44">
        <v>1</v>
      </c>
      <c r="AD33" s="43" t="s">
        <v>33</v>
      </c>
      <c r="AE33" s="14"/>
      <c r="AF33" s="15"/>
      <c r="AG33" s="16"/>
      <c r="AH33" s="17"/>
      <c r="AI33" s="18"/>
      <c r="AJ33" s="19"/>
      <c r="AK33" s="64">
        <f>SUM(G33,J33,M33,P33,S33,V33,Y33,AB33,AE33,AH33)*15</f>
        <v>120</v>
      </c>
      <c r="AL33" s="74">
        <f>SUM(H33,K33,N33,Q33,T33,W33,Z33,AC33,AF33,AI33)</f>
        <v>8</v>
      </c>
    </row>
    <row r="34" spans="1:38" s="1" customFormat="1" ht="15" customHeight="1" thickBot="1" x14ac:dyDescent="0.35">
      <c r="A34" s="95" t="s">
        <v>544</v>
      </c>
      <c r="B34" s="179" t="s">
        <v>517</v>
      </c>
      <c r="C34" s="44" t="s">
        <v>96</v>
      </c>
      <c r="D34" s="38" t="s">
        <v>84</v>
      </c>
      <c r="E34" s="38" t="s">
        <v>33</v>
      </c>
      <c r="F34" s="39">
        <v>60</v>
      </c>
      <c r="G34" s="42">
        <v>6</v>
      </c>
      <c r="H34" s="44">
        <v>3</v>
      </c>
      <c r="I34" s="43" t="s">
        <v>33</v>
      </c>
      <c r="J34" s="42">
        <v>6</v>
      </c>
      <c r="K34" s="44">
        <v>3</v>
      </c>
      <c r="L34" s="43" t="s">
        <v>33</v>
      </c>
      <c r="M34" s="42">
        <v>6</v>
      </c>
      <c r="N34" s="44">
        <v>3</v>
      </c>
      <c r="O34" s="43" t="s">
        <v>33</v>
      </c>
      <c r="P34" s="42">
        <v>6</v>
      </c>
      <c r="Q34" s="44">
        <v>3</v>
      </c>
      <c r="R34" s="43" t="s">
        <v>33</v>
      </c>
      <c r="S34" s="42">
        <v>6</v>
      </c>
      <c r="T34" s="44">
        <v>3</v>
      </c>
      <c r="U34" s="43" t="s">
        <v>33</v>
      </c>
      <c r="V34" s="42">
        <v>6</v>
      </c>
      <c r="W34" s="44">
        <v>3</v>
      </c>
      <c r="X34" s="43" t="s">
        <v>33</v>
      </c>
      <c r="Y34" s="42">
        <v>6</v>
      </c>
      <c r="Z34" s="44">
        <v>3</v>
      </c>
      <c r="AA34" s="43" t="s">
        <v>33</v>
      </c>
      <c r="AB34" s="42">
        <v>6</v>
      </c>
      <c r="AC34" s="44">
        <v>3</v>
      </c>
      <c r="AD34" s="43" t="s">
        <v>33</v>
      </c>
      <c r="AE34" s="14"/>
      <c r="AF34" s="15"/>
      <c r="AG34" s="16"/>
      <c r="AH34" s="17"/>
      <c r="AI34" s="18"/>
      <c r="AJ34" s="19"/>
      <c r="AK34" s="64">
        <f t="shared" ref="AK34" si="9">SUM(G34,J34,M34,P34,S34,V34,Y34,AB34,AE34,AH34)*15</f>
        <v>720</v>
      </c>
      <c r="AL34" s="74">
        <f t="shared" ref="AL34" si="10">SUM(H34,K34,N34,Q34,T34,W34,Z34,AC34,AF34,AI34)</f>
        <v>24</v>
      </c>
    </row>
    <row r="35" spans="1:38" ht="15" customHeight="1" thickBot="1" x14ac:dyDescent="0.35">
      <c r="A35" s="457" t="s">
        <v>204</v>
      </c>
      <c r="B35" s="458"/>
      <c r="C35" s="458"/>
      <c r="D35" s="458"/>
      <c r="E35" s="458"/>
      <c r="F35" s="458"/>
      <c r="G35" s="458"/>
      <c r="H35" s="458"/>
      <c r="I35" s="458"/>
      <c r="J35" s="458"/>
      <c r="K35" s="458"/>
      <c r="L35" s="458"/>
      <c r="M35" s="458"/>
      <c r="N35" s="458"/>
      <c r="O35" s="458"/>
      <c r="P35" s="458"/>
      <c r="Q35" s="458"/>
      <c r="R35" s="458"/>
      <c r="S35" s="458"/>
      <c r="T35" s="458"/>
      <c r="U35" s="458"/>
      <c r="V35" s="458"/>
      <c r="W35" s="458"/>
      <c r="X35" s="458"/>
      <c r="Y35" s="458"/>
      <c r="Z35" s="458"/>
      <c r="AA35" s="458"/>
      <c r="AB35" s="458"/>
      <c r="AC35" s="458"/>
      <c r="AD35" s="458"/>
      <c r="AE35" s="458"/>
      <c r="AF35" s="458"/>
      <c r="AG35" s="458"/>
      <c r="AH35" s="458"/>
      <c r="AI35" s="458"/>
      <c r="AJ35" s="459"/>
      <c r="AK35" s="115">
        <f>SUM(AK23:AK34)</f>
        <v>1545</v>
      </c>
      <c r="AL35" s="80">
        <f>SUM(AL23:AL34)</f>
        <v>83</v>
      </c>
    </row>
    <row r="36" spans="1:38" ht="15" customHeight="1" thickBot="1" x14ac:dyDescent="0.35">
      <c r="A36" s="457" t="s">
        <v>31</v>
      </c>
      <c r="B36" s="458"/>
      <c r="C36" s="458"/>
      <c r="D36" s="458"/>
      <c r="E36" s="458"/>
      <c r="F36" s="459"/>
      <c r="G36" s="462"/>
      <c r="H36" s="463"/>
      <c r="I36" s="463"/>
      <c r="J36" s="463"/>
      <c r="K36" s="463"/>
      <c r="L36" s="463"/>
      <c r="M36" s="463"/>
      <c r="N36" s="463"/>
      <c r="O36" s="463"/>
      <c r="P36" s="463"/>
      <c r="Q36" s="463"/>
      <c r="R36" s="463"/>
      <c r="S36" s="463"/>
      <c r="T36" s="463"/>
      <c r="U36" s="463"/>
      <c r="V36" s="463"/>
      <c r="W36" s="463"/>
      <c r="X36" s="463"/>
      <c r="Y36" s="463"/>
      <c r="Z36" s="463"/>
      <c r="AA36" s="463"/>
      <c r="AB36" s="463"/>
      <c r="AC36" s="463"/>
      <c r="AD36" s="463"/>
      <c r="AE36" s="463"/>
      <c r="AF36" s="463"/>
      <c r="AG36" s="463"/>
      <c r="AH36" s="463"/>
      <c r="AI36" s="463"/>
      <c r="AJ36" s="464"/>
      <c r="AK36" s="460"/>
      <c r="AL36" s="461"/>
    </row>
    <row r="37" spans="1:38" ht="15" customHeight="1" thickBot="1" x14ac:dyDescent="0.35">
      <c r="A37" s="116" t="s">
        <v>108</v>
      </c>
      <c r="B37" s="61" t="s">
        <v>107</v>
      </c>
      <c r="C37" s="162"/>
      <c r="D37" s="164"/>
      <c r="E37" s="164"/>
      <c r="F37" s="159"/>
      <c r="G37" s="7"/>
      <c r="H37" s="162"/>
      <c r="I37" s="6"/>
      <c r="J37" s="7"/>
      <c r="K37" s="162"/>
      <c r="L37" s="6"/>
      <c r="M37" s="7"/>
      <c r="N37" s="162"/>
      <c r="O37" s="6"/>
      <c r="P37" s="7"/>
      <c r="Q37" s="162"/>
      <c r="R37" s="6"/>
      <c r="S37" s="7"/>
      <c r="T37" s="162">
        <v>2</v>
      </c>
      <c r="U37" s="6"/>
      <c r="V37" s="7"/>
      <c r="W37" s="162"/>
      <c r="X37" s="6"/>
      <c r="Y37" s="7"/>
      <c r="Z37" s="162">
        <v>3</v>
      </c>
      <c r="AA37" s="6"/>
      <c r="AB37" s="7"/>
      <c r="AC37" s="162"/>
      <c r="AD37" s="6"/>
      <c r="AE37" s="7"/>
      <c r="AF37" s="162">
        <v>8</v>
      </c>
      <c r="AG37" s="6"/>
      <c r="AH37" s="56"/>
      <c r="AI37" s="55"/>
      <c r="AJ37" s="5"/>
      <c r="AK37" s="66"/>
      <c r="AL37" s="117">
        <f>SUM(H37,K37,N37,Q37,T37,W37,Z37,AC37,AF37,AI37)</f>
        <v>13</v>
      </c>
    </row>
    <row r="38" spans="1:38" ht="15" customHeight="1" thickBot="1" x14ac:dyDescent="0.35">
      <c r="A38" s="79" t="s">
        <v>19</v>
      </c>
      <c r="B38" s="184" t="s">
        <v>582</v>
      </c>
      <c r="C38" s="49"/>
      <c r="D38" s="35"/>
      <c r="E38" s="36" t="s">
        <v>90</v>
      </c>
      <c r="F38" s="37"/>
      <c r="G38" s="48"/>
      <c r="H38" s="49"/>
      <c r="I38" s="50"/>
      <c r="J38" s="48"/>
      <c r="K38" s="49"/>
      <c r="L38" s="50"/>
      <c r="M38" s="48"/>
      <c r="N38" s="49"/>
      <c r="O38" s="50"/>
      <c r="P38" s="48"/>
      <c r="Q38" s="49"/>
      <c r="R38" s="50"/>
      <c r="S38" s="48"/>
      <c r="T38" s="49"/>
      <c r="U38" s="50"/>
      <c r="V38" s="48"/>
      <c r="W38" s="49"/>
      <c r="X38" s="50"/>
      <c r="Y38" s="48"/>
      <c r="Z38" s="49"/>
      <c r="AA38" s="50"/>
      <c r="AB38" s="48"/>
      <c r="AC38" s="2"/>
      <c r="AD38" s="26"/>
      <c r="AE38" s="3">
        <v>0</v>
      </c>
      <c r="AF38" s="2">
        <v>2</v>
      </c>
      <c r="AG38" s="26" t="s">
        <v>33</v>
      </c>
      <c r="AH38" s="27">
        <v>0</v>
      </c>
      <c r="AI38" s="28">
        <v>2</v>
      </c>
      <c r="AJ38" s="29" t="s">
        <v>33</v>
      </c>
      <c r="AK38" s="68">
        <f>SUM(G38,J38,M38,P38,S38,V38,Y38,AB38,AE38,AH38)*15</f>
        <v>0</v>
      </c>
      <c r="AL38" s="80">
        <f>SUM(H38,K38,N38,Q38,T38,W38,Z38,AC38,AF38,AI38)</f>
        <v>4</v>
      </c>
    </row>
    <row r="39" spans="1:38" ht="15" customHeight="1" thickBot="1" x14ac:dyDescent="0.35">
      <c r="A39" s="457" t="s">
        <v>110</v>
      </c>
      <c r="B39" s="458"/>
      <c r="C39" s="458"/>
      <c r="D39" s="458"/>
      <c r="E39" s="458"/>
      <c r="F39" s="459"/>
      <c r="G39" s="85">
        <f>SUM(G8:G34,G37,G38)</f>
        <v>21</v>
      </c>
      <c r="H39" s="118">
        <f>SUM(H8:H34,H37,H38)</f>
        <v>29</v>
      </c>
      <c r="I39" s="119"/>
      <c r="J39" s="85">
        <f>SUM(J8:J34,J37,J38)</f>
        <v>21</v>
      </c>
      <c r="K39" s="118">
        <f>SUM(K8:K34,K37,K38)</f>
        <v>29</v>
      </c>
      <c r="L39" s="119"/>
      <c r="M39" s="85">
        <f>SUM(M8:M34,M37,M38)</f>
        <v>18</v>
      </c>
      <c r="N39" s="118">
        <f>SUM(N8:N34,N37,N38)</f>
        <v>22</v>
      </c>
      <c r="O39" s="119"/>
      <c r="P39" s="85">
        <f>SUM(P8:P34,P37,P38)</f>
        <v>17</v>
      </c>
      <c r="Q39" s="118">
        <f>SUM(Q8:Q34,Q37,Q38)</f>
        <v>21</v>
      </c>
      <c r="R39" s="119"/>
      <c r="S39" s="85">
        <f>SUM(S8:S34,S37,S38)</f>
        <v>20</v>
      </c>
      <c r="T39" s="118">
        <f>SUM(T8:T34,T37,T38)</f>
        <v>25</v>
      </c>
      <c r="U39" s="119"/>
      <c r="V39" s="85">
        <f>SUM(V8:V34,V37,V38)</f>
        <v>21</v>
      </c>
      <c r="W39" s="118">
        <f>SUM(W8:W34,W37,W38)</f>
        <v>25</v>
      </c>
      <c r="X39" s="119"/>
      <c r="Y39" s="85">
        <f>SUM(Y8:Y34,Y37,Y38)</f>
        <v>17</v>
      </c>
      <c r="Z39" s="118">
        <f>SUM(Z8:Z34,Z37,Z38)</f>
        <v>23</v>
      </c>
      <c r="AA39" s="119"/>
      <c r="AB39" s="85">
        <f>SUM(AB8:AB34,AB37,AB38)</f>
        <v>15</v>
      </c>
      <c r="AC39" s="118">
        <f>SUM(AC8:AC34,AC37,AC38)</f>
        <v>22</v>
      </c>
      <c r="AD39" s="119"/>
      <c r="AE39" s="85">
        <f>SUM(AE8:AE34,AE37,AE38)</f>
        <v>1</v>
      </c>
      <c r="AF39" s="118">
        <f>SUM(AF8:AF34,AF37,AF38)</f>
        <v>12</v>
      </c>
      <c r="AG39" s="119"/>
      <c r="AH39" s="85">
        <f>SUM(AH8:AH34,AH37,AH38)</f>
        <v>0</v>
      </c>
      <c r="AI39" s="118">
        <f>SUM(AI8:AI34,AI37,AI38)</f>
        <v>2</v>
      </c>
      <c r="AJ39" s="119"/>
      <c r="AK39" s="120">
        <f>SUM(AK14,AK21,AK35,AK37,AK38)</f>
        <v>2265</v>
      </c>
      <c r="AL39" s="121">
        <f>SUM(AL14,AL21,AL35,AL37,AL38)</f>
        <v>210</v>
      </c>
    </row>
    <row r="40" spans="1:38" ht="15" customHeight="1" thickBot="1" x14ac:dyDescent="0.35">
      <c r="A40" s="454" t="s">
        <v>205</v>
      </c>
      <c r="B40" s="455"/>
      <c r="C40" s="455"/>
      <c r="D40" s="455"/>
      <c r="E40" s="455"/>
      <c r="F40" s="455"/>
      <c r="G40" s="455"/>
      <c r="H40" s="455"/>
      <c r="I40" s="455"/>
      <c r="J40" s="455"/>
      <c r="K40" s="455"/>
      <c r="L40" s="455"/>
      <c r="M40" s="455"/>
      <c r="N40" s="455"/>
      <c r="O40" s="455"/>
      <c r="P40" s="455"/>
      <c r="Q40" s="455"/>
      <c r="R40" s="455"/>
      <c r="S40" s="455"/>
      <c r="T40" s="455"/>
      <c r="U40" s="455"/>
      <c r="V40" s="455"/>
      <c r="W40" s="455"/>
      <c r="X40" s="455"/>
      <c r="Y40" s="455"/>
      <c r="Z40" s="455"/>
      <c r="AA40" s="455"/>
      <c r="AB40" s="455"/>
      <c r="AC40" s="455"/>
      <c r="AD40" s="455"/>
      <c r="AE40" s="455"/>
      <c r="AF40" s="455"/>
      <c r="AG40" s="455"/>
      <c r="AH40" s="455"/>
      <c r="AI40" s="455"/>
      <c r="AJ40" s="455"/>
      <c r="AK40" s="455"/>
      <c r="AL40" s="456"/>
    </row>
    <row r="41" spans="1:38" ht="15" customHeight="1" thickBot="1" x14ac:dyDescent="0.35">
      <c r="A41" s="445" t="s">
        <v>86</v>
      </c>
      <c r="B41" s="448" t="s">
        <v>87</v>
      </c>
      <c r="C41" s="450" t="s">
        <v>85</v>
      </c>
      <c r="D41" s="452" t="s">
        <v>82</v>
      </c>
      <c r="E41" s="452" t="s">
        <v>37</v>
      </c>
      <c r="F41" s="440" t="s">
        <v>81</v>
      </c>
      <c r="G41" s="442" t="s">
        <v>0</v>
      </c>
      <c r="H41" s="443"/>
      <c r="I41" s="443"/>
      <c r="J41" s="443"/>
      <c r="K41" s="443"/>
      <c r="L41" s="443"/>
      <c r="M41" s="443"/>
      <c r="N41" s="443"/>
      <c r="O41" s="443"/>
      <c r="P41" s="443"/>
      <c r="Q41" s="443"/>
      <c r="R41" s="443"/>
      <c r="S41" s="443"/>
      <c r="T41" s="443"/>
      <c r="U41" s="443"/>
      <c r="V41" s="443"/>
      <c r="W41" s="443"/>
      <c r="X41" s="443"/>
      <c r="Y41" s="443"/>
      <c r="Z41" s="443"/>
      <c r="AA41" s="443"/>
      <c r="AB41" s="443"/>
      <c r="AC41" s="443"/>
      <c r="AD41" s="443"/>
      <c r="AE41" s="443"/>
      <c r="AF41" s="443"/>
      <c r="AG41" s="443"/>
      <c r="AH41" s="443"/>
      <c r="AI41" s="443"/>
      <c r="AJ41" s="444"/>
      <c r="AK41" s="442"/>
      <c r="AL41" s="444"/>
    </row>
    <row r="42" spans="1:38" ht="15" customHeight="1" x14ac:dyDescent="0.3">
      <c r="A42" s="446"/>
      <c r="B42" s="449"/>
      <c r="C42" s="451"/>
      <c r="D42" s="453"/>
      <c r="E42" s="453"/>
      <c r="F42" s="441"/>
      <c r="G42" s="435" t="s">
        <v>2</v>
      </c>
      <c r="H42" s="436"/>
      <c r="I42" s="437"/>
      <c r="J42" s="435" t="s">
        <v>3</v>
      </c>
      <c r="K42" s="436"/>
      <c r="L42" s="437"/>
      <c r="M42" s="435" t="s">
        <v>4</v>
      </c>
      <c r="N42" s="436"/>
      <c r="O42" s="437"/>
      <c r="P42" s="435" t="s">
        <v>5</v>
      </c>
      <c r="Q42" s="436"/>
      <c r="R42" s="437"/>
      <c r="S42" s="435" t="s">
        <v>6</v>
      </c>
      <c r="T42" s="436"/>
      <c r="U42" s="437"/>
      <c r="V42" s="435" t="s">
        <v>7</v>
      </c>
      <c r="W42" s="436"/>
      <c r="X42" s="437"/>
      <c r="Y42" s="435" t="s">
        <v>8</v>
      </c>
      <c r="Z42" s="436"/>
      <c r="AA42" s="437"/>
      <c r="AB42" s="435" t="s">
        <v>9</v>
      </c>
      <c r="AC42" s="436"/>
      <c r="AD42" s="437"/>
      <c r="AE42" s="435" t="s">
        <v>10</v>
      </c>
      <c r="AF42" s="436"/>
      <c r="AG42" s="437"/>
      <c r="AH42" s="435" t="s">
        <v>11</v>
      </c>
      <c r="AI42" s="436"/>
      <c r="AJ42" s="437"/>
      <c r="AK42" s="438" t="s">
        <v>91</v>
      </c>
      <c r="AL42" s="438" t="s">
        <v>38</v>
      </c>
    </row>
    <row r="43" spans="1:38" ht="15" customHeight="1" thickBot="1" x14ac:dyDescent="0.35">
      <c r="A43" s="447"/>
      <c r="B43" s="449"/>
      <c r="C43" s="451"/>
      <c r="D43" s="453"/>
      <c r="E43" s="453"/>
      <c r="F43" s="441"/>
      <c r="G43" s="161" t="s">
        <v>1</v>
      </c>
      <c r="H43" s="163" t="s">
        <v>12</v>
      </c>
      <c r="I43" s="122" t="s">
        <v>22</v>
      </c>
      <c r="J43" s="161" t="s">
        <v>1</v>
      </c>
      <c r="K43" s="163" t="s">
        <v>12</v>
      </c>
      <c r="L43" s="122" t="s">
        <v>22</v>
      </c>
      <c r="M43" s="161" t="s">
        <v>1</v>
      </c>
      <c r="N43" s="163" t="s">
        <v>12</v>
      </c>
      <c r="O43" s="122" t="s">
        <v>22</v>
      </c>
      <c r="P43" s="161" t="s">
        <v>1</v>
      </c>
      <c r="Q43" s="163" t="s">
        <v>12</v>
      </c>
      <c r="R43" s="122" t="s">
        <v>22</v>
      </c>
      <c r="S43" s="161" t="s">
        <v>1</v>
      </c>
      <c r="T43" s="163" t="s">
        <v>12</v>
      </c>
      <c r="U43" s="122" t="s">
        <v>22</v>
      </c>
      <c r="V43" s="161" t="s">
        <v>1</v>
      </c>
      <c r="W43" s="163" t="s">
        <v>12</v>
      </c>
      <c r="X43" s="122" t="s">
        <v>22</v>
      </c>
      <c r="Y43" s="161" t="s">
        <v>1</v>
      </c>
      <c r="Z43" s="163" t="s">
        <v>12</v>
      </c>
      <c r="AA43" s="122" t="s">
        <v>22</v>
      </c>
      <c r="AB43" s="161" t="s">
        <v>1</v>
      </c>
      <c r="AC43" s="163" t="s">
        <v>12</v>
      </c>
      <c r="AD43" s="122" t="s">
        <v>22</v>
      </c>
      <c r="AE43" s="161" t="s">
        <v>1</v>
      </c>
      <c r="AF43" s="163" t="s">
        <v>12</v>
      </c>
      <c r="AG43" s="122" t="s">
        <v>22</v>
      </c>
      <c r="AH43" s="161" t="s">
        <v>1</v>
      </c>
      <c r="AI43" s="163" t="s">
        <v>12</v>
      </c>
      <c r="AJ43" s="122" t="s">
        <v>22</v>
      </c>
      <c r="AK43" s="439"/>
      <c r="AL43" s="439"/>
    </row>
    <row r="44" spans="1:38" ht="15" customHeight="1" thickBot="1" x14ac:dyDescent="0.35">
      <c r="A44" s="425" t="s">
        <v>111</v>
      </c>
      <c r="B44" s="426"/>
      <c r="C44" s="426"/>
      <c r="D44" s="426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6"/>
      <c r="AD44" s="426"/>
      <c r="AE44" s="426"/>
      <c r="AF44" s="426"/>
      <c r="AG44" s="426"/>
      <c r="AH44" s="426"/>
      <c r="AI44" s="426"/>
      <c r="AJ44" s="426"/>
      <c r="AK44" s="426"/>
      <c r="AL44" s="427"/>
    </row>
    <row r="45" spans="1:38" ht="15" customHeight="1" x14ac:dyDescent="0.3">
      <c r="A45" s="97" t="s">
        <v>14</v>
      </c>
      <c r="B45" s="185" t="s">
        <v>112</v>
      </c>
      <c r="C45" s="216"/>
      <c r="D45" s="108" t="s">
        <v>84</v>
      </c>
      <c r="E45" s="108" t="s">
        <v>88</v>
      </c>
      <c r="F45" s="110">
        <v>45</v>
      </c>
      <c r="G45" s="109"/>
      <c r="H45" s="107"/>
      <c r="I45" s="110"/>
      <c r="J45" s="109">
        <v>2</v>
      </c>
      <c r="K45" s="107">
        <v>3</v>
      </c>
      <c r="L45" s="110" t="s">
        <v>32</v>
      </c>
      <c r="M45" s="109"/>
      <c r="N45" s="107"/>
      <c r="O45" s="110"/>
      <c r="P45" s="109"/>
      <c r="Q45" s="107"/>
      <c r="R45" s="110"/>
      <c r="S45" s="109"/>
      <c r="T45" s="107"/>
      <c r="U45" s="110"/>
      <c r="V45" s="109"/>
      <c r="W45" s="107"/>
      <c r="X45" s="110"/>
      <c r="Y45" s="109"/>
      <c r="Z45" s="107"/>
      <c r="AA45" s="110"/>
      <c r="AB45" s="109"/>
      <c r="AC45" s="107"/>
      <c r="AD45" s="110"/>
      <c r="AE45" s="109"/>
      <c r="AF45" s="107"/>
      <c r="AG45" s="110"/>
      <c r="AH45" s="111"/>
      <c r="AI45" s="112"/>
      <c r="AJ45" s="113"/>
      <c r="AK45" s="63">
        <v>30</v>
      </c>
      <c r="AL45" s="72">
        <f>SUM(H45,K45,N45,Q45,T45,W45,Z45,AC45,AF45,AI45)</f>
        <v>3</v>
      </c>
    </row>
    <row r="46" spans="1:38" ht="15" customHeight="1" x14ac:dyDescent="0.3">
      <c r="A46" s="95" t="s">
        <v>15</v>
      </c>
      <c r="B46" s="179" t="s">
        <v>113</v>
      </c>
      <c r="C46" s="335" t="s">
        <v>720</v>
      </c>
      <c r="D46" s="31" t="s">
        <v>84</v>
      </c>
      <c r="E46" s="31" t="s">
        <v>88</v>
      </c>
      <c r="F46" s="32">
        <v>45</v>
      </c>
      <c r="G46" s="14"/>
      <c r="H46" s="15"/>
      <c r="I46" s="16"/>
      <c r="J46" s="14"/>
      <c r="K46" s="15"/>
      <c r="L46" s="16"/>
      <c r="M46" s="14"/>
      <c r="N46" s="15"/>
      <c r="O46" s="16"/>
      <c r="P46" s="14">
        <v>2</v>
      </c>
      <c r="Q46" s="15">
        <v>3</v>
      </c>
      <c r="R46" s="16" t="s">
        <v>32</v>
      </c>
      <c r="S46" s="14"/>
      <c r="T46" s="15"/>
      <c r="U46" s="16"/>
      <c r="V46" s="14"/>
      <c r="W46" s="15"/>
      <c r="X46" s="16"/>
      <c r="Y46" s="14"/>
      <c r="Z46" s="15"/>
      <c r="AA46" s="16"/>
      <c r="AB46" s="14"/>
      <c r="AC46" s="15"/>
      <c r="AD46" s="16"/>
      <c r="AE46" s="14"/>
      <c r="AF46" s="15"/>
      <c r="AG46" s="16"/>
      <c r="AH46" s="17"/>
      <c r="AI46" s="18"/>
      <c r="AJ46" s="19"/>
      <c r="AK46" s="64">
        <v>30</v>
      </c>
      <c r="AL46" s="74">
        <f>SUM(H46,K46,N46,Q46,T46,W46,Z46,AC46,AF46,AI46)</f>
        <v>3</v>
      </c>
    </row>
    <row r="47" spans="1:38" ht="15" customHeight="1" x14ac:dyDescent="0.3">
      <c r="A47" s="95" t="s">
        <v>13</v>
      </c>
      <c r="B47" s="179" t="s">
        <v>551</v>
      </c>
      <c r="C47" s="335"/>
      <c r="D47" s="31" t="s">
        <v>84</v>
      </c>
      <c r="E47" s="31" t="s">
        <v>88</v>
      </c>
      <c r="F47" s="32">
        <v>45</v>
      </c>
      <c r="G47" s="14"/>
      <c r="H47" s="15"/>
      <c r="I47" s="16"/>
      <c r="J47" s="14">
        <v>2</v>
      </c>
      <c r="K47" s="15">
        <v>3</v>
      </c>
      <c r="L47" s="16" t="s">
        <v>32</v>
      </c>
      <c r="M47" s="14"/>
      <c r="N47" s="15"/>
      <c r="O47" s="16"/>
      <c r="P47" s="14"/>
      <c r="Q47" s="15"/>
      <c r="R47" s="16"/>
      <c r="S47" s="14"/>
      <c r="T47" s="15"/>
      <c r="U47" s="16"/>
      <c r="V47" s="14"/>
      <c r="W47" s="15"/>
      <c r="X47" s="16"/>
      <c r="Y47" s="14"/>
      <c r="Z47" s="15"/>
      <c r="AA47" s="16"/>
      <c r="AB47" s="14"/>
      <c r="AC47" s="15"/>
      <c r="AD47" s="16"/>
      <c r="AE47" s="14"/>
      <c r="AF47" s="15"/>
      <c r="AG47" s="16"/>
      <c r="AH47" s="17"/>
      <c r="AI47" s="18"/>
      <c r="AJ47" s="19"/>
      <c r="AK47" s="64">
        <v>30</v>
      </c>
      <c r="AL47" s="74">
        <f t="shared" ref="AL47:AL55" si="11">SUM(H47,K47,N47,Q47,T47,W47,Z47,AC47,AF47,AI47)</f>
        <v>3</v>
      </c>
    </row>
    <row r="48" spans="1:38" ht="15" customHeight="1" x14ac:dyDescent="0.3">
      <c r="A48" s="95" t="s">
        <v>114</v>
      </c>
      <c r="B48" s="179" t="s">
        <v>115</v>
      </c>
      <c r="C48" s="335"/>
      <c r="D48" s="38" t="s">
        <v>84</v>
      </c>
      <c r="E48" s="38" t="s">
        <v>88</v>
      </c>
      <c r="F48" s="39">
        <v>45</v>
      </c>
      <c r="G48" s="42"/>
      <c r="H48" s="44"/>
      <c r="I48" s="43"/>
      <c r="J48" s="42"/>
      <c r="K48" s="44"/>
      <c r="L48" s="43"/>
      <c r="M48" s="42"/>
      <c r="N48" s="44"/>
      <c r="O48" s="43"/>
      <c r="P48" s="42">
        <v>2</v>
      </c>
      <c r="Q48" s="44">
        <v>2</v>
      </c>
      <c r="R48" s="43" t="s">
        <v>33</v>
      </c>
      <c r="S48" s="42"/>
      <c r="T48" s="44"/>
      <c r="U48" s="43"/>
      <c r="V48" s="42"/>
      <c r="W48" s="44"/>
      <c r="X48" s="43"/>
      <c r="Y48" s="42"/>
      <c r="Z48" s="44"/>
      <c r="AA48" s="43"/>
      <c r="AB48" s="42"/>
      <c r="AC48" s="15"/>
      <c r="AD48" s="16"/>
      <c r="AE48" s="14"/>
      <c r="AF48" s="15"/>
      <c r="AG48" s="16"/>
      <c r="AH48" s="17"/>
      <c r="AI48" s="18"/>
      <c r="AJ48" s="19"/>
      <c r="AK48" s="64">
        <v>30</v>
      </c>
      <c r="AL48" s="74">
        <f>SUM(H48,K48,N48,Q48,T48,W48,Z48,AC48,AF48,AI48)</f>
        <v>2</v>
      </c>
    </row>
    <row r="49" spans="1:38" ht="15" customHeight="1" x14ac:dyDescent="0.3">
      <c r="A49" s="95" t="s">
        <v>16</v>
      </c>
      <c r="B49" s="179" t="s">
        <v>583</v>
      </c>
      <c r="C49" s="335" t="s">
        <v>721</v>
      </c>
      <c r="D49" s="38" t="s">
        <v>84</v>
      </c>
      <c r="E49" s="38" t="s">
        <v>88</v>
      </c>
      <c r="F49" s="39">
        <v>45</v>
      </c>
      <c r="G49" s="42"/>
      <c r="H49" s="44"/>
      <c r="I49" s="43"/>
      <c r="J49" s="42"/>
      <c r="K49" s="44"/>
      <c r="L49" s="43"/>
      <c r="M49" s="42"/>
      <c r="N49" s="44"/>
      <c r="O49" s="43"/>
      <c r="P49" s="42"/>
      <c r="Q49" s="44"/>
      <c r="R49" s="43"/>
      <c r="S49" s="42">
        <v>2</v>
      </c>
      <c r="T49" s="44">
        <v>3</v>
      </c>
      <c r="U49" s="43" t="s">
        <v>32</v>
      </c>
      <c r="V49" s="42"/>
      <c r="W49" s="44"/>
      <c r="X49" s="43"/>
      <c r="Y49" s="42"/>
      <c r="Z49" s="44"/>
      <c r="AA49" s="43"/>
      <c r="AB49" s="42"/>
      <c r="AC49" s="15"/>
      <c r="AD49" s="16"/>
      <c r="AE49" s="14"/>
      <c r="AF49" s="15"/>
      <c r="AG49" s="16"/>
      <c r="AH49" s="17"/>
      <c r="AI49" s="18"/>
      <c r="AJ49" s="19"/>
      <c r="AK49" s="64">
        <v>30</v>
      </c>
      <c r="AL49" s="74">
        <f t="shared" si="11"/>
        <v>3</v>
      </c>
    </row>
    <row r="50" spans="1:38" ht="15" customHeight="1" x14ac:dyDescent="0.3">
      <c r="A50" s="95" t="s">
        <v>116</v>
      </c>
      <c r="B50" s="179" t="s">
        <v>117</v>
      </c>
      <c r="C50" s="335" t="s">
        <v>720</v>
      </c>
      <c r="D50" s="38" t="s">
        <v>84</v>
      </c>
      <c r="E50" s="38" t="s">
        <v>88</v>
      </c>
      <c r="F50" s="39">
        <v>45</v>
      </c>
      <c r="G50" s="42"/>
      <c r="H50" s="44"/>
      <c r="I50" s="43"/>
      <c r="J50" s="42"/>
      <c r="K50" s="44"/>
      <c r="L50" s="43"/>
      <c r="M50" s="42">
        <v>2</v>
      </c>
      <c r="N50" s="44">
        <v>2</v>
      </c>
      <c r="O50" s="43" t="s">
        <v>33</v>
      </c>
      <c r="P50" s="42"/>
      <c r="Q50" s="44"/>
      <c r="R50" s="43"/>
      <c r="S50" s="42"/>
      <c r="T50" s="44"/>
      <c r="U50" s="43"/>
      <c r="V50" s="42"/>
      <c r="W50" s="44"/>
      <c r="X50" s="43"/>
      <c r="Y50" s="42"/>
      <c r="Z50" s="44"/>
      <c r="AA50" s="43"/>
      <c r="AB50" s="42"/>
      <c r="AC50" s="15"/>
      <c r="AD50" s="16"/>
      <c r="AE50" s="14"/>
      <c r="AF50" s="15"/>
      <c r="AG50" s="16"/>
      <c r="AH50" s="17"/>
      <c r="AI50" s="18"/>
      <c r="AJ50" s="19"/>
      <c r="AK50" s="64">
        <v>30</v>
      </c>
      <c r="AL50" s="74">
        <f t="shared" si="11"/>
        <v>2</v>
      </c>
    </row>
    <row r="51" spans="1:38" ht="15" customHeight="1" x14ac:dyDescent="0.3">
      <c r="A51" s="95" t="s">
        <v>118</v>
      </c>
      <c r="B51" s="179" t="s">
        <v>119</v>
      </c>
      <c r="C51" s="335" t="s">
        <v>712</v>
      </c>
      <c r="D51" s="38" t="s">
        <v>84</v>
      </c>
      <c r="E51" s="38" t="s">
        <v>88</v>
      </c>
      <c r="F51" s="39">
        <v>45</v>
      </c>
      <c r="G51" s="42"/>
      <c r="H51" s="44"/>
      <c r="I51" s="43"/>
      <c r="J51" s="42"/>
      <c r="K51" s="44"/>
      <c r="L51" s="43"/>
      <c r="M51" s="42"/>
      <c r="N51" s="44"/>
      <c r="O51" s="43"/>
      <c r="P51" s="42"/>
      <c r="Q51" s="44"/>
      <c r="R51" s="43"/>
      <c r="S51" s="42"/>
      <c r="T51" s="44"/>
      <c r="U51" s="43"/>
      <c r="V51" s="42">
        <v>2</v>
      </c>
      <c r="W51" s="44">
        <v>2</v>
      </c>
      <c r="X51" s="43" t="s">
        <v>33</v>
      </c>
      <c r="Y51" s="42">
        <v>2</v>
      </c>
      <c r="Z51" s="44">
        <v>2</v>
      </c>
      <c r="AA51" s="43" t="s">
        <v>32</v>
      </c>
      <c r="AB51" s="42"/>
      <c r="AC51" s="15"/>
      <c r="AD51" s="16"/>
      <c r="AE51" s="14"/>
      <c r="AF51" s="15"/>
      <c r="AG51" s="16"/>
      <c r="AH51" s="17"/>
      <c r="AI51" s="18"/>
      <c r="AJ51" s="19"/>
      <c r="AK51" s="64">
        <v>60</v>
      </c>
      <c r="AL51" s="74">
        <f t="shared" si="11"/>
        <v>4</v>
      </c>
    </row>
    <row r="52" spans="1:38" ht="15" customHeight="1" x14ac:dyDescent="0.3">
      <c r="A52" s="95" t="s">
        <v>62</v>
      </c>
      <c r="B52" s="179" t="s">
        <v>120</v>
      </c>
      <c r="C52" s="335" t="s">
        <v>713</v>
      </c>
      <c r="D52" s="38" t="s">
        <v>84</v>
      </c>
      <c r="E52" s="38" t="s">
        <v>88</v>
      </c>
      <c r="F52" s="39">
        <v>45</v>
      </c>
      <c r="G52" s="42"/>
      <c r="H52" s="44"/>
      <c r="I52" s="43"/>
      <c r="J52" s="42"/>
      <c r="K52" s="44"/>
      <c r="L52" s="43"/>
      <c r="M52" s="42"/>
      <c r="N52" s="44"/>
      <c r="O52" s="43"/>
      <c r="P52" s="42"/>
      <c r="Q52" s="44"/>
      <c r="R52" s="43"/>
      <c r="S52" s="42"/>
      <c r="T52" s="44"/>
      <c r="U52" s="43"/>
      <c r="V52" s="42"/>
      <c r="W52" s="44"/>
      <c r="X52" s="43"/>
      <c r="Y52" s="42"/>
      <c r="Z52" s="44"/>
      <c r="AA52" s="43"/>
      <c r="AB52" s="42">
        <v>2</v>
      </c>
      <c r="AC52" s="15">
        <v>2</v>
      </c>
      <c r="AD52" s="16" t="s">
        <v>33</v>
      </c>
      <c r="AE52" s="14">
        <v>2</v>
      </c>
      <c r="AF52" s="15">
        <v>2</v>
      </c>
      <c r="AG52" s="16" t="s">
        <v>32</v>
      </c>
      <c r="AH52" s="17"/>
      <c r="AI52" s="18"/>
      <c r="AJ52" s="19"/>
      <c r="AK52" s="64">
        <v>60</v>
      </c>
      <c r="AL52" s="74">
        <f>SUM(H52,K52,N52,Q52,T52,W52,Z52,AC52,AF52,AI52)</f>
        <v>4</v>
      </c>
    </row>
    <row r="53" spans="1:38" ht="15" customHeight="1" x14ac:dyDescent="0.3">
      <c r="A53" s="186" t="s">
        <v>121</v>
      </c>
      <c r="B53" s="179" t="s">
        <v>122</v>
      </c>
      <c r="C53" s="335" t="s">
        <v>722</v>
      </c>
      <c r="D53" s="38" t="s">
        <v>84</v>
      </c>
      <c r="E53" s="38" t="s">
        <v>88</v>
      </c>
      <c r="F53" s="39">
        <v>45</v>
      </c>
      <c r="G53" s="42"/>
      <c r="H53" s="44"/>
      <c r="I53" s="43"/>
      <c r="J53" s="42"/>
      <c r="K53" s="44"/>
      <c r="L53" s="43"/>
      <c r="M53" s="42"/>
      <c r="N53" s="44"/>
      <c r="O53" s="43"/>
      <c r="P53" s="42"/>
      <c r="Q53" s="44"/>
      <c r="R53" s="43"/>
      <c r="S53" s="42"/>
      <c r="T53" s="44"/>
      <c r="U53" s="43"/>
      <c r="V53" s="42"/>
      <c r="W53" s="44"/>
      <c r="X53" s="43"/>
      <c r="Y53" s="42"/>
      <c r="Z53" s="44"/>
      <c r="AA53" s="43"/>
      <c r="AB53" s="42">
        <v>1</v>
      </c>
      <c r="AC53" s="15">
        <v>1</v>
      </c>
      <c r="AD53" s="16" t="s">
        <v>33</v>
      </c>
      <c r="AE53" s="14"/>
      <c r="AF53" s="15"/>
      <c r="AG53" s="16"/>
      <c r="AH53" s="17"/>
      <c r="AI53" s="18"/>
      <c r="AJ53" s="19"/>
      <c r="AK53" s="64">
        <v>30</v>
      </c>
      <c r="AL53" s="74">
        <f t="shared" si="11"/>
        <v>1</v>
      </c>
    </row>
    <row r="54" spans="1:38" ht="15" customHeight="1" x14ac:dyDescent="0.3">
      <c r="A54" s="145" t="s">
        <v>123</v>
      </c>
      <c r="B54" s="179" t="s">
        <v>124</v>
      </c>
      <c r="C54" s="335" t="s">
        <v>723</v>
      </c>
      <c r="D54" s="38" t="s">
        <v>84</v>
      </c>
      <c r="E54" s="38" t="s">
        <v>88</v>
      </c>
      <c r="F54" s="39">
        <v>46</v>
      </c>
      <c r="G54" s="42"/>
      <c r="H54" s="44"/>
      <c r="I54" s="43"/>
      <c r="J54" s="42"/>
      <c r="K54" s="44"/>
      <c r="L54" s="43"/>
      <c r="M54" s="42"/>
      <c r="N54" s="44"/>
      <c r="O54" s="43"/>
      <c r="P54" s="42"/>
      <c r="Q54" s="44"/>
      <c r="R54" s="43"/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>
        <v>1</v>
      </c>
      <c r="AF54" s="15">
        <v>1</v>
      </c>
      <c r="AG54" s="16" t="s">
        <v>33</v>
      </c>
      <c r="AH54" s="17"/>
      <c r="AI54" s="18"/>
      <c r="AJ54" s="19"/>
      <c r="AK54" s="64">
        <v>30</v>
      </c>
      <c r="AL54" s="74">
        <f t="shared" si="11"/>
        <v>1</v>
      </c>
    </row>
    <row r="55" spans="1:38" ht="15" customHeight="1" thickBot="1" x14ac:dyDescent="0.35">
      <c r="A55" s="98" t="s">
        <v>26</v>
      </c>
      <c r="B55" s="179" t="s">
        <v>584</v>
      </c>
      <c r="C55" s="44" t="s">
        <v>97</v>
      </c>
      <c r="D55" s="38" t="s">
        <v>84</v>
      </c>
      <c r="E55" s="38" t="s">
        <v>88</v>
      </c>
      <c r="F55" s="39">
        <v>45</v>
      </c>
      <c r="G55" s="14"/>
      <c r="H55" s="15"/>
      <c r="I55" s="16"/>
      <c r="J55" s="14"/>
      <c r="K55" s="15"/>
      <c r="L55" s="16"/>
      <c r="M55" s="42"/>
      <c r="N55" s="44"/>
      <c r="O55" s="43"/>
      <c r="P55" s="42"/>
      <c r="Q55" s="44"/>
      <c r="R55" s="43"/>
      <c r="S55" s="42"/>
      <c r="T55" s="44"/>
      <c r="U55" s="43"/>
      <c r="V55" s="42"/>
      <c r="W55" s="44"/>
      <c r="X55" s="43"/>
      <c r="Y55" s="42"/>
      <c r="Z55" s="44"/>
      <c r="AA55" s="43"/>
      <c r="AB55" s="42"/>
      <c r="AC55" s="15"/>
      <c r="AD55" s="16"/>
      <c r="AE55" s="14"/>
      <c r="AF55" s="15"/>
      <c r="AG55" s="16"/>
      <c r="AH55" s="17">
        <v>2</v>
      </c>
      <c r="AI55" s="18">
        <v>2</v>
      </c>
      <c r="AJ55" s="19" t="s">
        <v>33</v>
      </c>
      <c r="AK55" s="64">
        <v>30</v>
      </c>
      <c r="AL55" s="74">
        <f t="shared" si="11"/>
        <v>2</v>
      </c>
    </row>
    <row r="56" spans="1:38" ht="15" customHeight="1" thickBot="1" x14ac:dyDescent="0.35">
      <c r="A56" s="431" t="s">
        <v>138</v>
      </c>
      <c r="B56" s="358"/>
      <c r="C56" s="358"/>
      <c r="D56" s="358"/>
      <c r="E56" s="358"/>
      <c r="F56" s="359"/>
      <c r="G56" s="85">
        <f>SUM(G45:G55)</f>
        <v>0</v>
      </c>
      <c r="H56" s="81">
        <f>SUM(H45:H55)</f>
        <v>0</v>
      </c>
      <c r="I56" s="82"/>
      <c r="J56" s="85">
        <f>SUM(J45:J55)</f>
        <v>4</v>
      </c>
      <c r="K56" s="81">
        <f>SUM(K45:K55)</f>
        <v>6</v>
      </c>
      <c r="L56" s="82"/>
      <c r="M56" s="85">
        <f>SUM(M45:M55)</f>
        <v>2</v>
      </c>
      <c r="N56" s="81">
        <f>SUM(N45:N55)</f>
        <v>2</v>
      </c>
      <c r="O56" s="82"/>
      <c r="P56" s="85">
        <f>SUM(P45:P55)</f>
        <v>4</v>
      </c>
      <c r="Q56" s="81">
        <f>SUM(Q45:Q55)</f>
        <v>5</v>
      </c>
      <c r="R56" s="82"/>
      <c r="S56" s="85">
        <f>SUM(S45:S55)</f>
        <v>2</v>
      </c>
      <c r="T56" s="81">
        <f>SUM(T45:T55)</f>
        <v>3</v>
      </c>
      <c r="U56" s="82"/>
      <c r="V56" s="85">
        <f>SUM(V45:V55)</f>
        <v>2</v>
      </c>
      <c r="W56" s="81">
        <f>SUM(W45:W55)</f>
        <v>2</v>
      </c>
      <c r="X56" s="82"/>
      <c r="Y56" s="85">
        <f>SUM(Y45:Y55)</f>
        <v>2</v>
      </c>
      <c r="Z56" s="81">
        <f>SUM(Z45:Z55)</f>
        <v>2</v>
      </c>
      <c r="AA56" s="82"/>
      <c r="AB56" s="85">
        <f>SUM(AB45:AB55)</f>
        <v>3</v>
      </c>
      <c r="AC56" s="81">
        <f>SUM(AC45:AC55)</f>
        <v>3</v>
      </c>
      <c r="AD56" s="82"/>
      <c r="AE56" s="85">
        <f>SUM(AE45:AE55)</f>
        <v>3</v>
      </c>
      <c r="AF56" s="81">
        <f>SUM(AF45:AF55)</f>
        <v>3</v>
      </c>
      <c r="AG56" s="160"/>
      <c r="AH56" s="83">
        <f>SUM(AH45:AH55)</f>
        <v>2</v>
      </c>
      <c r="AI56" s="84">
        <f>SUM(AI45:AI55)</f>
        <v>2</v>
      </c>
      <c r="AJ56" s="123"/>
      <c r="AK56" s="120">
        <f>SUM(AK45:AK55)</f>
        <v>390</v>
      </c>
      <c r="AL56" s="121">
        <f>SUM(AL45:AL55)</f>
        <v>28</v>
      </c>
    </row>
    <row r="57" spans="1:38" ht="15" customHeight="1" thickBot="1" x14ac:dyDescent="0.35">
      <c r="A57" s="425" t="s">
        <v>125</v>
      </c>
      <c r="B57" s="426"/>
      <c r="C57" s="426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6"/>
      <c r="O57" s="426"/>
      <c r="P57" s="426"/>
      <c r="Q57" s="426"/>
      <c r="R57" s="426"/>
      <c r="S57" s="426"/>
      <c r="T57" s="426"/>
      <c r="U57" s="426"/>
      <c r="V57" s="426"/>
      <c r="W57" s="426"/>
      <c r="X57" s="426"/>
      <c r="Y57" s="426"/>
      <c r="Z57" s="426"/>
      <c r="AA57" s="426"/>
      <c r="AB57" s="426"/>
      <c r="AC57" s="426"/>
      <c r="AD57" s="426"/>
      <c r="AE57" s="426"/>
      <c r="AF57" s="426"/>
      <c r="AG57" s="426"/>
      <c r="AH57" s="426"/>
      <c r="AI57" s="426"/>
      <c r="AJ57" s="426"/>
      <c r="AK57" s="426"/>
      <c r="AL57" s="427"/>
    </row>
    <row r="58" spans="1:38" ht="15" customHeight="1" x14ac:dyDescent="0.3">
      <c r="A58" s="97" t="s">
        <v>206</v>
      </c>
      <c r="B58" s="178" t="s">
        <v>468</v>
      </c>
      <c r="C58" s="69" t="s">
        <v>725</v>
      </c>
      <c r="D58" s="69" t="s">
        <v>84</v>
      </c>
      <c r="E58" s="69" t="s">
        <v>88</v>
      </c>
      <c r="F58" s="70">
        <v>45</v>
      </c>
      <c r="G58" s="86"/>
      <c r="H58" s="76"/>
      <c r="I58" s="87"/>
      <c r="J58" s="86"/>
      <c r="K58" s="76"/>
      <c r="L58" s="87"/>
      <c r="M58" s="86"/>
      <c r="N58" s="76"/>
      <c r="O58" s="87"/>
      <c r="P58" s="86"/>
      <c r="Q58" s="76"/>
      <c r="R58" s="87"/>
      <c r="S58" s="86"/>
      <c r="T58" s="76"/>
      <c r="U58" s="87"/>
      <c r="V58" s="86">
        <v>1</v>
      </c>
      <c r="W58" s="76">
        <v>2</v>
      </c>
      <c r="X58" s="87" t="s">
        <v>33</v>
      </c>
      <c r="Y58" s="86"/>
      <c r="Z58" s="76"/>
      <c r="AA58" s="87"/>
      <c r="AB58" s="86"/>
      <c r="AC58" s="9"/>
      <c r="AD58" s="10"/>
      <c r="AE58" s="8"/>
      <c r="AF58" s="9"/>
      <c r="AG58" s="10"/>
      <c r="AH58" s="11"/>
      <c r="AI58" s="12"/>
      <c r="AJ58" s="13"/>
      <c r="AK58" s="63">
        <v>0</v>
      </c>
      <c r="AL58" s="72">
        <f t="shared" ref="AL58" si="12">SUM(H58,K58,N58,Q58,T58,W58,Z58,AC58,AF58,AI58)</f>
        <v>2</v>
      </c>
    </row>
    <row r="59" spans="1:38" ht="15" customHeight="1" x14ac:dyDescent="0.3">
      <c r="A59" s="95" t="s">
        <v>491</v>
      </c>
      <c r="B59" s="179" t="s">
        <v>520</v>
      </c>
      <c r="C59" s="44" t="s">
        <v>715</v>
      </c>
      <c r="D59" s="31" t="s">
        <v>84</v>
      </c>
      <c r="E59" s="31" t="s">
        <v>88</v>
      </c>
      <c r="F59" s="16">
        <v>45</v>
      </c>
      <c r="G59" s="14"/>
      <c r="H59" s="15"/>
      <c r="I59" s="16"/>
      <c r="J59" s="14"/>
      <c r="K59" s="15"/>
      <c r="L59" s="16"/>
      <c r="M59" s="14"/>
      <c r="N59" s="15"/>
      <c r="O59" s="16"/>
      <c r="P59" s="14"/>
      <c r="Q59" s="15"/>
      <c r="R59" s="16"/>
      <c r="S59" s="14"/>
      <c r="T59" s="15"/>
      <c r="U59" s="16"/>
      <c r="V59" s="14"/>
      <c r="W59" s="15"/>
      <c r="X59" s="16"/>
      <c r="Y59" s="14">
        <v>1</v>
      </c>
      <c r="Z59" s="15">
        <v>2</v>
      </c>
      <c r="AA59" s="16" t="s">
        <v>33</v>
      </c>
      <c r="AB59" s="14">
        <v>1</v>
      </c>
      <c r="AC59" s="15">
        <v>2</v>
      </c>
      <c r="AD59" s="16" t="s">
        <v>33</v>
      </c>
      <c r="AE59" s="14">
        <v>1</v>
      </c>
      <c r="AF59" s="15">
        <v>2</v>
      </c>
      <c r="AG59" s="16" t="s">
        <v>33</v>
      </c>
      <c r="AH59" s="17"/>
      <c r="AI59" s="18"/>
      <c r="AJ59" s="19"/>
      <c r="AK59" s="64">
        <v>60</v>
      </c>
      <c r="AL59" s="74">
        <f>SUM(H59,K59,N59,Q59,T59,W59,Z59,AC59,AF59,AI59)</f>
        <v>6</v>
      </c>
    </row>
    <row r="60" spans="1:38" ht="15" customHeight="1" x14ac:dyDescent="0.3">
      <c r="A60" s="95" t="s">
        <v>492</v>
      </c>
      <c r="B60" s="197" t="s">
        <v>521</v>
      </c>
      <c r="C60" s="44" t="s">
        <v>522</v>
      </c>
      <c r="D60" s="31"/>
      <c r="E60" s="31"/>
      <c r="F60" s="32"/>
      <c r="G60" s="14"/>
      <c r="H60" s="15"/>
      <c r="I60" s="16"/>
      <c r="J60" s="14"/>
      <c r="K60" s="15"/>
      <c r="L60" s="16"/>
      <c r="M60" s="14"/>
      <c r="N60" s="15"/>
      <c r="O60" s="16"/>
      <c r="P60" s="14"/>
      <c r="Q60" s="15"/>
      <c r="R60" s="16"/>
      <c r="S60" s="14"/>
      <c r="T60" s="15"/>
      <c r="U60" s="16"/>
      <c r="V60" s="14"/>
      <c r="W60" s="15"/>
      <c r="X60" s="16"/>
      <c r="Y60" s="14"/>
      <c r="Z60" s="15"/>
      <c r="AA60" s="16"/>
      <c r="AB60" s="14"/>
      <c r="AC60" s="15"/>
      <c r="AD60" s="16"/>
      <c r="AE60" s="14">
        <v>0</v>
      </c>
      <c r="AF60" s="15">
        <v>1</v>
      </c>
      <c r="AG60" s="16" t="s">
        <v>34</v>
      </c>
      <c r="AH60" s="17"/>
      <c r="AI60" s="18"/>
      <c r="AJ60" s="19"/>
      <c r="AK60" s="64">
        <v>0</v>
      </c>
      <c r="AL60" s="74">
        <f>SUM(H60,K60,N60,Q60,T60,W60,Z60,AC60,AF60,AI60)</f>
        <v>1</v>
      </c>
    </row>
    <row r="61" spans="1:38" ht="15" customHeight="1" x14ac:dyDescent="0.3">
      <c r="A61" s="95" t="s">
        <v>493</v>
      </c>
      <c r="B61" s="197" t="s">
        <v>523</v>
      </c>
      <c r="C61" s="44" t="s">
        <v>748</v>
      </c>
      <c r="D61" s="31" t="s">
        <v>84</v>
      </c>
      <c r="E61" s="31" t="s">
        <v>88</v>
      </c>
      <c r="F61" s="32">
        <v>45</v>
      </c>
      <c r="G61" s="14"/>
      <c r="H61" s="15"/>
      <c r="I61" s="16"/>
      <c r="J61" s="14"/>
      <c r="K61" s="15"/>
      <c r="L61" s="16"/>
      <c r="M61" s="14"/>
      <c r="N61" s="15"/>
      <c r="O61" s="16"/>
      <c r="P61" s="14"/>
      <c r="Q61" s="15"/>
      <c r="R61" s="16"/>
      <c r="S61" s="14"/>
      <c r="T61" s="15"/>
      <c r="U61" s="16"/>
      <c r="V61" s="14"/>
      <c r="W61" s="15"/>
      <c r="X61" s="16"/>
      <c r="Y61" s="14"/>
      <c r="Z61" s="15"/>
      <c r="AA61" s="16"/>
      <c r="AB61" s="14"/>
      <c r="AC61" s="15"/>
      <c r="AD61" s="16"/>
      <c r="AE61" s="14"/>
      <c r="AF61" s="15"/>
      <c r="AG61" s="16"/>
      <c r="AH61" s="17">
        <v>1</v>
      </c>
      <c r="AI61" s="18">
        <v>2</v>
      </c>
      <c r="AJ61" s="19" t="s">
        <v>33</v>
      </c>
      <c r="AK61" s="64">
        <v>15</v>
      </c>
      <c r="AL61" s="74">
        <f t="shared" ref="AL61" si="13">SUM(H61,K61,N61,Q61,T61,W61,Z61,AC61,AF61,AI61)</f>
        <v>2</v>
      </c>
    </row>
    <row r="62" spans="1:38" ht="15" customHeight="1" x14ac:dyDescent="0.3">
      <c r="A62" s="95" t="s">
        <v>494</v>
      </c>
      <c r="B62" s="197" t="s">
        <v>524</v>
      </c>
      <c r="C62" s="44" t="s">
        <v>715</v>
      </c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>
        <v>1</v>
      </c>
      <c r="Z62" s="44">
        <v>2</v>
      </c>
      <c r="AA62" s="43" t="s">
        <v>33</v>
      </c>
      <c r="AB62" s="42">
        <v>1</v>
      </c>
      <c r="AC62" s="15">
        <v>2</v>
      </c>
      <c r="AD62" s="16" t="s">
        <v>33</v>
      </c>
      <c r="AE62" s="14">
        <v>1</v>
      </c>
      <c r="AF62" s="15">
        <v>2</v>
      </c>
      <c r="AG62" s="16" t="s">
        <v>33</v>
      </c>
      <c r="AH62" s="17"/>
      <c r="AI62" s="18"/>
      <c r="AJ62" s="19"/>
      <c r="AK62" s="64">
        <v>60</v>
      </c>
      <c r="AL62" s="74">
        <f>SUM(H62,K62,N62,Q62,T62,W62,Z62,AC62,AF62,AI62)</f>
        <v>6</v>
      </c>
    </row>
    <row r="63" spans="1:38" ht="15" customHeight="1" x14ac:dyDescent="0.3">
      <c r="A63" s="95" t="s">
        <v>495</v>
      </c>
      <c r="B63" s="197" t="s">
        <v>525</v>
      </c>
      <c r="C63" s="44" t="s">
        <v>526</v>
      </c>
      <c r="D63" s="38"/>
      <c r="E63" s="38"/>
      <c r="F63" s="39"/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>
        <v>0</v>
      </c>
      <c r="AF63" s="15">
        <v>1</v>
      </c>
      <c r="AG63" s="16" t="s">
        <v>34</v>
      </c>
      <c r="AH63" s="17"/>
      <c r="AI63" s="18"/>
      <c r="AJ63" s="19"/>
      <c r="AK63" s="64">
        <v>0</v>
      </c>
      <c r="AL63" s="74">
        <f>SUM(H63,K63,N63,Q63,T63,W63,Z63,AC63,AF63,AI63)</f>
        <v>1</v>
      </c>
    </row>
    <row r="64" spans="1:38" ht="15" customHeight="1" x14ac:dyDescent="0.3">
      <c r="A64" s="95" t="s">
        <v>496</v>
      </c>
      <c r="B64" s="179" t="s">
        <v>527</v>
      </c>
      <c r="C64" s="44" t="s">
        <v>525</v>
      </c>
      <c r="D64" s="38" t="s">
        <v>84</v>
      </c>
      <c r="E64" s="38" t="s">
        <v>88</v>
      </c>
      <c r="F64" s="39">
        <v>45</v>
      </c>
      <c r="G64" s="42"/>
      <c r="H64" s="44"/>
      <c r="I64" s="43"/>
      <c r="J64" s="42"/>
      <c r="K64" s="44"/>
      <c r="L64" s="43"/>
      <c r="M64" s="42"/>
      <c r="N64" s="44"/>
      <c r="O64" s="43"/>
      <c r="P64" s="42"/>
      <c r="Q64" s="44"/>
      <c r="R64" s="43"/>
      <c r="S64" s="42"/>
      <c r="T64" s="44"/>
      <c r="U64" s="43"/>
      <c r="V64" s="42"/>
      <c r="W64" s="44"/>
      <c r="X64" s="43"/>
      <c r="Y64" s="42"/>
      <c r="Z64" s="44"/>
      <c r="AA64" s="43"/>
      <c r="AB64" s="42"/>
      <c r="AC64" s="15"/>
      <c r="AD64" s="16"/>
      <c r="AE64" s="14"/>
      <c r="AF64" s="15"/>
      <c r="AG64" s="16"/>
      <c r="AH64" s="17">
        <v>1</v>
      </c>
      <c r="AI64" s="18">
        <v>2</v>
      </c>
      <c r="AJ64" s="19" t="s">
        <v>33</v>
      </c>
      <c r="AK64" s="64">
        <v>15</v>
      </c>
      <c r="AL64" s="74">
        <f t="shared" ref="AL64:AL66" si="14">SUM(H64,K64,N64,Q64,T64,W64,Z64,AC64,AF64,AI64)</f>
        <v>2</v>
      </c>
    </row>
    <row r="65" spans="1:38" ht="15" customHeight="1" x14ac:dyDescent="0.3">
      <c r="A65" s="95" t="s">
        <v>378</v>
      </c>
      <c r="B65" s="197" t="s">
        <v>379</v>
      </c>
      <c r="C65" s="44" t="s">
        <v>726</v>
      </c>
      <c r="D65" s="38" t="s">
        <v>84</v>
      </c>
      <c r="E65" s="38" t="s">
        <v>88</v>
      </c>
      <c r="F65" s="39">
        <v>45</v>
      </c>
      <c r="G65" s="42"/>
      <c r="H65" s="44"/>
      <c r="I65" s="43"/>
      <c r="J65" s="42"/>
      <c r="K65" s="44"/>
      <c r="L65" s="43"/>
      <c r="M65" s="42"/>
      <c r="N65" s="44"/>
      <c r="O65" s="43"/>
      <c r="P65" s="42"/>
      <c r="Q65" s="44"/>
      <c r="R65" s="43"/>
      <c r="S65" s="42"/>
      <c r="T65" s="44"/>
      <c r="U65" s="43"/>
      <c r="V65" s="42"/>
      <c r="W65" s="44"/>
      <c r="X65" s="43"/>
      <c r="Y65" s="42"/>
      <c r="Z65" s="44"/>
      <c r="AA65" s="43"/>
      <c r="AB65" s="42"/>
      <c r="AC65" s="15"/>
      <c r="AD65" s="16"/>
      <c r="AE65" s="42">
        <v>1</v>
      </c>
      <c r="AF65" s="44">
        <v>2</v>
      </c>
      <c r="AG65" s="43" t="s">
        <v>33</v>
      </c>
      <c r="AH65" s="17"/>
      <c r="AI65" s="18"/>
      <c r="AJ65" s="19"/>
      <c r="AK65" s="64">
        <v>60</v>
      </c>
      <c r="AL65" s="74">
        <f>SUM(H65,K65,N65,Q65,T65,W65,Z65,AC65,AF65,AI65)</f>
        <v>2</v>
      </c>
    </row>
    <row r="66" spans="1:38" ht="15" customHeight="1" thickBot="1" x14ac:dyDescent="0.35">
      <c r="A66" s="98" t="s">
        <v>126</v>
      </c>
      <c r="B66" s="188" t="s">
        <v>127</v>
      </c>
      <c r="C66" s="46"/>
      <c r="D66" s="40" t="s">
        <v>84</v>
      </c>
      <c r="E66" s="40" t="s">
        <v>88</v>
      </c>
      <c r="F66" s="41">
        <v>45</v>
      </c>
      <c r="G66" s="20"/>
      <c r="H66" s="21"/>
      <c r="I66" s="22"/>
      <c r="J66" s="20"/>
      <c r="K66" s="21"/>
      <c r="L66" s="22"/>
      <c r="M66" s="45">
        <v>2</v>
      </c>
      <c r="N66" s="46">
        <v>2</v>
      </c>
      <c r="O66" s="47" t="s">
        <v>33</v>
      </c>
      <c r="P66" s="45"/>
      <c r="Q66" s="46"/>
      <c r="R66" s="47"/>
      <c r="S66" s="45"/>
      <c r="T66" s="46"/>
      <c r="U66" s="47"/>
      <c r="V66" s="45"/>
      <c r="W66" s="46"/>
      <c r="X66" s="47"/>
      <c r="Y66" s="45"/>
      <c r="Z66" s="46"/>
      <c r="AA66" s="47"/>
      <c r="AB66" s="45"/>
      <c r="AC66" s="21"/>
      <c r="AD66" s="22"/>
      <c r="AE66" s="20"/>
      <c r="AF66" s="21"/>
      <c r="AG66" s="22"/>
      <c r="AH66" s="23"/>
      <c r="AI66" s="24"/>
      <c r="AJ66" s="25"/>
      <c r="AK66" s="65">
        <v>30</v>
      </c>
      <c r="AL66" s="75">
        <f t="shared" si="14"/>
        <v>2</v>
      </c>
    </row>
    <row r="67" spans="1:38" ht="15" customHeight="1" thickBot="1" x14ac:dyDescent="0.35">
      <c r="A67" s="428" t="s">
        <v>139</v>
      </c>
      <c r="B67" s="429"/>
      <c r="C67" s="429"/>
      <c r="D67" s="429"/>
      <c r="E67" s="429"/>
      <c r="F67" s="430"/>
      <c r="G67" s="85">
        <f>SUM(G58:G66)</f>
        <v>0</v>
      </c>
      <c r="H67" s="81">
        <f t="shared" ref="H67:AL67" si="15">SUM(H58:H66)</f>
        <v>0</v>
      </c>
      <c r="I67" s="82"/>
      <c r="J67" s="85">
        <f t="shared" si="15"/>
        <v>0</v>
      </c>
      <c r="K67" s="81">
        <f t="shared" si="15"/>
        <v>0</v>
      </c>
      <c r="L67" s="82"/>
      <c r="M67" s="85">
        <f t="shared" si="15"/>
        <v>2</v>
      </c>
      <c r="N67" s="81">
        <f t="shared" si="15"/>
        <v>2</v>
      </c>
      <c r="O67" s="82"/>
      <c r="P67" s="85">
        <f t="shared" si="15"/>
        <v>0</v>
      </c>
      <c r="Q67" s="81">
        <f t="shared" si="15"/>
        <v>0</v>
      </c>
      <c r="R67" s="82"/>
      <c r="S67" s="85">
        <f t="shared" si="15"/>
        <v>0</v>
      </c>
      <c r="T67" s="81">
        <f t="shared" si="15"/>
        <v>0</v>
      </c>
      <c r="U67" s="82"/>
      <c r="V67" s="85">
        <f t="shared" si="15"/>
        <v>1</v>
      </c>
      <c r="W67" s="81">
        <f t="shared" si="15"/>
        <v>2</v>
      </c>
      <c r="X67" s="82"/>
      <c r="Y67" s="85">
        <f t="shared" si="15"/>
        <v>2</v>
      </c>
      <c r="Z67" s="81">
        <f t="shared" si="15"/>
        <v>4</v>
      </c>
      <c r="AA67" s="82"/>
      <c r="AB67" s="85">
        <f t="shared" si="15"/>
        <v>2</v>
      </c>
      <c r="AC67" s="81">
        <f t="shared" si="15"/>
        <v>4</v>
      </c>
      <c r="AD67" s="82"/>
      <c r="AE67" s="125">
        <f t="shared" si="15"/>
        <v>3</v>
      </c>
      <c r="AF67" s="88">
        <f t="shared" si="15"/>
        <v>8</v>
      </c>
      <c r="AG67" s="126"/>
      <c r="AH67" s="127">
        <f t="shared" si="15"/>
        <v>2</v>
      </c>
      <c r="AI67" s="128">
        <f t="shared" si="15"/>
        <v>4</v>
      </c>
      <c r="AJ67" s="129"/>
      <c r="AK67" s="89">
        <f t="shared" si="15"/>
        <v>240</v>
      </c>
      <c r="AL67" s="90">
        <f t="shared" si="15"/>
        <v>24</v>
      </c>
    </row>
    <row r="68" spans="1:38" ht="15" customHeight="1" thickBot="1" x14ac:dyDescent="0.35">
      <c r="A68" s="425" t="s">
        <v>128</v>
      </c>
      <c r="B68" s="426"/>
      <c r="C68" s="426"/>
      <c r="D68" s="426"/>
      <c r="E68" s="426"/>
      <c r="F68" s="426"/>
      <c r="G68" s="426"/>
      <c r="H68" s="426"/>
      <c r="I68" s="426"/>
      <c r="J68" s="426"/>
      <c r="K68" s="426"/>
      <c r="L68" s="426"/>
      <c r="M68" s="426"/>
      <c r="N68" s="426"/>
      <c r="O68" s="426"/>
      <c r="P68" s="426"/>
      <c r="Q68" s="426"/>
      <c r="R68" s="426"/>
      <c r="S68" s="426"/>
      <c r="T68" s="426"/>
      <c r="U68" s="426"/>
      <c r="V68" s="426"/>
      <c r="W68" s="426"/>
      <c r="X68" s="426"/>
      <c r="Y68" s="426"/>
      <c r="Z68" s="426"/>
      <c r="AA68" s="426"/>
      <c r="AB68" s="426"/>
      <c r="AC68" s="426"/>
      <c r="AD68" s="426"/>
      <c r="AE68" s="426"/>
      <c r="AF68" s="426"/>
      <c r="AG68" s="426"/>
      <c r="AH68" s="426"/>
      <c r="AI68" s="426"/>
      <c r="AJ68" s="426"/>
      <c r="AK68" s="426"/>
      <c r="AL68" s="427"/>
    </row>
    <row r="69" spans="1:38" ht="15" customHeight="1" x14ac:dyDescent="0.3">
      <c r="A69" s="71" t="s">
        <v>207</v>
      </c>
      <c r="B69" s="187" t="s">
        <v>129</v>
      </c>
      <c r="C69" s="335" t="s">
        <v>593</v>
      </c>
      <c r="D69" s="30" t="s">
        <v>84</v>
      </c>
      <c r="E69" s="30" t="s">
        <v>33</v>
      </c>
      <c r="F69" s="10" t="s">
        <v>98</v>
      </c>
      <c r="G69" s="8"/>
      <c r="H69" s="9"/>
      <c r="I69" s="10"/>
      <c r="J69" s="8">
        <v>2</v>
      </c>
      <c r="K69" s="9">
        <v>1</v>
      </c>
      <c r="L69" s="10" t="s">
        <v>33</v>
      </c>
      <c r="M69" s="8"/>
      <c r="N69" s="9"/>
      <c r="O69" s="10"/>
      <c r="P69" s="8"/>
      <c r="Q69" s="9"/>
      <c r="R69" s="10"/>
      <c r="S69" s="8"/>
      <c r="T69" s="9"/>
      <c r="U69" s="10"/>
      <c r="V69" s="8"/>
      <c r="W69" s="9"/>
      <c r="X69" s="10"/>
      <c r="Y69" s="8"/>
      <c r="Z69" s="9"/>
      <c r="AA69" s="10"/>
      <c r="AB69" s="8"/>
      <c r="AC69" s="9"/>
      <c r="AD69" s="10"/>
      <c r="AE69" s="8"/>
      <c r="AF69" s="9"/>
      <c r="AG69" s="10"/>
      <c r="AH69" s="11"/>
      <c r="AI69" s="12"/>
      <c r="AJ69" s="13"/>
      <c r="AK69" s="63">
        <v>30</v>
      </c>
      <c r="AL69" s="72">
        <f>SUM(H69,K69,N69,Q69,T69,W69,Z69,AC69,AF69,AI69)</f>
        <v>1</v>
      </c>
    </row>
    <row r="70" spans="1:38" ht="15" customHeight="1" x14ac:dyDescent="0.3">
      <c r="A70" s="73" t="s">
        <v>23</v>
      </c>
      <c r="B70" s="179" t="s">
        <v>130</v>
      </c>
      <c r="C70" s="335" t="s">
        <v>594</v>
      </c>
      <c r="D70" s="31" t="s">
        <v>84</v>
      </c>
      <c r="E70" s="31" t="s">
        <v>33</v>
      </c>
      <c r="F70" s="32" t="s">
        <v>98</v>
      </c>
      <c r="G70" s="14"/>
      <c r="H70" s="15"/>
      <c r="I70" s="16"/>
      <c r="J70" s="14"/>
      <c r="K70" s="15"/>
      <c r="L70" s="16"/>
      <c r="M70" s="14">
        <v>2</v>
      </c>
      <c r="N70" s="15">
        <v>1</v>
      </c>
      <c r="O70" s="16" t="s">
        <v>33</v>
      </c>
      <c r="P70" s="14"/>
      <c r="Q70" s="15"/>
      <c r="R70" s="16"/>
      <c r="S70" s="14"/>
      <c r="T70" s="15"/>
      <c r="U70" s="16"/>
      <c r="V70" s="14"/>
      <c r="W70" s="15"/>
      <c r="X70" s="16"/>
      <c r="Y70" s="14"/>
      <c r="Z70" s="15"/>
      <c r="AA70" s="16"/>
      <c r="AB70" s="14"/>
      <c r="AC70" s="15"/>
      <c r="AD70" s="16"/>
      <c r="AE70" s="14"/>
      <c r="AF70" s="15"/>
      <c r="AG70" s="16"/>
      <c r="AH70" s="17"/>
      <c r="AI70" s="18"/>
      <c r="AJ70" s="19"/>
      <c r="AK70" s="64">
        <v>30</v>
      </c>
      <c r="AL70" s="74">
        <f>SUM(H70,K70,N70,Q70,T70,W70,Z70,AC70,AF70,AI70)</f>
        <v>1</v>
      </c>
    </row>
    <row r="71" spans="1:38" ht="15" customHeight="1" x14ac:dyDescent="0.3">
      <c r="A71" s="73" t="s">
        <v>17</v>
      </c>
      <c r="B71" s="179" t="s">
        <v>131</v>
      </c>
      <c r="C71" s="335" t="s">
        <v>595</v>
      </c>
      <c r="D71" s="31" t="s">
        <v>84</v>
      </c>
      <c r="E71" s="31" t="s">
        <v>33</v>
      </c>
      <c r="F71" s="32" t="s">
        <v>98</v>
      </c>
      <c r="G71" s="14"/>
      <c r="H71" s="15"/>
      <c r="I71" s="16"/>
      <c r="J71" s="14"/>
      <c r="K71" s="15"/>
      <c r="L71" s="16"/>
      <c r="M71" s="14"/>
      <c r="N71" s="15"/>
      <c r="O71" s="16"/>
      <c r="P71" s="14">
        <v>2</v>
      </c>
      <c r="Q71" s="15">
        <v>1</v>
      </c>
      <c r="R71" s="16" t="s">
        <v>33</v>
      </c>
      <c r="S71" s="14"/>
      <c r="T71" s="15"/>
      <c r="U71" s="16"/>
      <c r="V71" s="14"/>
      <c r="W71" s="15"/>
      <c r="X71" s="16"/>
      <c r="Y71" s="14"/>
      <c r="Z71" s="15"/>
      <c r="AA71" s="16"/>
      <c r="AB71" s="14"/>
      <c r="AC71" s="15"/>
      <c r="AD71" s="16"/>
      <c r="AE71" s="14"/>
      <c r="AF71" s="15"/>
      <c r="AG71" s="16"/>
      <c r="AH71" s="17"/>
      <c r="AI71" s="18"/>
      <c r="AJ71" s="19"/>
      <c r="AK71" s="64">
        <v>30</v>
      </c>
      <c r="AL71" s="74">
        <f t="shared" ref="AL71:AL77" si="16">SUM(H71,K71,N71,Q71,T71,W71,Z71,AC71,AF71,AI71)</f>
        <v>1</v>
      </c>
    </row>
    <row r="72" spans="1:38" ht="15" customHeight="1" x14ac:dyDescent="0.3">
      <c r="A72" s="95" t="s">
        <v>25</v>
      </c>
      <c r="B72" s="179" t="s">
        <v>132</v>
      </c>
      <c r="C72" s="335" t="s">
        <v>596</v>
      </c>
      <c r="D72" s="38" t="s">
        <v>84</v>
      </c>
      <c r="E72" s="38" t="s">
        <v>33</v>
      </c>
      <c r="F72" s="39" t="s">
        <v>98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>
        <v>2</v>
      </c>
      <c r="T72" s="44">
        <v>1</v>
      </c>
      <c r="U72" s="43" t="s">
        <v>33</v>
      </c>
      <c r="V72" s="42"/>
      <c r="W72" s="44"/>
      <c r="X72" s="43"/>
      <c r="Y72" s="42"/>
      <c r="Z72" s="44"/>
      <c r="AA72" s="43"/>
      <c r="AB72" s="42"/>
      <c r="AC72" s="15"/>
      <c r="AD72" s="16"/>
      <c r="AE72" s="14"/>
      <c r="AF72" s="15"/>
      <c r="AG72" s="16"/>
      <c r="AH72" s="17"/>
      <c r="AI72" s="18"/>
      <c r="AJ72" s="19"/>
      <c r="AK72" s="64">
        <v>30</v>
      </c>
      <c r="AL72" s="74">
        <f t="shared" si="16"/>
        <v>1</v>
      </c>
    </row>
    <row r="73" spans="1:38" ht="61.2" x14ac:dyDescent="0.3">
      <c r="A73" s="95" t="s">
        <v>133</v>
      </c>
      <c r="B73" s="179" t="s">
        <v>134</v>
      </c>
      <c r="C73" s="336" t="s">
        <v>724</v>
      </c>
      <c r="D73" s="38" t="s">
        <v>84</v>
      </c>
      <c r="E73" s="38" t="s">
        <v>33</v>
      </c>
      <c r="F73" s="39" t="s">
        <v>98</v>
      </c>
      <c r="G73" s="14"/>
      <c r="H73" s="15"/>
      <c r="I73" s="16"/>
      <c r="J73" s="14">
        <v>1</v>
      </c>
      <c r="K73" s="15">
        <v>1</v>
      </c>
      <c r="L73" s="16" t="s">
        <v>33</v>
      </c>
      <c r="M73" s="42">
        <v>1</v>
      </c>
      <c r="N73" s="44">
        <v>1</v>
      </c>
      <c r="O73" s="43" t="s">
        <v>33</v>
      </c>
      <c r="P73" s="42">
        <v>1</v>
      </c>
      <c r="Q73" s="44">
        <v>1</v>
      </c>
      <c r="R73" s="43" t="s">
        <v>33</v>
      </c>
      <c r="S73" s="42">
        <v>1</v>
      </c>
      <c r="T73" s="44">
        <v>1</v>
      </c>
      <c r="U73" s="43" t="s">
        <v>33</v>
      </c>
      <c r="V73" s="42"/>
      <c r="W73" s="44"/>
      <c r="X73" s="43"/>
      <c r="Y73" s="42"/>
      <c r="Z73" s="44"/>
      <c r="AA73" s="43"/>
      <c r="AB73" s="42"/>
      <c r="AC73" s="15"/>
      <c r="AD73" s="16"/>
      <c r="AE73" s="14"/>
      <c r="AF73" s="15"/>
      <c r="AG73" s="16"/>
      <c r="AH73" s="17"/>
      <c r="AI73" s="18"/>
      <c r="AJ73" s="19"/>
      <c r="AK73" s="64">
        <v>60</v>
      </c>
      <c r="AL73" s="74">
        <f t="shared" si="16"/>
        <v>4</v>
      </c>
    </row>
    <row r="74" spans="1:38" ht="15" customHeight="1" x14ac:dyDescent="0.3">
      <c r="A74" s="95" t="s">
        <v>497</v>
      </c>
      <c r="B74" s="179" t="s">
        <v>505</v>
      </c>
      <c r="C74" s="44" t="s">
        <v>737</v>
      </c>
      <c r="D74" s="38" t="s">
        <v>84</v>
      </c>
      <c r="E74" s="38" t="s">
        <v>33</v>
      </c>
      <c r="F74" s="39" t="s">
        <v>98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>
        <v>2</v>
      </c>
      <c r="T74" s="44">
        <v>1</v>
      </c>
      <c r="U74" s="43" t="s">
        <v>33</v>
      </c>
      <c r="V74" s="42">
        <v>2</v>
      </c>
      <c r="W74" s="44">
        <v>1</v>
      </c>
      <c r="X74" s="43" t="s">
        <v>33</v>
      </c>
      <c r="Y74" s="42">
        <v>2</v>
      </c>
      <c r="Z74" s="44">
        <v>1</v>
      </c>
      <c r="AA74" s="43" t="s">
        <v>33</v>
      </c>
      <c r="AB74" s="42"/>
      <c r="AC74" s="15"/>
      <c r="AD74" s="16"/>
      <c r="AE74" s="14"/>
      <c r="AF74" s="15"/>
      <c r="AG74" s="16"/>
      <c r="AH74" s="17"/>
      <c r="AI74" s="18"/>
      <c r="AJ74" s="19"/>
      <c r="AK74" s="64">
        <v>90</v>
      </c>
      <c r="AL74" s="74">
        <f>SUM(H74,K74,N74,Q74,T74,W74,Z74,AC74,AF74,AI74)</f>
        <v>3</v>
      </c>
    </row>
    <row r="75" spans="1:38" ht="15" customHeight="1" x14ac:dyDescent="0.3">
      <c r="A75" s="95" t="s">
        <v>498</v>
      </c>
      <c r="B75" s="179" t="s">
        <v>506</v>
      </c>
      <c r="C75" s="38" t="s">
        <v>738</v>
      </c>
      <c r="D75" s="38" t="s">
        <v>84</v>
      </c>
      <c r="E75" s="38" t="s">
        <v>33</v>
      </c>
      <c r="F75" s="39" t="s">
        <v>98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>
        <v>2</v>
      </c>
      <c r="AC75" s="15">
        <v>1</v>
      </c>
      <c r="AD75" s="16" t="s">
        <v>33</v>
      </c>
      <c r="AE75" s="14">
        <v>2</v>
      </c>
      <c r="AF75" s="15">
        <v>1</v>
      </c>
      <c r="AG75" s="16" t="s">
        <v>33</v>
      </c>
      <c r="AH75" s="17"/>
      <c r="AI75" s="18"/>
      <c r="AJ75" s="19"/>
      <c r="AK75" s="64">
        <v>60</v>
      </c>
      <c r="AL75" s="74">
        <f t="shared" si="16"/>
        <v>2</v>
      </c>
    </row>
    <row r="76" spans="1:38" ht="15" customHeight="1" x14ac:dyDescent="0.3">
      <c r="A76" s="95" t="s">
        <v>499</v>
      </c>
      <c r="B76" s="179" t="s">
        <v>507</v>
      </c>
      <c r="C76" s="44" t="s">
        <v>737</v>
      </c>
      <c r="D76" s="38" t="s">
        <v>84</v>
      </c>
      <c r="E76" s="38" t="s">
        <v>33</v>
      </c>
      <c r="F76" s="39" t="s">
        <v>98</v>
      </c>
      <c r="G76" s="42"/>
      <c r="H76" s="44"/>
      <c r="I76" s="43"/>
      <c r="J76" s="42"/>
      <c r="K76" s="44"/>
      <c r="L76" s="43"/>
      <c r="M76" s="42"/>
      <c r="N76" s="44"/>
      <c r="O76" s="43"/>
      <c r="P76" s="42"/>
      <c r="Q76" s="44"/>
      <c r="R76" s="43"/>
      <c r="S76" s="42">
        <v>2</v>
      </c>
      <c r="T76" s="44">
        <v>1</v>
      </c>
      <c r="U76" s="43" t="s">
        <v>33</v>
      </c>
      <c r="V76" s="42">
        <v>2</v>
      </c>
      <c r="W76" s="44">
        <v>1</v>
      </c>
      <c r="X76" s="43" t="s">
        <v>33</v>
      </c>
      <c r="Y76" s="42">
        <v>2</v>
      </c>
      <c r="Z76" s="44">
        <v>1</v>
      </c>
      <c r="AA76" s="43" t="s">
        <v>33</v>
      </c>
      <c r="AB76" s="42"/>
      <c r="AC76" s="15"/>
      <c r="AD76" s="16"/>
      <c r="AE76" s="14"/>
      <c r="AF76" s="15"/>
      <c r="AG76" s="16"/>
      <c r="AH76" s="17"/>
      <c r="AI76" s="18"/>
      <c r="AJ76" s="19"/>
      <c r="AK76" s="64">
        <v>90</v>
      </c>
      <c r="AL76" s="74">
        <f>SUM(H76,K76,N76,Q76,T76,W76,Z76,AC76,AF76,AI76)</f>
        <v>3</v>
      </c>
    </row>
    <row r="77" spans="1:38" ht="15" customHeight="1" thickBot="1" x14ac:dyDescent="0.35">
      <c r="A77" s="98" t="s">
        <v>500</v>
      </c>
      <c r="B77" s="188" t="s">
        <v>508</v>
      </c>
      <c r="C77" s="38" t="s">
        <v>738</v>
      </c>
      <c r="D77" s="40" t="s">
        <v>84</v>
      </c>
      <c r="E77" s="40" t="s">
        <v>33</v>
      </c>
      <c r="F77" s="41" t="s">
        <v>98</v>
      </c>
      <c r="G77" s="45"/>
      <c r="H77" s="46"/>
      <c r="I77" s="47"/>
      <c r="J77" s="45"/>
      <c r="K77" s="46"/>
      <c r="L77" s="47"/>
      <c r="M77" s="45"/>
      <c r="N77" s="46"/>
      <c r="O77" s="47"/>
      <c r="P77" s="45"/>
      <c r="Q77" s="46"/>
      <c r="R77" s="47"/>
      <c r="S77" s="45"/>
      <c r="T77" s="46"/>
      <c r="U77" s="47"/>
      <c r="V77" s="45"/>
      <c r="W77" s="46"/>
      <c r="X77" s="47"/>
      <c r="Y77" s="45"/>
      <c r="Z77" s="46"/>
      <c r="AA77" s="47"/>
      <c r="AB77" s="45">
        <v>2</v>
      </c>
      <c r="AC77" s="21">
        <v>1</v>
      </c>
      <c r="AD77" s="22" t="s">
        <v>33</v>
      </c>
      <c r="AE77" s="20">
        <v>2</v>
      </c>
      <c r="AF77" s="21">
        <v>1</v>
      </c>
      <c r="AG77" s="22" t="s">
        <v>33</v>
      </c>
      <c r="AH77" s="23"/>
      <c r="AI77" s="24"/>
      <c r="AJ77" s="25"/>
      <c r="AK77" s="65">
        <v>60</v>
      </c>
      <c r="AL77" s="75">
        <f t="shared" si="16"/>
        <v>2</v>
      </c>
    </row>
    <row r="78" spans="1:38" ht="15" customHeight="1" thickBot="1" x14ac:dyDescent="0.35">
      <c r="A78" s="425" t="s">
        <v>135</v>
      </c>
      <c r="B78" s="426"/>
      <c r="C78" s="426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6"/>
      <c r="AD78" s="426"/>
      <c r="AE78" s="426"/>
      <c r="AF78" s="426"/>
      <c r="AG78" s="426"/>
      <c r="AH78" s="426"/>
      <c r="AI78" s="426"/>
      <c r="AJ78" s="426"/>
      <c r="AK78" s="426"/>
      <c r="AL78" s="427"/>
    </row>
    <row r="79" spans="1:38" ht="15" customHeight="1" x14ac:dyDescent="0.3">
      <c r="A79" s="71" t="s">
        <v>501</v>
      </c>
      <c r="B79" s="185" t="s">
        <v>504</v>
      </c>
      <c r="C79" s="107" t="s">
        <v>97</v>
      </c>
      <c r="D79" s="108" t="s">
        <v>83</v>
      </c>
      <c r="E79" s="108" t="s">
        <v>33</v>
      </c>
      <c r="F79" s="110" t="s">
        <v>98</v>
      </c>
      <c r="G79" s="109"/>
      <c r="H79" s="107"/>
      <c r="I79" s="110"/>
      <c r="J79" s="109"/>
      <c r="K79" s="107"/>
      <c r="L79" s="110"/>
      <c r="M79" s="109"/>
      <c r="N79" s="107"/>
      <c r="O79" s="110"/>
      <c r="P79" s="109"/>
      <c r="Q79" s="107"/>
      <c r="R79" s="110"/>
      <c r="S79" s="109"/>
      <c r="T79" s="107"/>
      <c r="U79" s="110"/>
      <c r="V79" s="109"/>
      <c r="W79" s="107"/>
      <c r="X79" s="110"/>
      <c r="Y79" s="109"/>
      <c r="Z79" s="107"/>
      <c r="AA79" s="110"/>
      <c r="AB79" s="109"/>
      <c r="AC79" s="107"/>
      <c r="AD79" s="110"/>
      <c r="AE79" s="109"/>
      <c r="AF79" s="107"/>
      <c r="AG79" s="110"/>
      <c r="AH79" s="11">
        <v>3</v>
      </c>
      <c r="AI79" s="12">
        <v>6</v>
      </c>
      <c r="AJ79" s="13" t="s">
        <v>33</v>
      </c>
      <c r="AK79" s="91">
        <v>60</v>
      </c>
      <c r="AL79" s="72">
        <f>SUM(H79,K79,N79,Q79,T79,W79,Z79,AC79,AF79,AI79)</f>
        <v>6</v>
      </c>
    </row>
    <row r="80" spans="1:38" ht="15" customHeight="1" x14ac:dyDescent="0.3">
      <c r="A80" s="73" t="s">
        <v>502</v>
      </c>
      <c r="B80" s="179" t="s">
        <v>503</v>
      </c>
      <c r="C80" s="15" t="s">
        <v>97</v>
      </c>
      <c r="D80" s="31" t="s">
        <v>83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/>
      <c r="N80" s="15"/>
      <c r="O80" s="16"/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>
        <v>3</v>
      </c>
      <c r="AI80" s="18">
        <v>6</v>
      </c>
      <c r="AJ80" s="19" t="s">
        <v>33</v>
      </c>
      <c r="AK80" s="64">
        <v>60</v>
      </c>
      <c r="AL80" s="74">
        <f>SUM(H80,K80,N80,Q80,T80,W80,Z80,AC80,AF80,AI80)</f>
        <v>6</v>
      </c>
    </row>
    <row r="81" spans="1:38" ht="15" customHeight="1" x14ac:dyDescent="0.3">
      <c r="A81" s="95" t="s">
        <v>545</v>
      </c>
      <c r="B81" s="179" t="s">
        <v>552</v>
      </c>
      <c r="C81" s="15" t="s">
        <v>97</v>
      </c>
      <c r="D81" s="31" t="s">
        <v>83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/>
      <c r="Q81" s="15"/>
      <c r="R81" s="16"/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>
        <v>2</v>
      </c>
      <c r="AI81" s="18">
        <v>4</v>
      </c>
      <c r="AJ81" s="19" t="s">
        <v>33</v>
      </c>
      <c r="AK81" s="64">
        <v>60</v>
      </c>
      <c r="AL81" s="74">
        <f>SUM(H81,K81,N81,Q81,T81,W81,Z81,AC81,AF81,AI81)</f>
        <v>4</v>
      </c>
    </row>
    <row r="82" spans="1:38" ht="15" customHeight="1" x14ac:dyDescent="0.3">
      <c r="A82" s="95" t="s">
        <v>24</v>
      </c>
      <c r="B82" s="179" t="s">
        <v>208</v>
      </c>
      <c r="C82" s="44" t="s">
        <v>97</v>
      </c>
      <c r="D82" s="38" t="s">
        <v>84</v>
      </c>
      <c r="E82" s="38" t="s">
        <v>88</v>
      </c>
      <c r="F82" s="39">
        <v>45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/>
      <c r="T82" s="44"/>
      <c r="U82" s="43"/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>
        <v>2</v>
      </c>
      <c r="AI82" s="18">
        <v>2</v>
      </c>
      <c r="AJ82" s="19" t="s">
        <v>33</v>
      </c>
      <c r="AK82" s="64">
        <v>30</v>
      </c>
      <c r="AL82" s="74">
        <f t="shared" ref="AL82:AL83" si="17">SUM(H82,K82,N82,Q82,T82,W82,Z82,AC82,AF82,AI82)</f>
        <v>2</v>
      </c>
    </row>
    <row r="83" spans="1:38" ht="15" customHeight="1" thickBot="1" x14ac:dyDescent="0.35">
      <c r="A83" s="98" t="s">
        <v>18</v>
      </c>
      <c r="B83" s="179" t="s">
        <v>209</v>
      </c>
      <c r="C83" s="44" t="s">
        <v>97</v>
      </c>
      <c r="D83" s="38" t="s">
        <v>83</v>
      </c>
      <c r="E83" s="38" t="s">
        <v>33</v>
      </c>
      <c r="F83" s="39"/>
      <c r="G83" s="14"/>
      <c r="H83" s="15"/>
      <c r="I83" s="16"/>
      <c r="J83" s="14"/>
      <c r="K83" s="15"/>
      <c r="L83" s="16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>
        <v>0</v>
      </c>
      <c r="AI83" s="18">
        <v>2</v>
      </c>
      <c r="AJ83" s="19" t="s">
        <v>33</v>
      </c>
      <c r="AK83" s="65">
        <v>0</v>
      </c>
      <c r="AL83" s="74">
        <f t="shared" si="17"/>
        <v>2</v>
      </c>
    </row>
    <row r="84" spans="1:38" ht="15" customHeight="1" thickBot="1" x14ac:dyDescent="0.35">
      <c r="A84" s="431" t="s">
        <v>136</v>
      </c>
      <c r="B84" s="358"/>
      <c r="C84" s="358"/>
      <c r="D84" s="358"/>
      <c r="E84" s="358"/>
      <c r="F84" s="359"/>
      <c r="G84" s="85">
        <f>SUM(G69:G83)</f>
        <v>0</v>
      </c>
      <c r="H84" s="81">
        <f t="shared" ref="H84:AL84" si="18">SUM(H69:H83)</f>
        <v>0</v>
      </c>
      <c r="I84" s="82"/>
      <c r="J84" s="85">
        <f t="shared" si="18"/>
        <v>3</v>
      </c>
      <c r="K84" s="81">
        <f t="shared" si="18"/>
        <v>2</v>
      </c>
      <c r="L84" s="82"/>
      <c r="M84" s="85">
        <f t="shared" si="18"/>
        <v>3</v>
      </c>
      <c r="N84" s="81">
        <f t="shared" si="18"/>
        <v>2</v>
      </c>
      <c r="O84" s="82"/>
      <c r="P84" s="85">
        <f t="shared" si="18"/>
        <v>3</v>
      </c>
      <c r="Q84" s="81">
        <f t="shared" si="18"/>
        <v>2</v>
      </c>
      <c r="R84" s="82"/>
      <c r="S84" s="85">
        <f t="shared" si="18"/>
        <v>7</v>
      </c>
      <c r="T84" s="81">
        <f t="shared" si="18"/>
        <v>4</v>
      </c>
      <c r="U84" s="82"/>
      <c r="V84" s="85">
        <f t="shared" si="18"/>
        <v>4</v>
      </c>
      <c r="W84" s="81">
        <f t="shared" si="18"/>
        <v>2</v>
      </c>
      <c r="X84" s="82"/>
      <c r="Y84" s="85">
        <f t="shared" si="18"/>
        <v>4</v>
      </c>
      <c r="Z84" s="81">
        <f t="shared" si="18"/>
        <v>2</v>
      </c>
      <c r="AA84" s="82"/>
      <c r="AB84" s="85">
        <f t="shared" si="18"/>
        <v>4</v>
      </c>
      <c r="AC84" s="81">
        <f t="shared" si="18"/>
        <v>2</v>
      </c>
      <c r="AD84" s="82"/>
      <c r="AE84" s="125">
        <f t="shared" si="18"/>
        <v>4</v>
      </c>
      <c r="AF84" s="88">
        <f t="shared" si="18"/>
        <v>2</v>
      </c>
      <c r="AG84" s="126"/>
      <c r="AH84" s="127">
        <f t="shared" si="18"/>
        <v>10</v>
      </c>
      <c r="AI84" s="128">
        <f t="shared" si="18"/>
        <v>20</v>
      </c>
      <c r="AJ84" s="129"/>
      <c r="AK84" s="89">
        <f t="shared" si="18"/>
        <v>690</v>
      </c>
      <c r="AL84" s="90">
        <f t="shared" si="18"/>
        <v>38</v>
      </c>
    </row>
    <row r="85" spans="1:38" ht="15" customHeight="1" thickBot="1" x14ac:dyDescent="0.35">
      <c r="A85" s="432" t="s">
        <v>137</v>
      </c>
      <c r="B85" s="433"/>
      <c r="C85" s="433"/>
      <c r="D85" s="433"/>
      <c r="E85" s="433"/>
      <c r="F85" s="434"/>
      <c r="G85" s="85">
        <f>SUM(G56,G67,G84)</f>
        <v>0</v>
      </c>
      <c r="H85" s="81">
        <f>SUM(H56,H67,H84)</f>
        <v>0</v>
      </c>
      <c r="I85" s="82"/>
      <c r="J85" s="85">
        <f>SUM(J56,J67,J84)</f>
        <v>7</v>
      </c>
      <c r="K85" s="81">
        <f>SUM(K56,K67,K84)</f>
        <v>8</v>
      </c>
      <c r="L85" s="82"/>
      <c r="M85" s="85">
        <f>SUM(M56,M67,M84)</f>
        <v>7</v>
      </c>
      <c r="N85" s="81">
        <f>SUM(N56,N67,N84)</f>
        <v>6</v>
      </c>
      <c r="O85" s="82"/>
      <c r="P85" s="85">
        <f>SUM(P56,P67,P84)</f>
        <v>7</v>
      </c>
      <c r="Q85" s="81">
        <f>SUM(Q56,Q67,Q84)</f>
        <v>7</v>
      </c>
      <c r="R85" s="82"/>
      <c r="S85" s="85">
        <f>SUM(S56,S67,S84)</f>
        <v>9</v>
      </c>
      <c r="T85" s="81">
        <f>SUM(T56,T67,T84)</f>
        <v>7</v>
      </c>
      <c r="U85" s="82"/>
      <c r="V85" s="85">
        <f>SUM(V56,V67,V84)</f>
        <v>7</v>
      </c>
      <c r="W85" s="81">
        <f>SUM(W56,W67,W84)</f>
        <v>6</v>
      </c>
      <c r="X85" s="82"/>
      <c r="Y85" s="85">
        <f>SUM(Y56,Y67,Y84)</f>
        <v>8</v>
      </c>
      <c r="Z85" s="81">
        <f>SUM(Z56,Z67,Z84)</f>
        <v>8</v>
      </c>
      <c r="AA85" s="82"/>
      <c r="AB85" s="85">
        <f>SUM(AB56,AB67,AB84)</f>
        <v>9</v>
      </c>
      <c r="AC85" s="81">
        <f>SUM(AC56,AC67,AC84)</f>
        <v>9</v>
      </c>
      <c r="AD85" s="82"/>
      <c r="AE85" s="85">
        <f>SUM(AE56,AE67,AE84)</f>
        <v>10</v>
      </c>
      <c r="AF85" s="81">
        <f>SUM(AF56,AF67,AF84)</f>
        <v>13</v>
      </c>
      <c r="AG85" s="160"/>
      <c r="AH85" s="83">
        <f>SUM(AH56,AH67,AH84)</f>
        <v>14</v>
      </c>
      <c r="AI85" s="84">
        <f>SUM(AI56,AI67,AI84)</f>
        <v>26</v>
      </c>
      <c r="AJ85" s="123"/>
      <c r="AK85" s="120">
        <f>SUM(AK56,AK67,AK84)</f>
        <v>1320</v>
      </c>
      <c r="AL85" s="120">
        <f>SUM(AL56,AL67,AL84)</f>
        <v>90</v>
      </c>
    </row>
    <row r="86" spans="1:38" s="1" customFormat="1" ht="15" customHeight="1" thickBot="1" x14ac:dyDescent="0.35">
      <c r="A86" s="422" t="s">
        <v>30</v>
      </c>
      <c r="B86" s="423"/>
      <c r="C86" s="423"/>
      <c r="D86" s="423"/>
      <c r="E86" s="423"/>
      <c r="F86" s="424"/>
      <c r="G86" s="85">
        <f>SUM(G39,G85)</f>
        <v>21</v>
      </c>
      <c r="H86" s="81">
        <f>SUM(H39,H85)</f>
        <v>29</v>
      </c>
      <c r="I86" s="82"/>
      <c r="J86" s="85">
        <f>SUM(J39,J85)</f>
        <v>28</v>
      </c>
      <c r="K86" s="81">
        <f>SUM(K39,K85)</f>
        <v>37</v>
      </c>
      <c r="L86" s="82"/>
      <c r="M86" s="85">
        <f>SUM(M39,M85)</f>
        <v>25</v>
      </c>
      <c r="N86" s="81">
        <f>SUM(N39,N85)</f>
        <v>28</v>
      </c>
      <c r="O86" s="82"/>
      <c r="P86" s="85">
        <f>SUM(P39,P85)</f>
        <v>24</v>
      </c>
      <c r="Q86" s="81">
        <f>SUM(Q39,Q85)</f>
        <v>28</v>
      </c>
      <c r="R86" s="82"/>
      <c r="S86" s="85">
        <f>SUM(S39,S85)</f>
        <v>29</v>
      </c>
      <c r="T86" s="81">
        <f>SUM(T39,T85)</f>
        <v>32</v>
      </c>
      <c r="U86" s="82"/>
      <c r="V86" s="85">
        <f>SUM(V39,V85)</f>
        <v>28</v>
      </c>
      <c r="W86" s="81">
        <f>SUM(W39,W85)</f>
        <v>31</v>
      </c>
      <c r="X86" s="82"/>
      <c r="Y86" s="85">
        <f>SUM(Y39,Y85)</f>
        <v>25</v>
      </c>
      <c r="Z86" s="81">
        <f>SUM(Z39,Z85)</f>
        <v>31</v>
      </c>
      <c r="AA86" s="82"/>
      <c r="AB86" s="85">
        <f>SUM(AB39,AB85)</f>
        <v>24</v>
      </c>
      <c r="AC86" s="81">
        <f>SUM(AC39,AC85)</f>
        <v>31</v>
      </c>
      <c r="AD86" s="82"/>
      <c r="AE86" s="85">
        <f>SUM(AE39,AE85)</f>
        <v>11</v>
      </c>
      <c r="AF86" s="81">
        <f>SUM(AF39,AF85)</f>
        <v>25</v>
      </c>
      <c r="AG86" s="160"/>
      <c r="AH86" s="83">
        <f>SUM(AH39,AH85)</f>
        <v>14</v>
      </c>
      <c r="AI86" s="84">
        <f>SUM(AI39,AI85)</f>
        <v>28</v>
      </c>
      <c r="AJ86" s="123"/>
      <c r="AK86" s="92">
        <f>SUM(AK39,AK85)</f>
        <v>3585</v>
      </c>
      <c r="AL86" s="167">
        <f>SUM(AL39,AL85)</f>
        <v>300</v>
      </c>
    </row>
    <row r="87" spans="1:38" s="1" customFormat="1" ht="12.6" customHeight="1" x14ac:dyDescent="0.3">
      <c r="A87" s="130"/>
      <c r="B87" s="130"/>
      <c r="C87" s="130"/>
      <c r="D87" s="130"/>
      <c r="E87" s="130"/>
      <c r="F87" s="130"/>
      <c r="G87" s="131"/>
      <c r="H87" s="132"/>
      <c r="I87" s="132"/>
      <c r="J87" s="131"/>
      <c r="K87" s="132"/>
      <c r="L87" s="132"/>
      <c r="M87" s="131"/>
      <c r="N87" s="132"/>
      <c r="O87" s="132"/>
      <c r="P87" s="131"/>
      <c r="Q87" s="132"/>
      <c r="R87" s="132"/>
      <c r="S87" s="131"/>
      <c r="T87" s="132"/>
      <c r="U87" s="132"/>
      <c r="V87" s="131"/>
      <c r="W87" s="132"/>
      <c r="X87" s="132"/>
      <c r="Y87" s="131"/>
      <c r="Z87" s="132"/>
      <c r="AA87" s="132"/>
      <c r="AB87" s="131"/>
      <c r="AC87" s="132"/>
      <c r="AD87" s="132"/>
      <c r="AE87" s="131"/>
      <c r="AF87" s="132"/>
      <c r="AG87" s="132"/>
      <c r="AH87" s="131"/>
      <c r="AI87" s="132"/>
      <c r="AJ87" s="132"/>
      <c r="AK87" s="131"/>
      <c r="AL87" s="132"/>
    </row>
    <row r="88" spans="1:38" x14ac:dyDescent="0.3">
      <c r="A88" s="133" t="s">
        <v>210</v>
      </c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</row>
    <row r="89" spans="1:38" x14ac:dyDescent="0.3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</row>
    <row r="90" spans="1:38" x14ac:dyDescent="0.3">
      <c r="A90" s="135" t="s">
        <v>99</v>
      </c>
      <c r="B90" s="135"/>
      <c r="C90" s="136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6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</row>
    <row r="91" spans="1:38" x14ac:dyDescent="0.3">
      <c r="A91" s="135" t="s">
        <v>211</v>
      </c>
      <c r="B91" s="135"/>
      <c r="C91" s="136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6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</row>
    <row r="92" spans="1:38" x14ac:dyDescent="0.3">
      <c r="A92" s="135" t="s">
        <v>212</v>
      </c>
      <c r="B92" s="135"/>
      <c r="C92" s="136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6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</row>
    <row r="93" spans="1:38" x14ac:dyDescent="0.3">
      <c r="A93" s="135" t="s">
        <v>213</v>
      </c>
      <c r="B93" s="135"/>
      <c r="C93" s="136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6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</row>
    <row r="94" spans="1:38" x14ac:dyDescent="0.3">
      <c r="A94" s="135"/>
      <c r="B94" s="135"/>
      <c r="C94" s="136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6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</row>
    <row r="95" spans="1:38" x14ac:dyDescent="0.3">
      <c r="A95" s="137" t="s">
        <v>100</v>
      </c>
      <c r="B95" s="135"/>
      <c r="C95" s="136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6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</row>
    <row r="96" spans="1:38" x14ac:dyDescent="0.3">
      <c r="A96" s="135" t="s">
        <v>214</v>
      </c>
      <c r="B96" s="135"/>
      <c r="C96" s="136"/>
      <c r="D96" s="134"/>
      <c r="E96" s="134"/>
      <c r="F96" s="134"/>
      <c r="G96" s="133" t="s">
        <v>101</v>
      </c>
      <c r="H96" s="135"/>
      <c r="I96" s="135"/>
      <c r="J96" s="134"/>
      <c r="K96" s="134"/>
      <c r="L96" s="134"/>
      <c r="M96" s="133" t="s">
        <v>102</v>
      </c>
      <c r="N96" s="135"/>
      <c r="O96" s="135"/>
      <c r="P96" s="135"/>
      <c r="Q96" s="135"/>
      <c r="R96" s="135"/>
      <c r="S96" s="134"/>
      <c r="T96" s="133" t="s">
        <v>103</v>
      </c>
      <c r="U96" s="135"/>
      <c r="V96" s="135"/>
      <c r="W96" s="135"/>
      <c r="X96" s="136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</row>
    <row r="97" spans="1:38" x14ac:dyDescent="0.3">
      <c r="A97" s="133" t="s">
        <v>215</v>
      </c>
      <c r="B97" s="135"/>
      <c r="C97" s="136"/>
      <c r="D97" s="134"/>
      <c r="E97" s="134"/>
      <c r="F97" s="134"/>
      <c r="G97" s="133" t="s">
        <v>216</v>
      </c>
      <c r="H97" s="135"/>
      <c r="I97" s="135"/>
      <c r="J97" s="134"/>
      <c r="K97" s="134"/>
      <c r="L97" s="134"/>
      <c r="M97" s="133" t="s">
        <v>217</v>
      </c>
      <c r="N97" s="135"/>
      <c r="O97" s="135"/>
      <c r="P97" s="135"/>
      <c r="Q97" s="135"/>
      <c r="R97" s="135"/>
      <c r="S97" s="134"/>
      <c r="T97" s="133" t="s">
        <v>218</v>
      </c>
      <c r="U97" s="135"/>
      <c r="V97" s="135"/>
      <c r="W97" s="135"/>
      <c r="X97" s="136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</row>
    <row r="98" spans="1:38" x14ac:dyDescent="0.3">
      <c r="A98" s="133" t="s">
        <v>219</v>
      </c>
      <c r="B98" s="135"/>
      <c r="C98" s="136"/>
      <c r="D98" s="134"/>
      <c r="E98" s="134"/>
      <c r="F98" s="134"/>
      <c r="G98" s="133" t="s">
        <v>220</v>
      </c>
      <c r="H98" s="135"/>
      <c r="I98" s="135"/>
      <c r="J98" s="134"/>
      <c r="K98" s="134"/>
      <c r="L98" s="134"/>
      <c r="M98" s="133" t="s">
        <v>221</v>
      </c>
      <c r="N98" s="135"/>
      <c r="O98" s="135"/>
      <c r="P98" s="135"/>
      <c r="Q98" s="135"/>
      <c r="R98" s="135"/>
      <c r="S98" s="134"/>
      <c r="T98" s="133" t="s">
        <v>222</v>
      </c>
      <c r="U98" s="135"/>
      <c r="V98" s="135"/>
      <c r="W98" s="135"/>
      <c r="X98" s="136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</row>
    <row r="99" spans="1:38" x14ac:dyDescent="0.3">
      <c r="A99" s="133" t="s">
        <v>223</v>
      </c>
      <c r="B99" s="135"/>
      <c r="C99" s="136"/>
      <c r="D99" s="134"/>
      <c r="E99" s="134"/>
      <c r="F99" s="134"/>
      <c r="G99" s="135"/>
      <c r="H99" s="135"/>
      <c r="I99" s="135"/>
      <c r="J99" s="134"/>
      <c r="K99" s="134"/>
      <c r="L99" s="134"/>
      <c r="M99" s="133" t="s">
        <v>224</v>
      </c>
      <c r="N99" s="135"/>
      <c r="O99" s="135"/>
      <c r="P99" s="135"/>
      <c r="Q99" s="135"/>
      <c r="R99" s="135"/>
      <c r="S99" s="134"/>
      <c r="T99" s="133" t="s">
        <v>225</v>
      </c>
      <c r="U99" s="135"/>
      <c r="V99" s="135"/>
      <c r="W99" s="135"/>
      <c r="X99" s="136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38" x14ac:dyDescent="0.3">
      <c r="A100" s="133" t="s">
        <v>226</v>
      </c>
      <c r="B100" s="135"/>
      <c r="C100" s="136"/>
      <c r="D100" s="134"/>
      <c r="E100" s="134"/>
      <c r="F100" s="134"/>
      <c r="G100" s="135"/>
      <c r="H100" s="135"/>
      <c r="I100" s="135"/>
      <c r="J100" s="134"/>
      <c r="K100" s="134"/>
      <c r="L100" s="134"/>
      <c r="M100" s="133" t="s">
        <v>227</v>
      </c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6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38" x14ac:dyDescent="0.3">
      <c r="A101" s="133" t="s">
        <v>228</v>
      </c>
      <c r="B101" s="135"/>
      <c r="C101" s="136"/>
      <c r="D101" s="134"/>
      <c r="E101" s="134"/>
      <c r="F101" s="134"/>
      <c r="G101" s="135"/>
      <c r="H101" s="135"/>
      <c r="I101" s="135"/>
      <c r="J101" s="134"/>
      <c r="K101" s="134"/>
      <c r="L101" s="134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6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38" x14ac:dyDescent="0.3">
      <c r="A102" s="133" t="s">
        <v>229</v>
      </c>
      <c r="B102" s="135"/>
      <c r="C102" s="136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6"/>
      <c r="S102" s="135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38" x14ac:dyDescent="0.3">
      <c r="A103" s="135"/>
      <c r="B103" s="135"/>
      <c r="C103" s="136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38" x14ac:dyDescent="0.3">
      <c r="A104" s="137" t="s">
        <v>104</v>
      </c>
      <c r="B104" s="135"/>
      <c r="C104" s="136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6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38" x14ac:dyDescent="0.3">
      <c r="A105" s="133" t="s">
        <v>230</v>
      </c>
      <c r="B105" s="135"/>
      <c r="C105" s="136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</row>
    <row r="106" spans="1:38" x14ac:dyDescent="0.3">
      <c r="A106" s="133" t="s">
        <v>231</v>
      </c>
      <c r="B106" s="135"/>
      <c r="C106" s="136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</row>
    <row r="107" spans="1:38" x14ac:dyDescent="0.3">
      <c r="A107" s="133" t="s">
        <v>232</v>
      </c>
      <c r="B107" s="135"/>
      <c r="C107" s="136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</row>
    <row r="108" spans="1:38" s="193" customFormat="1" x14ac:dyDescent="0.3">
      <c r="A108" s="350" t="s">
        <v>781</v>
      </c>
      <c r="B108" s="190"/>
      <c r="C108" s="191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1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</row>
    <row r="109" spans="1:38" x14ac:dyDescent="0.3">
      <c r="A109" s="133" t="s">
        <v>106</v>
      </c>
      <c r="B109" s="135"/>
      <c r="C109" s="136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6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</row>
    <row r="110" spans="1:38" x14ac:dyDescent="0.3">
      <c r="A110" s="133" t="s">
        <v>234</v>
      </c>
      <c r="B110" s="135"/>
      <c r="C110" s="136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6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</row>
    <row r="111" spans="1:38" x14ac:dyDescent="0.3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</row>
    <row r="112" spans="1:38" x14ac:dyDescent="0.3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</row>
    <row r="113" spans="1:38" x14ac:dyDescent="0.3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</row>
    <row r="114" spans="1:38" x14ac:dyDescent="0.3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</row>
    <row r="115" spans="1:38" x14ac:dyDescent="0.3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</row>
    <row r="116" spans="1:38" x14ac:dyDescent="0.3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</row>
    <row r="117" spans="1:38" x14ac:dyDescent="0.3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</row>
    <row r="118" spans="1:38" x14ac:dyDescent="0.3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</row>
    <row r="119" spans="1:38" x14ac:dyDescent="0.3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</row>
    <row r="120" spans="1:38" x14ac:dyDescent="0.3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</row>
    <row r="121" spans="1:38" x14ac:dyDescent="0.3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</row>
    <row r="122" spans="1:38" x14ac:dyDescent="0.3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x14ac:dyDescent="0.3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</row>
    <row r="124" spans="1:38" x14ac:dyDescent="0.3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x14ac:dyDescent="0.3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x14ac:dyDescent="0.3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x14ac:dyDescent="0.3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x14ac:dyDescent="0.3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</row>
    <row r="129" spans="1:38" x14ac:dyDescent="0.3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</row>
    <row r="130" spans="1:38" x14ac:dyDescent="0.3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x14ac:dyDescent="0.3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3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</row>
    <row r="133" spans="1:38" x14ac:dyDescent="0.3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</row>
    <row r="134" spans="1:38" x14ac:dyDescent="0.3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</row>
    <row r="135" spans="1:38" x14ac:dyDescent="0.3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</row>
    <row r="136" spans="1:38" x14ac:dyDescent="0.3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</row>
    <row r="137" spans="1:38" x14ac:dyDescent="0.3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</row>
    <row r="138" spans="1:38" x14ac:dyDescent="0.3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</row>
    <row r="139" spans="1:38" x14ac:dyDescent="0.3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</row>
    <row r="140" spans="1:38" x14ac:dyDescent="0.3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</row>
    <row r="141" spans="1:38" x14ac:dyDescent="0.3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</row>
    <row r="142" spans="1:38" x14ac:dyDescent="0.3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</row>
    <row r="143" spans="1:38" x14ac:dyDescent="0.3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</row>
    <row r="144" spans="1:38" x14ac:dyDescent="0.3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</row>
    <row r="145" spans="1:38" x14ac:dyDescent="0.3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</row>
    <row r="146" spans="1:38" x14ac:dyDescent="0.3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</row>
    <row r="147" spans="1:38" x14ac:dyDescent="0.3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</row>
    <row r="148" spans="1:38" x14ac:dyDescent="0.3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</row>
    <row r="149" spans="1:38" x14ac:dyDescent="0.3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</row>
    <row r="150" spans="1:38" x14ac:dyDescent="0.3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</row>
    <row r="151" spans="1:38" x14ac:dyDescent="0.3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</row>
    <row r="152" spans="1:38" x14ac:dyDescent="0.3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</row>
    <row r="153" spans="1:38" x14ac:dyDescent="0.3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</row>
    <row r="154" spans="1:38" x14ac:dyDescent="0.3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</row>
    <row r="155" spans="1:38" x14ac:dyDescent="0.3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</row>
    <row r="156" spans="1:38" x14ac:dyDescent="0.3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</row>
    <row r="157" spans="1:38" x14ac:dyDescent="0.3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</row>
    <row r="158" spans="1:38" x14ac:dyDescent="0.3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</row>
    <row r="159" spans="1:38" x14ac:dyDescent="0.3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x14ac:dyDescent="0.3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x14ac:dyDescent="0.3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x14ac:dyDescent="0.3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x14ac:dyDescent="0.3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x14ac:dyDescent="0.3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x14ac:dyDescent="0.3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x14ac:dyDescent="0.3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x14ac:dyDescent="0.3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x14ac:dyDescent="0.3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x14ac:dyDescent="0.3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x14ac:dyDescent="0.3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3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</row>
    <row r="172" spans="1:38" x14ac:dyDescent="0.3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</row>
    <row r="173" spans="1:38" x14ac:dyDescent="0.3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</row>
    <row r="174" spans="1:38" x14ac:dyDescent="0.3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</row>
    <row r="175" spans="1:38" x14ac:dyDescent="0.3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</row>
    <row r="176" spans="1:38" x14ac:dyDescent="0.3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</row>
    <row r="177" spans="1:38" x14ac:dyDescent="0.3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</row>
    <row r="178" spans="1:38" x14ac:dyDescent="0.3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</row>
    <row r="179" spans="1:38" x14ac:dyDescent="0.3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</row>
    <row r="180" spans="1:38" x14ac:dyDescent="0.3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</row>
    <row r="181" spans="1:38" x14ac:dyDescent="0.3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</row>
    <row r="182" spans="1:38" x14ac:dyDescent="0.3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</row>
    <row r="183" spans="1:38" x14ac:dyDescent="0.3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</row>
    <row r="184" spans="1:38" x14ac:dyDescent="0.3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x14ac:dyDescent="0.3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x14ac:dyDescent="0.3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</row>
    <row r="187" spans="1:38" x14ac:dyDescent="0.3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</row>
    <row r="188" spans="1:38" x14ac:dyDescent="0.3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</row>
    <row r="189" spans="1:38" x14ac:dyDescent="0.3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</row>
    <row r="190" spans="1:38" x14ac:dyDescent="0.3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</row>
    <row r="191" spans="1:38" x14ac:dyDescent="0.3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</row>
    <row r="192" spans="1:38" x14ac:dyDescent="0.3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</row>
    <row r="193" spans="1:38" x14ac:dyDescent="0.3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</row>
    <row r="194" spans="1:38" x14ac:dyDescent="0.3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</row>
    <row r="195" spans="1:38" x14ac:dyDescent="0.3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</row>
    <row r="196" spans="1:38" x14ac:dyDescent="0.3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</row>
    <row r="197" spans="1:38" x14ac:dyDescent="0.3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</row>
    <row r="198" spans="1:38" x14ac:dyDescent="0.3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</row>
    <row r="199" spans="1:38" x14ac:dyDescent="0.3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</row>
    <row r="200" spans="1:38" x14ac:dyDescent="0.3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</row>
    <row r="201" spans="1:38" x14ac:dyDescent="0.3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</row>
    <row r="202" spans="1:38" x14ac:dyDescent="0.3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</row>
    <row r="203" spans="1:38" x14ac:dyDescent="0.3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</row>
    <row r="204" spans="1:38" x14ac:dyDescent="0.3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</row>
    <row r="205" spans="1:38" x14ac:dyDescent="0.3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</row>
    <row r="206" spans="1:38" x14ac:dyDescent="0.3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</row>
    <row r="207" spans="1:38" x14ac:dyDescent="0.3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</row>
    <row r="208" spans="1:38" x14ac:dyDescent="0.3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</row>
    <row r="209" spans="1:38" x14ac:dyDescent="0.3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</row>
    <row r="210" spans="1:38" x14ac:dyDescent="0.3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</row>
    <row r="211" spans="1:38" x14ac:dyDescent="0.3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</row>
    <row r="212" spans="1:38" x14ac:dyDescent="0.3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</row>
    <row r="213" spans="1:38" x14ac:dyDescent="0.3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</row>
    <row r="214" spans="1:38" x14ac:dyDescent="0.3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</row>
    <row r="215" spans="1:38" x14ac:dyDescent="0.3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</row>
    <row r="216" spans="1:38" x14ac:dyDescent="0.3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</row>
    <row r="217" spans="1:38" x14ac:dyDescent="0.3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</row>
    <row r="218" spans="1:38" x14ac:dyDescent="0.3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</row>
    <row r="219" spans="1:38" x14ac:dyDescent="0.3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</row>
    <row r="220" spans="1:38" x14ac:dyDescent="0.3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</row>
    <row r="221" spans="1:38" x14ac:dyDescent="0.3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</row>
    <row r="222" spans="1:38" x14ac:dyDescent="0.3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</row>
    <row r="223" spans="1:38" x14ac:dyDescent="0.3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</row>
    <row r="224" spans="1:38" x14ac:dyDescent="0.3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</row>
    <row r="225" spans="1:38" x14ac:dyDescent="0.3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</row>
    <row r="226" spans="1:38" x14ac:dyDescent="0.3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</row>
    <row r="227" spans="1:38" x14ac:dyDescent="0.3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</row>
    <row r="228" spans="1:38" x14ac:dyDescent="0.3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</row>
    <row r="229" spans="1:38" x14ac:dyDescent="0.3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</row>
    <row r="230" spans="1:38" x14ac:dyDescent="0.3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</row>
    <row r="231" spans="1:38" x14ac:dyDescent="0.3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</row>
    <row r="232" spans="1:38" x14ac:dyDescent="0.3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</row>
    <row r="233" spans="1:38" x14ac:dyDescent="0.3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</row>
    <row r="234" spans="1:38" x14ac:dyDescent="0.3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</row>
    <row r="235" spans="1:38" x14ac:dyDescent="0.3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</row>
    <row r="236" spans="1:38" x14ac:dyDescent="0.3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</row>
    <row r="237" spans="1:38" x14ac:dyDescent="0.3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</row>
    <row r="238" spans="1:38" x14ac:dyDescent="0.3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</row>
    <row r="239" spans="1:38" x14ac:dyDescent="0.3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</row>
    <row r="240" spans="1:38" x14ac:dyDescent="0.3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</row>
    <row r="241" spans="1:38" x14ac:dyDescent="0.3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</row>
    <row r="242" spans="1:38" x14ac:dyDescent="0.3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</row>
    <row r="243" spans="1:38" x14ac:dyDescent="0.3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</row>
    <row r="244" spans="1:38" x14ac:dyDescent="0.3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</row>
    <row r="245" spans="1:38" x14ac:dyDescent="0.3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</row>
    <row r="246" spans="1:38" x14ac:dyDescent="0.3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</row>
    <row r="247" spans="1:38" x14ac:dyDescent="0.3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</row>
    <row r="248" spans="1:38" x14ac:dyDescent="0.3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</row>
    <row r="249" spans="1:38" x14ac:dyDescent="0.3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</row>
    <row r="250" spans="1:38" x14ac:dyDescent="0.3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</row>
    <row r="251" spans="1:38" x14ac:dyDescent="0.3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</row>
    <row r="252" spans="1:38" x14ac:dyDescent="0.3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</row>
    <row r="253" spans="1:38" x14ac:dyDescent="0.3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</row>
    <row r="254" spans="1:38" x14ac:dyDescent="0.3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</row>
    <row r="255" spans="1:38" x14ac:dyDescent="0.3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</row>
    <row r="256" spans="1:38" x14ac:dyDescent="0.3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</row>
    <row r="257" spans="1:38" x14ac:dyDescent="0.3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</row>
    <row r="258" spans="1:38" x14ac:dyDescent="0.3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</row>
    <row r="259" spans="1:38" x14ac:dyDescent="0.3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</row>
    <row r="260" spans="1:38" x14ac:dyDescent="0.3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</row>
    <row r="261" spans="1:38" x14ac:dyDescent="0.3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</row>
    <row r="262" spans="1:38" x14ac:dyDescent="0.3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</row>
    <row r="263" spans="1:38" x14ac:dyDescent="0.3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</row>
    <row r="264" spans="1:38" x14ac:dyDescent="0.3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</row>
    <row r="265" spans="1:38" x14ac:dyDescent="0.3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</row>
    <row r="266" spans="1:38" x14ac:dyDescent="0.3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</row>
    <row r="267" spans="1:38" x14ac:dyDescent="0.3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</row>
    <row r="268" spans="1:38" x14ac:dyDescent="0.3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</row>
    <row r="269" spans="1:38" x14ac:dyDescent="0.3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</row>
    <row r="270" spans="1:38" x14ac:dyDescent="0.3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</row>
    <row r="271" spans="1:38" x14ac:dyDescent="0.3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</row>
    <row r="272" spans="1:38" x14ac:dyDescent="0.3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</row>
    <row r="273" spans="1:38" x14ac:dyDescent="0.3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</row>
    <row r="274" spans="1:38" x14ac:dyDescent="0.3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</row>
    <row r="275" spans="1:38" x14ac:dyDescent="0.3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</row>
    <row r="276" spans="1:38" x14ac:dyDescent="0.3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</row>
    <row r="277" spans="1:38" x14ac:dyDescent="0.3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</row>
    <row r="278" spans="1:38" x14ac:dyDescent="0.3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</row>
    <row r="279" spans="1:38" x14ac:dyDescent="0.3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</row>
    <row r="280" spans="1:38" x14ac:dyDescent="0.3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</row>
    <row r="281" spans="1:38" x14ac:dyDescent="0.3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</row>
    <row r="282" spans="1:38" x14ac:dyDescent="0.3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</row>
    <row r="283" spans="1:38" x14ac:dyDescent="0.3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</row>
    <row r="284" spans="1:38" x14ac:dyDescent="0.3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</row>
    <row r="285" spans="1:38" x14ac:dyDescent="0.3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</row>
    <row r="286" spans="1:38" x14ac:dyDescent="0.3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</row>
    <row r="287" spans="1:38" x14ac:dyDescent="0.3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</row>
    <row r="288" spans="1:38" x14ac:dyDescent="0.3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</row>
    <row r="289" spans="1:38" x14ac:dyDescent="0.3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</row>
    <row r="290" spans="1:38" x14ac:dyDescent="0.3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</row>
    <row r="291" spans="1:38" x14ac:dyDescent="0.3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</row>
    <row r="292" spans="1:38" x14ac:dyDescent="0.3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</row>
    <row r="293" spans="1:38" x14ac:dyDescent="0.3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</row>
    <row r="294" spans="1:38" x14ac:dyDescent="0.3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</row>
    <row r="295" spans="1:38" x14ac:dyDescent="0.3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</row>
    <row r="296" spans="1:38" x14ac:dyDescent="0.3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</row>
    <row r="297" spans="1:38" x14ac:dyDescent="0.3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</row>
    <row r="298" spans="1:38" x14ac:dyDescent="0.3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</row>
    <row r="299" spans="1:38" x14ac:dyDescent="0.3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</row>
    <row r="300" spans="1:38" x14ac:dyDescent="0.3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</row>
    <row r="301" spans="1:38" x14ac:dyDescent="0.3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</row>
    <row r="302" spans="1:38" x14ac:dyDescent="0.3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</row>
    <row r="303" spans="1:38" x14ac:dyDescent="0.3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</row>
    <row r="304" spans="1:38" x14ac:dyDescent="0.3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</row>
    <row r="305" spans="1:38" x14ac:dyDescent="0.3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</row>
    <row r="306" spans="1:38" x14ac:dyDescent="0.3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</row>
    <row r="307" spans="1:38" x14ac:dyDescent="0.3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</row>
    <row r="308" spans="1:38" x14ac:dyDescent="0.3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</row>
    <row r="309" spans="1:38" x14ac:dyDescent="0.3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</row>
    <row r="310" spans="1:38" x14ac:dyDescent="0.3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</row>
    <row r="311" spans="1:38" x14ac:dyDescent="0.3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</row>
    <row r="312" spans="1:38" x14ac:dyDescent="0.3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</row>
    <row r="313" spans="1:38" x14ac:dyDescent="0.3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</row>
    <row r="314" spans="1:38" x14ac:dyDescent="0.3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</row>
    <row r="315" spans="1:38" x14ac:dyDescent="0.3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</row>
    <row r="316" spans="1:38" x14ac:dyDescent="0.3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</row>
    <row r="317" spans="1:38" x14ac:dyDescent="0.3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</row>
    <row r="318" spans="1:38" x14ac:dyDescent="0.3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</row>
    <row r="319" spans="1:38" x14ac:dyDescent="0.3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</row>
    <row r="320" spans="1:38" x14ac:dyDescent="0.3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</row>
    <row r="321" spans="1:38" x14ac:dyDescent="0.3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</row>
    <row r="322" spans="1:38" x14ac:dyDescent="0.3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</row>
    <row r="323" spans="1:38" x14ac:dyDescent="0.3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</row>
    <row r="324" spans="1:38" x14ac:dyDescent="0.3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</row>
    <row r="325" spans="1:38" x14ac:dyDescent="0.3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</row>
    <row r="326" spans="1:38" x14ac:dyDescent="0.3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</row>
    <row r="327" spans="1:38" x14ac:dyDescent="0.3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</row>
    <row r="328" spans="1:38" x14ac:dyDescent="0.3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</row>
    <row r="329" spans="1:38" x14ac:dyDescent="0.3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</row>
    <row r="330" spans="1:38" x14ac:dyDescent="0.3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</row>
    <row r="331" spans="1:38" x14ac:dyDescent="0.3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</row>
    <row r="332" spans="1:38" x14ac:dyDescent="0.3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</row>
    <row r="333" spans="1:38" x14ac:dyDescent="0.3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</row>
    <row r="334" spans="1:38" x14ac:dyDescent="0.3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</row>
    <row r="335" spans="1:38" x14ac:dyDescent="0.3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</row>
    <row r="336" spans="1:38" x14ac:dyDescent="0.3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</row>
    <row r="337" spans="1:38" x14ac:dyDescent="0.3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</row>
    <row r="338" spans="1:38" x14ac:dyDescent="0.3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</row>
    <row r="339" spans="1:38" x14ac:dyDescent="0.3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</row>
    <row r="340" spans="1:38" x14ac:dyDescent="0.3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</row>
    <row r="341" spans="1:38" x14ac:dyDescent="0.3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</row>
    <row r="342" spans="1:38" x14ac:dyDescent="0.3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</row>
    <row r="343" spans="1:38" x14ac:dyDescent="0.3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</row>
    <row r="344" spans="1:38" x14ac:dyDescent="0.3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</row>
    <row r="345" spans="1:38" x14ac:dyDescent="0.3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</row>
    <row r="346" spans="1:38" x14ac:dyDescent="0.3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</row>
    <row r="347" spans="1:38" x14ac:dyDescent="0.3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</row>
    <row r="348" spans="1:38" x14ac:dyDescent="0.3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</row>
    <row r="349" spans="1:38" x14ac:dyDescent="0.3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</row>
    <row r="350" spans="1:38" x14ac:dyDescent="0.3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</row>
    <row r="351" spans="1:38" x14ac:dyDescent="0.3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</row>
    <row r="352" spans="1:38" x14ac:dyDescent="0.3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</row>
    <row r="353" spans="1:38" x14ac:dyDescent="0.3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</row>
    <row r="354" spans="1:38" x14ac:dyDescent="0.3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</row>
    <row r="355" spans="1:38" x14ac:dyDescent="0.3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</row>
    <row r="356" spans="1:38" x14ac:dyDescent="0.3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</row>
    <row r="357" spans="1:38" x14ac:dyDescent="0.3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</row>
    <row r="358" spans="1:38" x14ac:dyDescent="0.3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</row>
    <row r="359" spans="1:38" x14ac:dyDescent="0.3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</row>
    <row r="360" spans="1:38" x14ac:dyDescent="0.3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</row>
    <row r="361" spans="1:38" x14ac:dyDescent="0.3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</row>
    <row r="362" spans="1:38" x14ac:dyDescent="0.3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</row>
    <row r="363" spans="1:38" x14ac:dyDescent="0.3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</row>
    <row r="364" spans="1:38" x14ac:dyDescent="0.3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</row>
    <row r="365" spans="1:38" x14ac:dyDescent="0.3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</row>
    <row r="366" spans="1:38" x14ac:dyDescent="0.3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</row>
    <row r="367" spans="1:38" x14ac:dyDescent="0.3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</row>
    <row r="368" spans="1:38" x14ac:dyDescent="0.3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</row>
    <row r="369" spans="1:38" x14ac:dyDescent="0.3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</row>
    <row r="370" spans="1:38" x14ac:dyDescent="0.3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</row>
    <row r="371" spans="1:38" x14ac:dyDescent="0.3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</row>
    <row r="372" spans="1:38" x14ac:dyDescent="0.3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</row>
    <row r="373" spans="1:38" x14ac:dyDescent="0.3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</row>
    <row r="374" spans="1:38" x14ac:dyDescent="0.3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</row>
    <row r="375" spans="1:38" x14ac:dyDescent="0.3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</row>
    <row r="376" spans="1:38" x14ac:dyDescent="0.3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</row>
    <row r="377" spans="1:38" x14ac:dyDescent="0.3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</row>
    <row r="378" spans="1:38" x14ac:dyDescent="0.3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</row>
    <row r="379" spans="1:38" x14ac:dyDescent="0.3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</row>
    <row r="380" spans="1:38" x14ac:dyDescent="0.3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</row>
    <row r="381" spans="1:38" x14ac:dyDescent="0.3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</row>
    <row r="382" spans="1:38" x14ac:dyDescent="0.3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</row>
    <row r="383" spans="1:38" x14ac:dyDescent="0.3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</row>
    <row r="384" spans="1:38" x14ac:dyDescent="0.3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</row>
    <row r="385" spans="1:38" x14ac:dyDescent="0.3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</row>
    <row r="386" spans="1:38" x14ac:dyDescent="0.3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</row>
    <row r="387" spans="1:38" x14ac:dyDescent="0.3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</row>
    <row r="388" spans="1:38" x14ac:dyDescent="0.3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</row>
    <row r="389" spans="1:38" x14ac:dyDescent="0.3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</row>
    <row r="390" spans="1:38" x14ac:dyDescent="0.3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</row>
    <row r="391" spans="1:38" x14ac:dyDescent="0.3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</row>
    <row r="392" spans="1:38" x14ac:dyDescent="0.3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</row>
    <row r="393" spans="1:38" x14ac:dyDescent="0.3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</row>
    <row r="394" spans="1:38" x14ac:dyDescent="0.3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</row>
    <row r="395" spans="1:38" x14ac:dyDescent="0.3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</row>
    <row r="396" spans="1:38" x14ac:dyDescent="0.3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</row>
    <row r="397" spans="1:38" x14ac:dyDescent="0.3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</row>
    <row r="398" spans="1:38" x14ac:dyDescent="0.3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</row>
    <row r="399" spans="1:38" x14ac:dyDescent="0.3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</row>
    <row r="400" spans="1:38" x14ac:dyDescent="0.3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</row>
    <row r="401" spans="1:38" x14ac:dyDescent="0.3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</row>
    <row r="402" spans="1:38" x14ac:dyDescent="0.3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</row>
    <row r="403" spans="1:38" x14ac:dyDescent="0.3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</row>
    <row r="404" spans="1:38" x14ac:dyDescent="0.3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</row>
    <row r="405" spans="1:38" x14ac:dyDescent="0.3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</row>
    <row r="406" spans="1:38" x14ac:dyDescent="0.3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</row>
    <row r="407" spans="1:38" x14ac:dyDescent="0.3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</row>
    <row r="408" spans="1:38" x14ac:dyDescent="0.3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</row>
    <row r="409" spans="1:38" x14ac:dyDescent="0.3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</row>
    <row r="410" spans="1:38" x14ac:dyDescent="0.3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</row>
    <row r="411" spans="1:38" x14ac:dyDescent="0.3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</row>
    <row r="412" spans="1:38" x14ac:dyDescent="0.3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</row>
    <row r="413" spans="1:38" x14ac:dyDescent="0.3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</row>
    <row r="414" spans="1:38" x14ac:dyDescent="0.3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</row>
    <row r="415" spans="1:38" x14ac:dyDescent="0.3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</row>
    <row r="416" spans="1:38" x14ac:dyDescent="0.3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</row>
    <row r="417" spans="1:38" x14ac:dyDescent="0.3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</row>
    <row r="418" spans="1:38" x14ac:dyDescent="0.3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</row>
    <row r="419" spans="1:38" x14ac:dyDescent="0.3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</row>
    <row r="420" spans="1:38" x14ac:dyDescent="0.3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</row>
    <row r="421" spans="1:38" x14ac:dyDescent="0.3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</row>
    <row r="422" spans="1:38" x14ac:dyDescent="0.3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</row>
    <row r="423" spans="1:38" x14ac:dyDescent="0.3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</row>
    <row r="424" spans="1:38" x14ac:dyDescent="0.3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</row>
    <row r="425" spans="1:38" x14ac:dyDescent="0.3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</row>
    <row r="426" spans="1:38" x14ac:dyDescent="0.3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</row>
    <row r="427" spans="1:38" x14ac:dyDescent="0.3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</row>
    <row r="428" spans="1:38" x14ac:dyDescent="0.3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</row>
    <row r="429" spans="1:38" x14ac:dyDescent="0.3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</row>
    <row r="430" spans="1:38" x14ac:dyDescent="0.3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</row>
    <row r="431" spans="1:38" x14ac:dyDescent="0.3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</row>
    <row r="432" spans="1:38" x14ac:dyDescent="0.3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</row>
    <row r="433" spans="1:38" x14ac:dyDescent="0.3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</row>
    <row r="434" spans="1:38" x14ac:dyDescent="0.3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</row>
    <row r="435" spans="1:38" x14ac:dyDescent="0.3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</row>
    <row r="436" spans="1:38" x14ac:dyDescent="0.3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</row>
    <row r="437" spans="1:38" x14ac:dyDescent="0.3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</row>
    <row r="438" spans="1:38" x14ac:dyDescent="0.3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</row>
    <row r="439" spans="1:38" x14ac:dyDescent="0.3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</row>
    <row r="440" spans="1:38" x14ac:dyDescent="0.3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</row>
    <row r="441" spans="1:38" x14ac:dyDescent="0.3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</row>
    <row r="442" spans="1:38" x14ac:dyDescent="0.3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</row>
    <row r="443" spans="1:38" x14ac:dyDescent="0.3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</row>
    <row r="444" spans="1:38" x14ac:dyDescent="0.3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</row>
    <row r="445" spans="1:38" x14ac:dyDescent="0.3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</row>
    <row r="446" spans="1:38" x14ac:dyDescent="0.3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</row>
    <row r="447" spans="1:38" x14ac:dyDescent="0.3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</row>
    <row r="448" spans="1:38" x14ac:dyDescent="0.3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</row>
    <row r="449" spans="1:38" x14ac:dyDescent="0.3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</row>
    <row r="450" spans="1:38" x14ac:dyDescent="0.3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</row>
    <row r="451" spans="1:38" x14ac:dyDescent="0.3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</row>
    <row r="452" spans="1:38" x14ac:dyDescent="0.3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</row>
    <row r="453" spans="1:38" x14ac:dyDescent="0.3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</row>
    <row r="454" spans="1:38" x14ac:dyDescent="0.3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</row>
    <row r="455" spans="1:38" x14ac:dyDescent="0.3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</row>
    <row r="456" spans="1:38" x14ac:dyDescent="0.3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</row>
    <row r="457" spans="1:38" x14ac:dyDescent="0.3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</row>
    <row r="458" spans="1:38" x14ac:dyDescent="0.3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</row>
    <row r="459" spans="1:38" x14ac:dyDescent="0.3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</row>
    <row r="460" spans="1:38" x14ac:dyDescent="0.3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</row>
    <row r="461" spans="1:38" x14ac:dyDescent="0.3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</row>
    <row r="462" spans="1:38" x14ac:dyDescent="0.3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</row>
    <row r="463" spans="1:38" x14ac:dyDescent="0.3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</row>
    <row r="464" spans="1:38" x14ac:dyDescent="0.3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</row>
    <row r="465" spans="1:38" x14ac:dyDescent="0.3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</row>
    <row r="466" spans="1:38" x14ac:dyDescent="0.3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</row>
    <row r="467" spans="1:38" x14ac:dyDescent="0.3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</row>
    <row r="468" spans="1:38" x14ac:dyDescent="0.3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</row>
    <row r="469" spans="1:38" x14ac:dyDescent="0.3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</row>
    <row r="470" spans="1:38" x14ac:dyDescent="0.3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</row>
    <row r="471" spans="1:38" x14ac:dyDescent="0.3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</row>
    <row r="472" spans="1:38" x14ac:dyDescent="0.3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</row>
    <row r="473" spans="1:38" x14ac:dyDescent="0.3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</row>
    <row r="474" spans="1:38" x14ac:dyDescent="0.3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</row>
    <row r="475" spans="1:38" x14ac:dyDescent="0.3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</row>
    <row r="476" spans="1:38" x14ac:dyDescent="0.3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</row>
    <row r="477" spans="1:38" x14ac:dyDescent="0.3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</row>
    <row r="478" spans="1:38" x14ac:dyDescent="0.3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</row>
    <row r="479" spans="1:38" x14ac:dyDescent="0.3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</row>
    <row r="480" spans="1:38" x14ac:dyDescent="0.3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</row>
    <row r="481" spans="1:38" x14ac:dyDescent="0.3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</row>
    <row r="482" spans="1:38" x14ac:dyDescent="0.3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</row>
    <row r="483" spans="1:38" x14ac:dyDescent="0.3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</row>
    <row r="484" spans="1:38" x14ac:dyDescent="0.3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</row>
    <row r="485" spans="1:38" x14ac:dyDescent="0.3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</row>
    <row r="486" spans="1:38" x14ac:dyDescent="0.3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</row>
    <row r="487" spans="1:38" x14ac:dyDescent="0.3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</row>
    <row r="488" spans="1:38" x14ac:dyDescent="0.3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</row>
    <row r="489" spans="1:38" x14ac:dyDescent="0.3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</row>
    <row r="490" spans="1:38" x14ac:dyDescent="0.3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</row>
    <row r="491" spans="1:38" x14ac:dyDescent="0.3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</row>
    <row r="492" spans="1:38" x14ac:dyDescent="0.3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</row>
    <row r="493" spans="1:38" x14ac:dyDescent="0.3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</row>
    <row r="494" spans="1:38" x14ac:dyDescent="0.3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</row>
    <row r="495" spans="1:38" x14ac:dyDescent="0.3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</row>
    <row r="496" spans="1:38" x14ac:dyDescent="0.3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</row>
    <row r="497" spans="1:38" x14ac:dyDescent="0.3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</row>
    <row r="498" spans="1:38" x14ac:dyDescent="0.3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</row>
    <row r="499" spans="1:38" x14ac:dyDescent="0.3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</row>
    <row r="500" spans="1:38" x14ac:dyDescent="0.3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</row>
    <row r="501" spans="1:38" x14ac:dyDescent="0.3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</row>
    <row r="502" spans="1:38" x14ac:dyDescent="0.3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</row>
    <row r="503" spans="1:38" x14ac:dyDescent="0.3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</row>
    <row r="504" spans="1:38" x14ac:dyDescent="0.3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</row>
    <row r="505" spans="1:38" x14ac:dyDescent="0.3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</row>
    <row r="506" spans="1:38" x14ac:dyDescent="0.3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</row>
    <row r="507" spans="1:38" x14ac:dyDescent="0.3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</row>
    <row r="508" spans="1:38" x14ac:dyDescent="0.3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</row>
    <row r="509" spans="1:38" x14ac:dyDescent="0.3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</row>
    <row r="510" spans="1:38" x14ac:dyDescent="0.3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</row>
    <row r="511" spans="1:38" x14ac:dyDescent="0.3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</row>
    <row r="512" spans="1:38" x14ac:dyDescent="0.3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</row>
    <row r="513" spans="1:38" x14ac:dyDescent="0.3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</row>
    <row r="514" spans="1:38" x14ac:dyDescent="0.3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</row>
    <row r="515" spans="1:38" x14ac:dyDescent="0.3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</row>
    <row r="516" spans="1:38" x14ac:dyDescent="0.3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</row>
    <row r="517" spans="1:38" x14ac:dyDescent="0.3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</row>
    <row r="518" spans="1:38" x14ac:dyDescent="0.3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</row>
    <row r="519" spans="1:38" x14ac:dyDescent="0.3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</row>
    <row r="520" spans="1:38" x14ac:dyDescent="0.3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</row>
    <row r="521" spans="1:38" x14ac:dyDescent="0.3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</row>
    <row r="522" spans="1:38" x14ac:dyDescent="0.3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</row>
    <row r="523" spans="1:38" x14ac:dyDescent="0.3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</row>
    <row r="524" spans="1:38" x14ac:dyDescent="0.3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</row>
    <row r="525" spans="1:38" x14ac:dyDescent="0.3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</row>
    <row r="526" spans="1:38" x14ac:dyDescent="0.3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</row>
    <row r="527" spans="1:38" x14ac:dyDescent="0.3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</row>
    <row r="528" spans="1:38" x14ac:dyDescent="0.3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</row>
    <row r="529" spans="1:38" x14ac:dyDescent="0.3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</row>
    <row r="530" spans="1:38" x14ac:dyDescent="0.3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</row>
    <row r="531" spans="1:38" x14ac:dyDescent="0.3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</row>
    <row r="532" spans="1:38" x14ac:dyDescent="0.3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</row>
    <row r="533" spans="1:38" x14ac:dyDescent="0.3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</row>
    <row r="534" spans="1:38" x14ac:dyDescent="0.3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</row>
    <row r="535" spans="1:38" x14ac:dyDescent="0.3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</row>
    <row r="536" spans="1:38" x14ac:dyDescent="0.3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</row>
    <row r="537" spans="1:38" x14ac:dyDescent="0.3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</row>
    <row r="538" spans="1:38" x14ac:dyDescent="0.3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</row>
    <row r="539" spans="1:38" x14ac:dyDescent="0.3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</row>
    <row r="540" spans="1:38" x14ac:dyDescent="0.3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</row>
    <row r="541" spans="1:38" x14ac:dyDescent="0.3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</row>
    <row r="542" spans="1:38" x14ac:dyDescent="0.3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</row>
    <row r="543" spans="1:38" x14ac:dyDescent="0.3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</row>
    <row r="544" spans="1:38" x14ac:dyDescent="0.3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</row>
    <row r="545" spans="1:38" x14ac:dyDescent="0.3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</row>
    <row r="546" spans="1:38" x14ac:dyDescent="0.3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</row>
    <row r="547" spans="1:38" x14ac:dyDescent="0.3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</row>
    <row r="548" spans="1:38" x14ac:dyDescent="0.3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</row>
    <row r="549" spans="1:38" x14ac:dyDescent="0.3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</row>
    <row r="550" spans="1:38" x14ac:dyDescent="0.3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</row>
    <row r="551" spans="1:38" x14ac:dyDescent="0.3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</row>
    <row r="552" spans="1:38" x14ac:dyDescent="0.3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</row>
    <row r="553" spans="1:38" x14ac:dyDescent="0.3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</row>
    <row r="554" spans="1:38" x14ac:dyDescent="0.3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</row>
    <row r="555" spans="1:38" x14ac:dyDescent="0.3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</row>
    <row r="556" spans="1:38" x14ac:dyDescent="0.3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</row>
    <row r="557" spans="1:38" x14ac:dyDescent="0.3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</row>
    <row r="558" spans="1:38" x14ac:dyDescent="0.3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</row>
    <row r="559" spans="1:38" x14ac:dyDescent="0.3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</row>
    <row r="560" spans="1:38" x14ac:dyDescent="0.3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</row>
    <row r="561" spans="1:38" x14ac:dyDescent="0.3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</row>
    <row r="562" spans="1:38" x14ac:dyDescent="0.3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</row>
    <row r="563" spans="1:38" x14ac:dyDescent="0.3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</row>
    <row r="564" spans="1:38" x14ac:dyDescent="0.3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</row>
    <row r="565" spans="1:38" x14ac:dyDescent="0.3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</row>
    <row r="566" spans="1:38" x14ac:dyDescent="0.3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</row>
    <row r="567" spans="1:38" x14ac:dyDescent="0.3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</row>
    <row r="568" spans="1:38" x14ac:dyDescent="0.3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</row>
    <row r="569" spans="1:38" x14ac:dyDescent="0.3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</row>
    <row r="570" spans="1:38" x14ac:dyDescent="0.3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</row>
    <row r="571" spans="1:38" x14ac:dyDescent="0.3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</row>
    <row r="572" spans="1:38" x14ac:dyDescent="0.3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</row>
    <row r="573" spans="1:38" x14ac:dyDescent="0.3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</row>
    <row r="574" spans="1:38" x14ac:dyDescent="0.3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</row>
    <row r="575" spans="1:38" x14ac:dyDescent="0.3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</row>
    <row r="576" spans="1:38" x14ac:dyDescent="0.3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</row>
    <row r="577" spans="1:38" x14ac:dyDescent="0.3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</row>
    <row r="578" spans="1:38" x14ac:dyDescent="0.3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</row>
    <row r="579" spans="1:38" x14ac:dyDescent="0.3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</row>
    <row r="580" spans="1:38" x14ac:dyDescent="0.3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</row>
    <row r="581" spans="1:38" x14ac:dyDescent="0.3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</row>
    <row r="582" spans="1:38" x14ac:dyDescent="0.3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</row>
    <row r="583" spans="1:38" x14ac:dyDescent="0.3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</row>
    <row r="584" spans="1:38" x14ac:dyDescent="0.3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</row>
    <row r="585" spans="1:38" x14ac:dyDescent="0.3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</row>
    <row r="586" spans="1:38" x14ac:dyDescent="0.3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</row>
    <row r="587" spans="1:38" x14ac:dyDescent="0.3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</row>
    <row r="588" spans="1:38" x14ac:dyDescent="0.3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</row>
    <row r="589" spans="1:38" x14ac:dyDescent="0.3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</row>
    <row r="590" spans="1:38" x14ac:dyDescent="0.3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</row>
    <row r="591" spans="1:38" x14ac:dyDescent="0.3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</row>
    <row r="592" spans="1:38" x14ac:dyDescent="0.3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</row>
    <row r="593" spans="1:38" x14ac:dyDescent="0.3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</row>
    <row r="594" spans="1:38" x14ac:dyDescent="0.3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</row>
    <row r="595" spans="1:38" x14ac:dyDescent="0.3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</row>
    <row r="596" spans="1:38" x14ac:dyDescent="0.3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x14ac:dyDescent="0.3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</row>
    <row r="598" spans="1:38" x14ac:dyDescent="0.3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x14ac:dyDescent="0.3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x14ac:dyDescent="0.3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x14ac:dyDescent="0.3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x14ac:dyDescent="0.3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</row>
    <row r="603" spans="1:38" x14ac:dyDescent="0.3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</row>
    <row r="604" spans="1:38" x14ac:dyDescent="0.3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x14ac:dyDescent="0.3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3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</row>
    <row r="607" spans="1:38" x14ac:dyDescent="0.3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</row>
    <row r="608" spans="1:38" x14ac:dyDescent="0.3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</row>
    <row r="609" spans="1:38" x14ac:dyDescent="0.3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</row>
    <row r="610" spans="1:38" x14ac:dyDescent="0.3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</row>
    <row r="611" spans="1:38" x14ac:dyDescent="0.3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</row>
    <row r="612" spans="1:38" x14ac:dyDescent="0.3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</row>
    <row r="613" spans="1:38" x14ac:dyDescent="0.3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</row>
    <row r="614" spans="1:38" x14ac:dyDescent="0.3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</row>
    <row r="615" spans="1:38" x14ac:dyDescent="0.3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</row>
    <row r="616" spans="1:38" x14ac:dyDescent="0.3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</row>
    <row r="617" spans="1:38" x14ac:dyDescent="0.3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</row>
    <row r="618" spans="1:38" x14ac:dyDescent="0.3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</row>
    <row r="619" spans="1:38" x14ac:dyDescent="0.3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</row>
    <row r="620" spans="1:38" x14ac:dyDescent="0.3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</row>
    <row r="621" spans="1:38" x14ac:dyDescent="0.3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</row>
    <row r="622" spans="1:38" x14ac:dyDescent="0.3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</row>
    <row r="623" spans="1:38" x14ac:dyDescent="0.3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</row>
    <row r="624" spans="1:38" x14ac:dyDescent="0.3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</row>
    <row r="625" spans="1:38" x14ac:dyDescent="0.3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</row>
    <row r="626" spans="1:38" x14ac:dyDescent="0.3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</row>
    <row r="627" spans="1:38" x14ac:dyDescent="0.3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</row>
    <row r="628" spans="1:38" x14ac:dyDescent="0.3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</row>
    <row r="629" spans="1:38" x14ac:dyDescent="0.3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</row>
    <row r="630" spans="1:38" x14ac:dyDescent="0.3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</row>
    <row r="631" spans="1:38" x14ac:dyDescent="0.3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</row>
    <row r="632" spans="1:38" x14ac:dyDescent="0.3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</row>
    <row r="633" spans="1:38" x14ac:dyDescent="0.3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</row>
    <row r="634" spans="1:38" x14ac:dyDescent="0.3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</row>
    <row r="635" spans="1:38" x14ac:dyDescent="0.3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</row>
    <row r="636" spans="1:38" x14ac:dyDescent="0.3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</row>
    <row r="637" spans="1:38" x14ac:dyDescent="0.3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</row>
    <row r="638" spans="1:38" x14ac:dyDescent="0.3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</row>
    <row r="639" spans="1:38" x14ac:dyDescent="0.3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</row>
    <row r="640" spans="1:38" x14ac:dyDescent="0.3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</row>
    <row r="641" spans="1:38" x14ac:dyDescent="0.3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</row>
    <row r="642" spans="1:38" x14ac:dyDescent="0.3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</row>
    <row r="643" spans="1:38" x14ac:dyDescent="0.3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</row>
    <row r="644" spans="1:38" x14ac:dyDescent="0.3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</row>
    <row r="645" spans="1:38" x14ac:dyDescent="0.3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</row>
    <row r="646" spans="1:38" x14ac:dyDescent="0.3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</row>
    <row r="647" spans="1:38" x14ac:dyDescent="0.3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</row>
    <row r="648" spans="1:38" x14ac:dyDescent="0.3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</row>
    <row r="649" spans="1:38" x14ac:dyDescent="0.3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</row>
    <row r="650" spans="1:38" x14ac:dyDescent="0.3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</row>
    <row r="651" spans="1:38" x14ac:dyDescent="0.3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</row>
    <row r="652" spans="1:38" x14ac:dyDescent="0.3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</row>
    <row r="653" spans="1:38" x14ac:dyDescent="0.3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</row>
    <row r="654" spans="1:38" x14ac:dyDescent="0.3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</row>
    <row r="655" spans="1:38" x14ac:dyDescent="0.3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</row>
    <row r="656" spans="1:38" x14ac:dyDescent="0.3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</row>
    <row r="657" spans="1:38" x14ac:dyDescent="0.3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</row>
    <row r="658" spans="1:38" x14ac:dyDescent="0.3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</row>
    <row r="659" spans="1:38" x14ac:dyDescent="0.3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</row>
    <row r="660" spans="1:38" x14ac:dyDescent="0.3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</row>
    <row r="661" spans="1:38" x14ac:dyDescent="0.3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</row>
    <row r="662" spans="1:38" x14ac:dyDescent="0.3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</row>
    <row r="663" spans="1:38" x14ac:dyDescent="0.3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</row>
    <row r="664" spans="1:38" x14ac:dyDescent="0.3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</row>
    <row r="665" spans="1:38" x14ac:dyDescent="0.3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</row>
    <row r="666" spans="1:38" x14ac:dyDescent="0.3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</row>
    <row r="667" spans="1:38" x14ac:dyDescent="0.3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</row>
    <row r="668" spans="1:38" x14ac:dyDescent="0.3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</row>
    <row r="669" spans="1:38" x14ac:dyDescent="0.3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</row>
    <row r="670" spans="1:38" x14ac:dyDescent="0.3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</row>
    <row r="671" spans="1:38" x14ac:dyDescent="0.3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</row>
    <row r="672" spans="1:38" x14ac:dyDescent="0.3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</row>
    <row r="673" spans="1:38" x14ac:dyDescent="0.3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</row>
    <row r="674" spans="1:38" x14ac:dyDescent="0.3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</row>
    <row r="675" spans="1:38" x14ac:dyDescent="0.3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</row>
    <row r="676" spans="1:38" x14ac:dyDescent="0.3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</row>
    <row r="677" spans="1:38" x14ac:dyDescent="0.3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</row>
    <row r="678" spans="1:38" x14ac:dyDescent="0.3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</row>
    <row r="679" spans="1:38" x14ac:dyDescent="0.3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</row>
    <row r="680" spans="1:38" x14ac:dyDescent="0.3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</row>
    <row r="681" spans="1:38" x14ac:dyDescent="0.3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</row>
    <row r="682" spans="1:38" x14ac:dyDescent="0.3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</row>
    <row r="683" spans="1:38" x14ac:dyDescent="0.3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</row>
    <row r="684" spans="1:38" x14ac:dyDescent="0.3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</row>
    <row r="685" spans="1:38" x14ac:dyDescent="0.3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</row>
    <row r="686" spans="1:38" x14ac:dyDescent="0.3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</row>
    <row r="687" spans="1:38" x14ac:dyDescent="0.3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</row>
    <row r="688" spans="1:38" x14ac:dyDescent="0.3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</row>
    <row r="689" spans="1:38" x14ac:dyDescent="0.3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</row>
    <row r="690" spans="1:38" x14ac:dyDescent="0.3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</row>
    <row r="691" spans="1:38" x14ac:dyDescent="0.3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</row>
    <row r="692" spans="1:38" x14ac:dyDescent="0.3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</row>
    <row r="693" spans="1:38" x14ac:dyDescent="0.3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</row>
    <row r="694" spans="1:38" x14ac:dyDescent="0.3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</row>
    <row r="695" spans="1:38" x14ac:dyDescent="0.3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</row>
    <row r="696" spans="1:38" x14ac:dyDescent="0.3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</row>
    <row r="697" spans="1:38" x14ac:dyDescent="0.3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</row>
    <row r="698" spans="1:38" x14ac:dyDescent="0.3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</row>
    <row r="699" spans="1:38" x14ac:dyDescent="0.3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</row>
    <row r="700" spans="1:38" x14ac:dyDescent="0.3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</row>
    <row r="701" spans="1:38" x14ac:dyDescent="0.3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</row>
    <row r="702" spans="1:38" x14ac:dyDescent="0.3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</row>
    <row r="703" spans="1:38" x14ac:dyDescent="0.3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</row>
    <row r="704" spans="1:38" x14ac:dyDescent="0.3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</row>
    <row r="705" spans="1:38" x14ac:dyDescent="0.3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</row>
    <row r="706" spans="1:38" x14ac:dyDescent="0.3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</row>
    <row r="707" spans="1:38" x14ac:dyDescent="0.3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</row>
    <row r="708" spans="1:38" x14ac:dyDescent="0.3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</row>
    <row r="709" spans="1:38" x14ac:dyDescent="0.3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</row>
    <row r="710" spans="1:38" x14ac:dyDescent="0.3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</row>
    <row r="711" spans="1:38" x14ac:dyDescent="0.3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</row>
    <row r="712" spans="1:38" x14ac:dyDescent="0.3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</row>
    <row r="713" spans="1:38" x14ac:dyDescent="0.3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</row>
    <row r="714" spans="1:38" x14ac:dyDescent="0.3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</row>
    <row r="715" spans="1:38" x14ac:dyDescent="0.3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</row>
    <row r="716" spans="1:38" x14ac:dyDescent="0.3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</row>
    <row r="717" spans="1:38" x14ac:dyDescent="0.3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</row>
    <row r="718" spans="1:38" x14ac:dyDescent="0.3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</row>
    <row r="719" spans="1:38" x14ac:dyDescent="0.3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</row>
    <row r="720" spans="1:38" x14ac:dyDescent="0.3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</row>
    <row r="721" spans="1:38" x14ac:dyDescent="0.3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</row>
    <row r="722" spans="1:38" x14ac:dyDescent="0.3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</row>
    <row r="723" spans="1:38" x14ac:dyDescent="0.3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</row>
    <row r="724" spans="1:38" x14ac:dyDescent="0.3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</row>
    <row r="725" spans="1:38" x14ac:dyDescent="0.3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</row>
    <row r="726" spans="1:38" x14ac:dyDescent="0.3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</row>
    <row r="727" spans="1:38" x14ac:dyDescent="0.3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</row>
    <row r="728" spans="1:38" x14ac:dyDescent="0.3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</row>
    <row r="729" spans="1:38" x14ac:dyDescent="0.3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</row>
    <row r="730" spans="1:38" x14ac:dyDescent="0.3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</row>
    <row r="731" spans="1:38" x14ac:dyDescent="0.3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</row>
    <row r="732" spans="1:38" x14ac:dyDescent="0.3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</row>
    <row r="733" spans="1:38" x14ac:dyDescent="0.3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</row>
    <row r="734" spans="1:38" x14ac:dyDescent="0.3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</row>
    <row r="735" spans="1:38" x14ac:dyDescent="0.3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</row>
    <row r="736" spans="1:38" x14ac:dyDescent="0.3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</row>
    <row r="737" spans="1:38" x14ac:dyDescent="0.3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</row>
    <row r="738" spans="1:38" x14ac:dyDescent="0.3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</row>
    <row r="739" spans="1:38" x14ac:dyDescent="0.3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</row>
    <row r="740" spans="1:38" x14ac:dyDescent="0.3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</row>
    <row r="741" spans="1:38" x14ac:dyDescent="0.3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</row>
    <row r="742" spans="1:38" x14ac:dyDescent="0.3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</row>
    <row r="743" spans="1:38" x14ac:dyDescent="0.3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</row>
    <row r="744" spans="1:38" x14ac:dyDescent="0.3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</row>
    <row r="745" spans="1:38" x14ac:dyDescent="0.3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</row>
    <row r="746" spans="1:38" x14ac:dyDescent="0.3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</row>
    <row r="747" spans="1:38" x14ac:dyDescent="0.3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</row>
    <row r="748" spans="1:38" x14ac:dyDescent="0.3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</row>
    <row r="749" spans="1:38" x14ac:dyDescent="0.3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</row>
    <row r="750" spans="1:38" x14ac:dyDescent="0.3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</row>
    <row r="751" spans="1:38" x14ac:dyDescent="0.3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</row>
    <row r="752" spans="1:38" x14ac:dyDescent="0.3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</row>
    <row r="753" spans="1:38" x14ac:dyDescent="0.3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</row>
    <row r="754" spans="1:38" x14ac:dyDescent="0.3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</row>
    <row r="755" spans="1:38" x14ac:dyDescent="0.3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</row>
    <row r="756" spans="1:38" x14ac:dyDescent="0.3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</row>
    <row r="757" spans="1:38" x14ac:dyDescent="0.3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</row>
    <row r="758" spans="1:38" x14ac:dyDescent="0.3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</row>
    <row r="759" spans="1:38" x14ac:dyDescent="0.3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</row>
    <row r="760" spans="1:38" x14ac:dyDescent="0.3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</row>
    <row r="761" spans="1:38" x14ac:dyDescent="0.3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</row>
    <row r="762" spans="1:38" x14ac:dyDescent="0.3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</row>
    <row r="763" spans="1:38" x14ac:dyDescent="0.3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</row>
    <row r="764" spans="1:38" x14ac:dyDescent="0.3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</row>
    <row r="765" spans="1:38" x14ac:dyDescent="0.3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</row>
    <row r="766" spans="1:38" x14ac:dyDescent="0.3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</row>
    <row r="767" spans="1:38" x14ac:dyDescent="0.3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</row>
    <row r="768" spans="1:38" x14ac:dyDescent="0.3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</row>
    <row r="769" spans="1:38" x14ac:dyDescent="0.3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</row>
    <row r="770" spans="1:38" x14ac:dyDescent="0.3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</row>
    <row r="771" spans="1:38" x14ac:dyDescent="0.3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</row>
    <row r="772" spans="1:38" x14ac:dyDescent="0.3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</row>
    <row r="773" spans="1:38" x14ac:dyDescent="0.3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</row>
    <row r="774" spans="1:38" x14ac:dyDescent="0.3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</row>
    <row r="775" spans="1:38" x14ac:dyDescent="0.3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</row>
    <row r="776" spans="1:38" x14ac:dyDescent="0.3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</row>
    <row r="777" spans="1:38" x14ac:dyDescent="0.3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</row>
    <row r="778" spans="1:38" x14ac:dyDescent="0.3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</row>
    <row r="779" spans="1:38" x14ac:dyDescent="0.3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</row>
    <row r="780" spans="1:38" x14ac:dyDescent="0.3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</row>
    <row r="781" spans="1:38" x14ac:dyDescent="0.3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</row>
    <row r="782" spans="1:38" x14ac:dyDescent="0.3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</row>
    <row r="783" spans="1:38" x14ac:dyDescent="0.3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</row>
    <row r="784" spans="1:38" x14ac:dyDescent="0.3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</row>
    <row r="785" spans="1:38" x14ac:dyDescent="0.3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</row>
    <row r="786" spans="1:38" x14ac:dyDescent="0.3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</row>
    <row r="787" spans="1:38" x14ac:dyDescent="0.3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</row>
    <row r="788" spans="1:38" x14ac:dyDescent="0.3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</row>
    <row r="789" spans="1:38" x14ac:dyDescent="0.3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</row>
    <row r="790" spans="1:38" x14ac:dyDescent="0.3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</row>
    <row r="791" spans="1:38" x14ac:dyDescent="0.3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</row>
    <row r="792" spans="1:38" x14ac:dyDescent="0.3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</row>
    <row r="793" spans="1:38" x14ac:dyDescent="0.3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</row>
    <row r="794" spans="1:38" x14ac:dyDescent="0.3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</row>
    <row r="795" spans="1:38" x14ac:dyDescent="0.3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</row>
    <row r="796" spans="1:38" x14ac:dyDescent="0.3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</row>
    <row r="797" spans="1:38" x14ac:dyDescent="0.3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</row>
    <row r="798" spans="1:38" x14ac:dyDescent="0.3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</row>
    <row r="799" spans="1:38" x14ac:dyDescent="0.3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</row>
    <row r="800" spans="1:38" x14ac:dyDescent="0.3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</row>
    <row r="801" spans="1:38" x14ac:dyDescent="0.3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</row>
    <row r="802" spans="1:38" x14ac:dyDescent="0.3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</row>
    <row r="803" spans="1:38" x14ac:dyDescent="0.3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</row>
    <row r="804" spans="1:38" x14ac:dyDescent="0.3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</row>
    <row r="805" spans="1:38" x14ac:dyDescent="0.3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</row>
    <row r="806" spans="1:38" x14ac:dyDescent="0.3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</row>
    <row r="807" spans="1:38" x14ac:dyDescent="0.3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</row>
    <row r="808" spans="1:38" x14ac:dyDescent="0.3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</row>
    <row r="809" spans="1:38" x14ac:dyDescent="0.3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</row>
    <row r="810" spans="1:38" x14ac:dyDescent="0.3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</row>
    <row r="811" spans="1:38" x14ac:dyDescent="0.3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</row>
    <row r="812" spans="1:38" x14ac:dyDescent="0.3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</row>
    <row r="813" spans="1:38" x14ac:dyDescent="0.3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</row>
    <row r="814" spans="1:38" x14ac:dyDescent="0.3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</row>
    <row r="815" spans="1:38" x14ac:dyDescent="0.3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</row>
    <row r="816" spans="1:38" x14ac:dyDescent="0.3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</row>
    <row r="817" spans="1:38" x14ac:dyDescent="0.3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</row>
    <row r="818" spans="1:38" x14ac:dyDescent="0.3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</row>
    <row r="819" spans="1:38" x14ac:dyDescent="0.3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</row>
    <row r="820" spans="1:38" x14ac:dyDescent="0.3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</row>
    <row r="821" spans="1:38" x14ac:dyDescent="0.3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</row>
    <row r="822" spans="1:38" x14ac:dyDescent="0.3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</row>
    <row r="823" spans="1:38" x14ac:dyDescent="0.3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</row>
    <row r="824" spans="1:38" x14ac:dyDescent="0.3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</row>
    <row r="825" spans="1:38" x14ac:dyDescent="0.3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</row>
    <row r="826" spans="1:38" x14ac:dyDescent="0.3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</row>
    <row r="827" spans="1:38" x14ac:dyDescent="0.3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</row>
    <row r="828" spans="1:38" x14ac:dyDescent="0.3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</row>
    <row r="829" spans="1:38" x14ac:dyDescent="0.3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</row>
    <row r="830" spans="1:38" x14ac:dyDescent="0.3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</row>
    <row r="831" spans="1:38" x14ac:dyDescent="0.3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</row>
    <row r="832" spans="1:38" x14ac:dyDescent="0.3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</row>
    <row r="833" spans="1:38" x14ac:dyDescent="0.3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</row>
    <row r="834" spans="1:38" x14ac:dyDescent="0.3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</row>
    <row r="835" spans="1:38" x14ac:dyDescent="0.3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</row>
    <row r="836" spans="1:38" x14ac:dyDescent="0.3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</row>
    <row r="837" spans="1:38" x14ac:dyDescent="0.3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</row>
    <row r="838" spans="1:38" x14ac:dyDescent="0.3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</row>
    <row r="839" spans="1:38" x14ac:dyDescent="0.3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</row>
    <row r="840" spans="1:38" x14ac:dyDescent="0.3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</row>
    <row r="841" spans="1:38" x14ac:dyDescent="0.3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</row>
    <row r="842" spans="1:38" x14ac:dyDescent="0.3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</row>
    <row r="843" spans="1:38" x14ac:dyDescent="0.3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</row>
    <row r="844" spans="1:38" x14ac:dyDescent="0.3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</row>
    <row r="845" spans="1:38" x14ac:dyDescent="0.3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</row>
    <row r="846" spans="1:38" x14ac:dyDescent="0.3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</row>
    <row r="847" spans="1:38" x14ac:dyDescent="0.3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</row>
    <row r="848" spans="1:38" x14ac:dyDescent="0.3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</row>
    <row r="849" spans="1:38" x14ac:dyDescent="0.3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</row>
    <row r="850" spans="1:38" x14ac:dyDescent="0.3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</row>
    <row r="851" spans="1:38" x14ac:dyDescent="0.3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</row>
    <row r="852" spans="1:38" x14ac:dyDescent="0.3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</row>
    <row r="853" spans="1:38" x14ac:dyDescent="0.3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</row>
    <row r="854" spans="1:38" x14ac:dyDescent="0.3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</row>
    <row r="855" spans="1:38" x14ac:dyDescent="0.3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</row>
    <row r="856" spans="1:38" x14ac:dyDescent="0.3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</row>
    <row r="857" spans="1:38" x14ac:dyDescent="0.3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</row>
    <row r="858" spans="1:38" x14ac:dyDescent="0.3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</row>
    <row r="859" spans="1:38" x14ac:dyDescent="0.3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</row>
    <row r="860" spans="1:38" x14ac:dyDescent="0.3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</row>
    <row r="861" spans="1:38" x14ac:dyDescent="0.3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</row>
    <row r="862" spans="1:38" x14ac:dyDescent="0.3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</row>
    <row r="863" spans="1:38" x14ac:dyDescent="0.3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</row>
    <row r="864" spans="1:38" x14ac:dyDescent="0.3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</row>
    <row r="865" spans="1:38" x14ac:dyDescent="0.3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</row>
    <row r="866" spans="1:38" x14ac:dyDescent="0.3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</row>
    <row r="867" spans="1:38" x14ac:dyDescent="0.3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</row>
    <row r="868" spans="1:38" x14ac:dyDescent="0.3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</row>
    <row r="869" spans="1:38" x14ac:dyDescent="0.3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</row>
    <row r="870" spans="1:38" x14ac:dyDescent="0.3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</row>
    <row r="871" spans="1:38" x14ac:dyDescent="0.3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</row>
    <row r="872" spans="1:38" x14ac:dyDescent="0.3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</row>
    <row r="873" spans="1:38" x14ac:dyDescent="0.3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</row>
    <row r="874" spans="1:38" x14ac:dyDescent="0.3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</row>
    <row r="875" spans="1:38" x14ac:dyDescent="0.3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</row>
    <row r="876" spans="1:38" x14ac:dyDescent="0.3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</row>
    <row r="877" spans="1:38" x14ac:dyDescent="0.3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</row>
    <row r="878" spans="1:38" x14ac:dyDescent="0.3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</row>
    <row r="879" spans="1:38" x14ac:dyDescent="0.3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</row>
    <row r="880" spans="1:38" x14ac:dyDescent="0.3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</row>
    <row r="881" spans="1:38" x14ac:dyDescent="0.3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</row>
    <row r="882" spans="1:38" x14ac:dyDescent="0.3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</row>
    <row r="883" spans="1:38" x14ac:dyDescent="0.3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</row>
    <row r="884" spans="1:38" x14ac:dyDescent="0.3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</row>
    <row r="885" spans="1:38" x14ac:dyDescent="0.3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</row>
    <row r="886" spans="1:38" x14ac:dyDescent="0.3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</row>
    <row r="887" spans="1:38" x14ac:dyDescent="0.3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</row>
    <row r="888" spans="1:38" x14ac:dyDescent="0.3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</row>
    <row r="889" spans="1:38" x14ac:dyDescent="0.3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</row>
    <row r="890" spans="1:38" x14ac:dyDescent="0.3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</row>
    <row r="891" spans="1:38" x14ac:dyDescent="0.3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</row>
    <row r="892" spans="1:38" x14ac:dyDescent="0.3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</row>
    <row r="893" spans="1:38" x14ac:dyDescent="0.3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</row>
    <row r="894" spans="1:38" x14ac:dyDescent="0.3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</row>
    <row r="895" spans="1:38" x14ac:dyDescent="0.3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</row>
    <row r="896" spans="1:38" x14ac:dyDescent="0.3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</row>
    <row r="897" spans="1:38" x14ac:dyDescent="0.3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</row>
    <row r="898" spans="1:38" x14ac:dyDescent="0.3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</row>
    <row r="899" spans="1:38" x14ac:dyDescent="0.3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</row>
    <row r="900" spans="1:38" x14ac:dyDescent="0.3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</row>
    <row r="901" spans="1:38" x14ac:dyDescent="0.3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</row>
    <row r="902" spans="1:38" x14ac:dyDescent="0.3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</row>
    <row r="903" spans="1:38" x14ac:dyDescent="0.3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</row>
    <row r="904" spans="1:38" x14ac:dyDescent="0.3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</row>
    <row r="905" spans="1:38" x14ac:dyDescent="0.3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</row>
    <row r="906" spans="1:38" x14ac:dyDescent="0.3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</row>
    <row r="907" spans="1:38" x14ac:dyDescent="0.3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</row>
    <row r="908" spans="1:38" x14ac:dyDescent="0.3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</row>
    <row r="909" spans="1:38" x14ac:dyDescent="0.3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</row>
    <row r="910" spans="1:38" x14ac:dyDescent="0.3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</row>
    <row r="911" spans="1:38" x14ac:dyDescent="0.3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</row>
    <row r="912" spans="1:38" x14ac:dyDescent="0.3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</row>
    <row r="913" spans="1:38" x14ac:dyDescent="0.3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</row>
    <row r="914" spans="1:38" x14ac:dyDescent="0.3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</row>
    <row r="915" spans="1:38" x14ac:dyDescent="0.3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</row>
    <row r="916" spans="1:38" x14ac:dyDescent="0.3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</row>
    <row r="917" spans="1:38" x14ac:dyDescent="0.3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</row>
    <row r="918" spans="1:38" x14ac:dyDescent="0.3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</row>
    <row r="919" spans="1:38" x14ac:dyDescent="0.3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</row>
    <row r="920" spans="1:38" x14ac:dyDescent="0.3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</row>
    <row r="921" spans="1:38" x14ac:dyDescent="0.3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</row>
    <row r="922" spans="1:38" x14ac:dyDescent="0.3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</row>
    <row r="923" spans="1:38" x14ac:dyDescent="0.3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</row>
    <row r="924" spans="1:38" x14ac:dyDescent="0.3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</row>
    <row r="925" spans="1:38" x14ac:dyDescent="0.3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</row>
    <row r="926" spans="1:38" x14ac:dyDescent="0.3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</row>
    <row r="927" spans="1:38" x14ac:dyDescent="0.3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</row>
    <row r="928" spans="1:38" x14ac:dyDescent="0.3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</row>
    <row r="929" spans="1:38" x14ac:dyDescent="0.3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</row>
    <row r="930" spans="1:38" x14ac:dyDescent="0.3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</row>
    <row r="931" spans="1:38" x14ac:dyDescent="0.3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</row>
    <row r="932" spans="1:38" x14ac:dyDescent="0.3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</row>
    <row r="933" spans="1:38" x14ac:dyDescent="0.3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</row>
    <row r="934" spans="1:38" x14ac:dyDescent="0.3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</row>
    <row r="935" spans="1:38" x14ac:dyDescent="0.3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</row>
    <row r="936" spans="1:38" x14ac:dyDescent="0.3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</row>
    <row r="937" spans="1:38" x14ac:dyDescent="0.3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</row>
    <row r="938" spans="1:38" x14ac:dyDescent="0.3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</row>
    <row r="939" spans="1:38" x14ac:dyDescent="0.3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</row>
    <row r="940" spans="1:38" x14ac:dyDescent="0.3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</row>
    <row r="941" spans="1:38" x14ac:dyDescent="0.3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</row>
    <row r="942" spans="1:38" x14ac:dyDescent="0.3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</row>
    <row r="943" spans="1:38" x14ac:dyDescent="0.3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</row>
    <row r="944" spans="1:38" x14ac:dyDescent="0.3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</row>
    <row r="945" spans="1:38" x14ac:dyDescent="0.3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</row>
    <row r="946" spans="1:38" x14ac:dyDescent="0.3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</row>
    <row r="947" spans="1:38" x14ac:dyDescent="0.3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</row>
    <row r="948" spans="1:38" x14ac:dyDescent="0.3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</row>
    <row r="949" spans="1:38" x14ac:dyDescent="0.3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</row>
    <row r="950" spans="1:38" x14ac:dyDescent="0.3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</row>
    <row r="951" spans="1:38" x14ac:dyDescent="0.3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</row>
    <row r="952" spans="1:38" x14ac:dyDescent="0.3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</row>
    <row r="953" spans="1:38" x14ac:dyDescent="0.3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</row>
    <row r="954" spans="1:38" x14ac:dyDescent="0.3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</row>
    <row r="955" spans="1:38" x14ac:dyDescent="0.3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</row>
    <row r="956" spans="1:38" x14ac:dyDescent="0.3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</row>
    <row r="957" spans="1:38" x14ac:dyDescent="0.3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</row>
    <row r="958" spans="1:38" x14ac:dyDescent="0.3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</row>
    <row r="959" spans="1:38" x14ac:dyDescent="0.3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</row>
    <row r="960" spans="1:38" x14ac:dyDescent="0.3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</row>
    <row r="961" spans="1:38" x14ac:dyDescent="0.3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</row>
    <row r="962" spans="1:38" x14ac:dyDescent="0.3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</row>
    <row r="963" spans="1:38" x14ac:dyDescent="0.3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</row>
    <row r="964" spans="1:38" x14ac:dyDescent="0.3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</row>
    <row r="965" spans="1:38" x14ac:dyDescent="0.3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</row>
    <row r="966" spans="1:38" x14ac:dyDescent="0.3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</row>
    <row r="967" spans="1:38" x14ac:dyDescent="0.3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</row>
    <row r="968" spans="1:38" x14ac:dyDescent="0.3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</row>
    <row r="969" spans="1:38" x14ac:dyDescent="0.3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</row>
    <row r="970" spans="1:38" x14ac:dyDescent="0.3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</row>
    <row r="971" spans="1:38" x14ac:dyDescent="0.3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</row>
    <row r="972" spans="1:38" x14ac:dyDescent="0.3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</row>
    <row r="973" spans="1:38" x14ac:dyDescent="0.3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</row>
    <row r="974" spans="1:38" x14ac:dyDescent="0.3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</row>
    <row r="975" spans="1:38" x14ac:dyDescent="0.3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</row>
    <row r="976" spans="1:38" x14ac:dyDescent="0.3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</row>
    <row r="977" spans="1:38" x14ac:dyDescent="0.3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</row>
    <row r="978" spans="1:38" x14ac:dyDescent="0.3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</row>
    <row r="979" spans="1:38" x14ac:dyDescent="0.3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</row>
    <row r="980" spans="1:38" x14ac:dyDescent="0.3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</row>
    <row r="981" spans="1:38" x14ac:dyDescent="0.3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</row>
    <row r="982" spans="1:38" x14ac:dyDescent="0.3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</row>
    <row r="983" spans="1:38" x14ac:dyDescent="0.3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</row>
    <row r="984" spans="1:38" x14ac:dyDescent="0.3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</row>
    <row r="985" spans="1:38" x14ac:dyDescent="0.3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</row>
    <row r="986" spans="1:38" x14ac:dyDescent="0.3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</row>
    <row r="987" spans="1:38" x14ac:dyDescent="0.3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</row>
    <row r="988" spans="1:38" x14ac:dyDescent="0.3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</row>
    <row r="989" spans="1:38" x14ac:dyDescent="0.3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</row>
    <row r="990" spans="1:38" x14ac:dyDescent="0.3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</row>
    <row r="991" spans="1:38" x14ac:dyDescent="0.3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</row>
    <row r="992" spans="1:38" x14ac:dyDescent="0.3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</row>
    <row r="993" spans="1:38" x14ac:dyDescent="0.3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</row>
    <row r="994" spans="1:38" x14ac:dyDescent="0.3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</row>
    <row r="995" spans="1:38" x14ac:dyDescent="0.3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</row>
    <row r="996" spans="1:38" x14ac:dyDescent="0.3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</row>
    <row r="997" spans="1:38" x14ac:dyDescent="0.3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</row>
    <row r="998" spans="1:38" x14ac:dyDescent="0.3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</row>
    <row r="999" spans="1:38" x14ac:dyDescent="0.3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</row>
    <row r="1000" spans="1:38" x14ac:dyDescent="0.3">
      <c r="A1000" s="13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</row>
    <row r="1001" spans="1:38" x14ac:dyDescent="0.3">
      <c r="A1001" s="136"/>
      <c r="B1001" s="136"/>
      <c r="C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</row>
    <row r="1002" spans="1:38" x14ac:dyDescent="0.3">
      <c r="A1002" s="136"/>
      <c r="B1002" s="136"/>
      <c r="C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</row>
    <row r="1003" spans="1:38" x14ac:dyDescent="0.3">
      <c r="A1003" s="136"/>
      <c r="B1003" s="136"/>
      <c r="C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</row>
    <row r="1004" spans="1:38" x14ac:dyDescent="0.3">
      <c r="A1004" s="136"/>
      <c r="B1004" s="136"/>
      <c r="C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</row>
    <row r="1005" spans="1:38" x14ac:dyDescent="0.3">
      <c r="A1005" s="136"/>
      <c r="B1005" s="136"/>
      <c r="C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</row>
    <row r="1006" spans="1:38" x14ac:dyDescent="0.3">
      <c r="A1006" s="136"/>
      <c r="B1006" s="136"/>
      <c r="C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</row>
    <row r="1007" spans="1:38" x14ac:dyDescent="0.3">
      <c r="A1007" s="136"/>
      <c r="B1007" s="136"/>
      <c r="C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</row>
    <row r="1008" spans="1:38" x14ac:dyDescent="0.3">
      <c r="A1008" s="136"/>
      <c r="B1008" s="136"/>
      <c r="C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</row>
    <row r="1009" spans="1:38" x14ac:dyDescent="0.3">
      <c r="A1009" s="136"/>
      <c r="B1009" s="136"/>
      <c r="C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</row>
    <row r="1010" spans="1:38" x14ac:dyDescent="0.3">
      <c r="A1010" s="136"/>
      <c r="B1010" s="136"/>
      <c r="C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</row>
    <row r="1011" spans="1:38" x14ac:dyDescent="0.3">
      <c r="A1011" s="136"/>
      <c r="B1011" s="136"/>
      <c r="C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</row>
    <row r="1012" spans="1:38" x14ac:dyDescent="0.3">
      <c r="A1012" s="136"/>
      <c r="B1012" s="136"/>
      <c r="C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</row>
    <row r="1013" spans="1:38" x14ac:dyDescent="0.3">
      <c r="A1013" s="136"/>
      <c r="B1013" s="136"/>
      <c r="C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</row>
    <row r="1014" spans="1:38" x14ac:dyDescent="0.3">
      <c r="A1014" s="136"/>
      <c r="B1014" s="136"/>
      <c r="C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</row>
    <row r="1015" spans="1:38" x14ac:dyDescent="0.3">
      <c r="A1015" s="136"/>
      <c r="B1015" s="136"/>
      <c r="C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</row>
    <row r="1016" spans="1:38" x14ac:dyDescent="0.3">
      <c r="A1016" s="136"/>
      <c r="B1016" s="136"/>
      <c r="C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</row>
    <row r="1017" spans="1:38" x14ac:dyDescent="0.3">
      <c r="A1017" s="136"/>
      <c r="B1017" s="136"/>
      <c r="C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</row>
    <row r="1018" spans="1:38" x14ac:dyDescent="0.3">
      <c r="A1018" s="136"/>
      <c r="B1018" s="136"/>
      <c r="C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</row>
    <row r="1019" spans="1:38" x14ac:dyDescent="0.3">
      <c r="A1019" s="136"/>
      <c r="B1019" s="136"/>
      <c r="C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</row>
    <row r="1020" spans="1:38" x14ac:dyDescent="0.3">
      <c r="A1020" s="136"/>
      <c r="B1020" s="136"/>
      <c r="C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</row>
    <row r="1021" spans="1:38" x14ac:dyDescent="0.3">
      <c r="A1021" s="136"/>
      <c r="B1021" s="136"/>
      <c r="C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</row>
    <row r="1022" spans="1:38" x14ac:dyDescent="0.3">
      <c r="A1022" s="136"/>
      <c r="B1022" s="136"/>
      <c r="C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</row>
    <row r="1023" spans="1:38" x14ac:dyDescent="0.3">
      <c r="A1023" s="136"/>
      <c r="B1023" s="136"/>
      <c r="C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</row>
    <row r="1024" spans="1:38" x14ac:dyDescent="0.3">
      <c r="A1024" s="136"/>
      <c r="B1024" s="136"/>
      <c r="C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</row>
    <row r="1025" spans="1:38" x14ac:dyDescent="0.3">
      <c r="A1025" s="136"/>
      <c r="B1025" s="136"/>
      <c r="C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</row>
    <row r="1026" spans="1:38" x14ac:dyDescent="0.3">
      <c r="A1026" s="136"/>
      <c r="B1026" s="136"/>
      <c r="C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</row>
    <row r="1027" spans="1:38" x14ac:dyDescent="0.3">
      <c r="A1027" s="136"/>
      <c r="B1027" s="136"/>
      <c r="C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</row>
    <row r="1028" spans="1:38" x14ac:dyDescent="0.3">
      <c r="A1028" s="136"/>
      <c r="B1028" s="136"/>
      <c r="C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</row>
    <row r="1029" spans="1:38" x14ac:dyDescent="0.3">
      <c r="A1029" s="136"/>
      <c r="B1029" s="136"/>
      <c r="C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</row>
    <row r="1030" spans="1:38" x14ac:dyDescent="0.3">
      <c r="A1030" s="136"/>
      <c r="B1030" s="136"/>
      <c r="C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</row>
    <row r="1031" spans="1:38" x14ac:dyDescent="0.3">
      <c r="A1031" s="136"/>
      <c r="B1031" s="136"/>
      <c r="C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</row>
    <row r="1032" spans="1:38" x14ac:dyDescent="0.3">
      <c r="A1032" s="136"/>
      <c r="B1032" s="136"/>
      <c r="C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</row>
    <row r="1033" spans="1:38" x14ac:dyDescent="0.3">
      <c r="A1033" s="136"/>
      <c r="B1033" s="136"/>
      <c r="C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</row>
    <row r="1034" spans="1:38" x14ac:dyDescent="0.3">
      <c r="A1034" s="136"/>
      <c r="B1034" s="136"/>
      <c r="C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</row>
    <row r="1035" spans="1:38" x14ac:dyDescent="0.3">
      <c r="A1035" s="136"/>
      <c r="B1035" s="136"/>
      <c r="C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</row>
    <row r="1036" spans="1:38" x14ac:dyDescent="0.3">
      <c r="A1036" s="136"/>
      <c r="B1036" s="136"/>
      <c r="C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</row>
    <row r="1037" spans="1:38" x14ac:dyDescent="0.3">
      <c r="A1037" s="136"/>
      <c r="B1037" s="136"/>
      <c r="C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</row>
    <row r="1038" spans="1:38" x14ac:dyDescent="0.3">
      <c r="A1038" s="136"/>
      <c r="B1038" s="136"/>
      <c r="C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</row>
    <row r="1039" spans="1:38" x14ac:dyDescent="0.3">
      <c r="A1039" s="136"/>
      <c r="B1039" s="136"/>
      <c r="C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</row>
    <row r="1040" spans="1:38" x14ac:dyDescent="0.3">
      <c r="A1040" s="136"/>
      <c r="B1040" s="136"/>
      <c r="C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</row>
    <row r="1041" spans="1:38" x14ac:dyDescent="0.3">
      <c r="A1041" s="136"/>
      <c r="B1041" s="136"/>
      <c r="C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</row>
    <row r="1042" spans="1:38" x14ac:dyDescent="0.3">
      <c r="A1042" s="136"/>
      <c r="B1042" s="136"/>
      <c r="C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</row>
    <row r="1043" spans="1:38" x14ac:dyDescent="0.3">
      <c r="A1043" s="136"/>
      <c r="B1043" s="136"/>
      <c r="C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</row>
    <row r="1044" spans="1:38" x14ac:dyDescent="0.3">
      <c r="A1044" s="136"/>
      <c r="B1044" s="136"/>
      <c r="C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</row>
    <row r="1045" spans="1:38" x14ac:dyDescent="0.3">
      <c r="A1045" s="136"/>
      <c r="B1045" s="136"/>
      <c r="C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</row>
    <row r="1046" spans="1:38" x14ac:dyDescent="0.3">
      <c r="A1046" s="136"/>
      <c r="B1046" s="136"/>
      <c r="C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</row>
    <row r="1047" spans="1:38" x14ac:dyDescent="0.3">
      <c r="A1047" s="136"/>
      <c r="B1047" s="136"/>
      <c r="C1047" s="136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</row>
    <row r="1048" spans="1:38" x14ac:dyDescent="0.3">
      <c r="A1048" s="136"/>
      <c r="B1048" s="136"/>
      <c r="C1048" s="136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</row>
    <row r="1049" spans="1:38" x14ac:dyDescent="0.3">
      <c r="A1049" s="136"/>
      <c r="B1049" s="136"/>
      <c r="C1049" s="136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</row>
  </sheetData>
  <sheetProtection algorithmName="SHA-512" hashValue="HtzYDXIJTS9lsab2p/l8rVH59GWJMstvtW4Cn9m2KbUya542+Hwo8d1jy2iQOP+DQWbrMR2HoACzMyL7m9RvLA==" saltValue="7IRsVSpHXj6mh0bt93UURQ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0:AL40"/>
    <mergeCell ref="A14:AJ14"/>
    <mergeCell ref="A15:F15"/>
    <mergeCell ref="G15:AJ15"/>
    <mergeCell ref="AK15:AL15"/>
    <mergeCell ref="A21:AJ21"/>
    <mergeCell ref="A22:F22"/>
    <mergeCell ref="G22:AJ22"/>
    <mergeCell ref="AK22:AL22"/>
    <mergeCell ref="A35:AJ35"/>
    <mergeCell ref="A36:F36"/>
    <mergeCell ref="G36:AJ36"/>
    <mergeCell ref="AK36:AL36"/>
    <mergeCell ref="A39:F39"/>
    <mergeCell ref="A56:F56"/>
    <mergeCell ref="G41:AJ41"/>
    <mergeCell ref="AK41:AL41"/>
    <mergeCell ref="G42:I42"/>
    <mergeCell ref="J42:L42"/>
    <mergeCell ref="M42:O42"/>
    <mergeCell ref="P42:R42"/>
    <mergeCell ref="S42:U42"/>
    <mergeCell ref="V42:X42"/>
    <mergeCell ref="Y42:AA42"/>
    <mergeCell ref="AB42:AD42"/>
    <mergeCell ref="A41:A43"/>
    <mergeCell ref="B41:B43"/>
    <mergeCell ref="C41:C43"/>
    <mergeCell ref="D41:D43"/>
    <mergeCell ref="E41:E43"/>
    <mergeCell ref="AE42:AG42"/>
    <mergeCell ref="AH42:AJ42"/>
    <mergeCell ref="AK42:AK43"/>
    <mergeCell ref="AL42:AL43"/>
    <mergeCell ref="A44:AL44"/>
    <mergeCell ref="F41:F43"/>
    <mergeCell ref="A86:F86"/>
    <mergeCell ref="A57:AL57"/>
    <mergeCell ref="A67:F67"/>
    <mergeCell ref="A68:AL68"/>
    <mergeCell ref="A78:AL78"/>
    <mergeCell ref="A84:F84"/>
    <mergeCell ref="A85:F8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O1059"/>
  <sheetViews>
    <sheetView zoomScaleNormal="100" workbookViewId="0">
      <selection sqref="A1:AL1"/>
    </sheetView>
  </sheetViews>
  <sheetFormatPr defaultColWidth="9.109375" defaultRowHeight="14.4" x14ac:dyDescent="0.3"/>
  <cols>
    <col min="1" max="1" width="43" customWidth="1"/>
    <col min="2" max="2" width="13.33203125" customWidth="1"/>
    <col min="3" max="3" width="16.33203125" style="139" customWidth="1"/>
    <col min="4" max="4" width="5.33203125" customWidth="1"/>
    <col min="5" max="5" width="4.44140625" customWidth="1"/>
    <col min="6" max="6" width="4.5546875" customWidth="1"/>
    <col min="7" max="36" width="4" customWidth="1"/>
    <col min="37" max="37" width="7.5546875" bestFit="1" customWidth="1"/>
    <col min="38" max="38" width="7" bestFit="1" customWidth="1"/>
  </cols>
  <sheetData>
    <row r="1" spans="1:41" ht="12.9" customHeight="1" thickBot="1" x14ac:dyDescent="0.35">
      <c r="A1" s="442" t="s">
        <v>235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</row>
    <row r="2" spans="1:41" ht="12.9" customHeight="1" thickBot="1" x14ac:dyDescent="0.35">
      <c r="A2" s="466" t="s">
        <v>577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8"/>
    </row>
    <row r="3" spans="1:41" ht="12.9" customHeight="1" thickBot="1" x14ac:dyDescent="0.35">
      <c r="A3" s="469" t="s">
        <v>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41" ht="12.9" customHeight="1" thickBot="1" x14ac:dyDescent="0.35">
      <c r="A4" s="445" t="s">
        <v>86</v>
      </c>
      <c r="B4" s="448" t="s">
        <v>87</v>
      </c>
      <c r="C4" s="452" t="s">
        <v>85</v>
      </c>
      <c r="D4" s="452" t="s">
        <v>82</v>
      </c>
      <c r="E4" s="452" t="s">
        <v>37</v>
      </c>
      <c r="F4" s="440" t="s">
        <v>105</v>
      </c>
      <c r="G4" s="442" t="s">
        <v>0</v>
      </c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4"/>
      <c r="AK4" s="442"/>
      <c r="AL4" s="444"/>
    </row>
    <row r="5" spans="1:41" ht="12.9" customHeight="1" x14ac:dyDescent="0.3">
      <c r="A5" s="446"/>
      <c r="B5" s="449"/>
      <c r="C5" s="453"/>
      <c r="D5" s="453"/>
      <c r="E5" s="453"/>
      <c r="F5" s="441"/>
      <c r="G5" s="435" t="s">
        <v>2</v>
      </c>
      <c r="H5" s="436"/>
      <c r="I5" s="437"/>
      <c r="J5" s="435" t="s">
        <v>3</v>
      </c>
      <c r="K5" s="436"/>
      <c r="L5" s="437"/>
      <c r="M5" s="435" t="s">
        <v>4</v>
      </c>
      <c r="N5" s="436"/>
      <c r="O5" s="437"/>
      <c r="P5" s="435" t="s">
        <v>5</v>
      </c>
      <c r="Q5" s="436"/>
      <c r="R5" s="437"/>
      <c r="S5" s="435" t="s">
        <v>6</v>
      </c>
      <c r="T5" s="436"/>
      <c r="U5" s="437"/>
      <c r="V5" s="435" t="s">
        <v>7</v>
      </c>
      <c r="W5" s="436"/>
      <c r="X5" s="437"/>
      <c r="Y5" s="435" t="s">
        <v>8</v>
      </c>
      <c r="Z5" s="436"/>
      <c r="AA5" s="437"/>
      <c r="AB5" s="435" t="s">
        <v>9</v>
      </c>
      <c r="AC5" s="436"/>
      <c r="AD5" s="437"/>
      <c r="AE5" s="435" t="s">
        <v>10</v>
      </c>
      <c r="AF5" s="436"/>
      <c r="AG5" s="437"/>
      <c r="AH5" s="435" t="s">
        <v>11</v>
      </c>
      <c r="AI5" s="436"/>
      <c r="AJ5" s="437"/>
      <c r="AK5" s="438" t="s">
        <v>91</v>
      </c>
      <c r="AL5" s="438" t="s">
        <v>38</v>
      </c>
    </row>
    <row r="6" spans="1:41" ht="12.9" customHeight="1" thickBot="1" x14ac:dyDescent="0.35">
      <c r="A6" s="447"/>
      <c r="B6" s="472"/>
      <c r="C6" s="474"/>
      <c r="D6" s="474"/>
      <c r="E6" s="474"/>
      <c r="F6" s="475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65"/>
      <c r="AL6" s="465"/>
    </row>
    <row r="7" spans="1:41" ht="12.9" customHeight="1" thickBot="1" x14ac:dyDescent="0.35">
      <c r="A7" s="431" t="s">
        <v>199</v>
      </c>
      <c r="B7" s="358"/>
      <c r="C7" s="358"/>
      <c r="D7" s="358"/>
      <c r="E7" s="358"/>
      <c r="F7" s="359"/>
      <c r="G7" s="403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5"/>
      <c r="AK7" s="460"/>
      <c r="AL7" s="461"/>
    </row>
    <row r="8" spans="1:41" s="1" customFormat="1" ht="12.9" customHeight="1" x14ac:dyDescent="0.3">
      <c r="A8" s="97" t="s">
        <v>49</v>
      </c>
      <c r="B8" s="187" t="s">
        <v>246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0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" customHeight="1" x14ac:dyDescent="0.3">
      <c r="A9" s="95" t="s">
        <v>70</v>
      </c>
      <c r="B9" s="179" t="s">
        <v>247</v>
      </c>
      <c r="C9" s="38" t="s">
        <v>248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9" customHeight="1" x14ac:dyDescent="0.3">
      <c r="A10" s="95" t="s">
        <v>74</v>
      </c>
      <c r="B10" s="179" t="s">
        <v>249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>
        <v>1</v>
      </c>
      <c r="Z10" s="44">
        <v>2</v>
      </c>
      <c r="AA10" s="43" t="s">
        <v>32</v>
      </c>
      <c r="AB10" s="42">
        <v>1</v>
      </c>
      <c r="AC10" s="44">
        <v>2</v>
      </c>
      <c r="AD10" s="43" t="s">
        <v>32</v>
      </c>
      <c r="AE10" s="14"/>
      <c r="AF10" s="15"/>
      <c r="AG10" s="16"/>
      <c r="AH10" s="17"/>
      <c r="AI10" s="18"/>
      <c r="AJ10" s="19"/>
      <c r="AK10" s="64">
        <f t="shared" si="0"/>
        <v>120</v>
      </c>
      <c r="AL10" s="74">
        <f t="shared" si="1"/>
        <v>16</v>
      </c>
    </row>
    <row r="11" spans="1:41" s="1" customFormat="1" ht="12.9" customHeight="1" x14ac:dyDescent="0.3">
      <c r="A11" s="202" t="s">
        <v>550</v>
      </c>
      <c r="B11" s="185" t="s">
        <v>571</v>
      </c>
      <c r="C11" s="200" t="s">
        <v>750</v>
      </c>
      <c r="D11" s="200" t="s">
        <v>84</v>
      </c>
      <c r="E11" s="200" t="s">
        <v>33</v>
      </c>
      <c r="F11" s="201">
        <v>60</v>
      </c>
      <c r="G11" s="169"/>
      <c r="H11" s="170"/>
      <c r="I11" s="171"/>
      <c r="J11" s="169"/>
      <c r="K11" s="170"/>
      <c r="L11" s="171"/>
      <c r="M11" s="169"/>
      <c r="N11" s="170"/>
      <c r="O11" s="171"/>
      <c r="P11" s="169"/>
      <c r="Q11" s="170"/>
      <c r="R11" s="171"/>
      <c r="S11" s="169"/>
      <c r="T11" s="170"/>
      <c r="U11" s="171"/>
      <c r="V11" s="169"/>
      <c r="W11" s="170"/>
      <c r="X11" s="171"/>
      <c r="Y11" s="169">
        <v>1</v>
      </c>
      <c r="Z11" s="170">
        <v>1</v>
      </c>
      <c r="AA11" s="171" t="s">
        <v>33</v>
      </c>
      <c r="AB11" s="169">
        <v>1</v>
      </c>
      <c r="AC11" s="170">
        <v>1</v>
      </c>
      <c r="AD11" s="171" t="s">
        <v>33</v>
      </c>
      <c r="AE11" s="14"/>
      <c r="AF11" s="15"/>
      <c r="AG11" s="16"/>
      <c r="AH11" s="17"/>
      <c r="AI11" s="18"/>
      <c r="AJ11" s="19"/>
      <c r="AK11" s="64">
        <f t="shared" ref="AK11" si="2">SUM(G11,J11,M11,P11,S11,V11,Y11,AB11,AE11,AH11)*15</f>
        <v>30</v>
      </c>
      <c r="AL11" s="74">
        <f t="shared" ref="AL11" si="3">SUM(H11,K11,N11,Q11,T11,W11,Z11,AC11,AF11,AI11)</f>
        <v>2</v>
      </c>
    </row>
    <row r="12" spans="1:41" s="1" customFormat="1" ht="12.9" customHeight="1" x14ac:dyDescent="0.3">
      <c r="A12" s="202" t="s">
        <v>51</v>
      </c>
      <c r="B12" s="185" t="s">
        <v>251</v>
      </c>
      <c r="C12" s="200" t="s">
        <v>96</v>
      </c>
      <c r="D12" s="200" t="s">
        <v>84</v>
      </c>
      <c r="E12" s="200" t="s">
        <v>33</v>
      </c>
      <c r="F12" s="201">
        <v>60</v>
      </c>
      <c r="G12" s="169">
        <v>2</v>
      </c>
      <c r="H12" s="170">
        <v>1</v>
      </c>
      <c r="I12" s="171" t="s">
        <v>33</v>
      </c>
      <c r="J12" s="169">
        <v>2</v>
      </c>
      <c r="K12" s="170">
        <v>1</v>
      </c>
      <c r="L12" s="171" t="s">
        <v>33</v>
      </c>
      <c r="M12" s="169">
        <v>2</v>
      </c>
      <c r="N12" s="170">
        <v>1</v>
      </c>
      <c r="O12" s="171" t="s">
        <v>33</v>
      </c>
      <c r="P12" s="169">
        <v>2</v>
      </c>
      <c r="Q12" s="170">
        <v>1</v>
      </c>
      <c r="R12" s="171" t="s">
        <v>33</v>
      </c>
      <c r="S12" s="169">
        <v>2</v>
      </c>
      <c r="T12" s="170">
        <v>1</v>
      </c>
      <c r="U12" s="171" t="s">
        <v>33</v>
      </c>
      <c r="V12" s="169">
        <v>2</v>
      </c>
      <c r="W12" s="170">
        <v>1</v>
      </c>
      <c r="X12" s="171" t="s">
        <v>33</v>
      </c>
      <c r="Y12" s="169">
        <v>2</v>
      </c>
      <c r="Z12" s="170">
        <v>1</v>
      </c>
      <c r="AA12" s="171" t="s">
        <v>33</v>
      </c>
      <c r="AB12" s="169">
        <v>2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91">
        <f t="shared" ref="AK12:AK14" si="4">SUM(G12,J12,M12,P12,S12,V12,Y12,AB12,AE12,AH12)*15</f>
        <v>240</v>
      </c>
      <c r="AL12" s="93">
        <f t="shared" ref="AL12:AL14" si="5">SUM(H12,K12,N12,Q12,T12,W12,Z12,AC12,AF12,AI12)</f>
        <v>8</v>
      </c>
    </row>
    <row r="13" spans="1:41" s="1" customFormat="1" ht="12.9" customHeight="1" x14ac:dyDescent="0.3">
      <c r="A13" s="95" t="s">
        <v>53</v>
      </c>
      <c r="B13" s="179" t="s">
        <v>590</v>
      </c>
      <c r="C13" s="38" t="s">
        <v>96</v>
      </c>
      <c r="D13" s="38" t="s">
        <v>84</v>
      </c>
      <c r="E13" s="38" t="s">
        <v>33</v>
      </c>
      <c r="F13" s="39">
        <v>60</v>
      </c>
      <c r="G13" s="42">
        <v>1</v>
      </c>
      <c r="H13" s="44">
        <v>1</v>
      </c>
      <c r="I13" s="43" t="s">
        <v>33</v>
      </c>
      <c r="J13" s="42">
        <v>1</v>
      </c>
      <c r="K13" s="44">
        <v>1</v>
      </c>
      <c r="L13" s="43" t="s">
        <v>33</v>
      </c>
      <c r="M13" s="42">
        <v>1</v>
      </c>
      <c r="N13" s="44">
        <v>1</v>
      </c>
      <c r="O13" s="43" t="s">
        <v>33</v>
      </c>
      <c r="P13" s="42">
        <v>1</v>
      </c>
      <c r="Q13" s="44">
        <v>1</v>
      </c>
      <c r="R13" s="43" t="s">
        <v>33</v>
      </c>
      <c r="S13" s="14"/>
      <c r="T13" s="15"/>
      <c r="U13" s="16"/>
      <c r="V13" s="14"/>
      <c r="W13" s="15"/>
      <c r="X13" s="16"/>
      <c r="Y13" s="14"/>
      <c r="Z13" s="15"/>
      <c r="AA13" s="16"/>
      <c r="AB13" s="14"/>
      <c r="AC13" s="15"/>
      <c r="AD13" s="16"/>
      <c r="AE13" s="57"/>
      <c r="AF13" s="58"/>
      <c r="AG13" s="59"/>
      <c r="AH13" s="52"/>
      <c r="AI13" s="53"/>
      <c r="AJ13" s="54"/>
      <c r="AK13" s="64">
        <f>SUM(G13,J13,M13,P13,S13,V13,Y13,AB13,AE13,AH13)*15</f>
        <v>60</v>
      </c>
      <c r="AL13" s="74">
        <f>SUM(H13,K13,N13,Q13,T13,W13,Z13,AC13,AF13,AI13)</f>
        <v>4</v>
      </c>
    </row>
    <row r="14" spans="1:41" s="1" customFormat="1" ht="12.9" customHeight="1" thickBot="1" x14ac:dyDescent="0.35">
      <c r="A14" s="95" t="s">
        <v>52</v>
      </c>
      <c r="B14" s="179" t="s">
        <v>578</v>
      </c>
      <c r="C14" s="38" t="s">
        <v>96</v>
      </c>
      <c r="D14" s="38" t="s">
        <v>84</v>
      </c>
      <c r="E14" s="38" t="s">
        <v>33</v>
      </c>
      <c r="F14" s="39">
        <v>60</v>
      </c>
      <c r="G14" s="42">
        <v>2</v>
      </c>
      <c r="H14" s="44">
        <v>1</v>
      </c>
      <c r="I14" s="43" t="s">
        <v>33</v>
      </c>
      <c r="J14" s="42">
        <v>2</v>
      </c>
      <c r="K14" s="44">
        <v>1</v>
      </c>
      <c r="L14" s="43" t="s">
        <v>33</v>
      </c>
      <c r="M14" s="42">
        <v>2</v>
      </c>
      <c r="N14" s="44">
        <v>1</v>
      </c>
      <c r="O14" s="43" t="s">
        <v>33</v>
      </c>
      <c r="P14" s="42">
        <v>2</v>
      </c>
      <c r="Q14" s="44">
        <v>1</v>
      </c>
      <c r="R14" s="43" t="s">
        <v>33</v>
      </c>
      <c r="S14" s="14"/>
      <c r="T14" s="15"/>
      <c r="U14" s="16"/>
      <c r="V14" s="14"/>
      <c r="W14" s="15"/>
      <c r="X14" s="16"/>
      <c r="Y14" s="14"/>
      <c r="Z14" s="15"/>
      <c r="AA14" s="16"/>
      <c r="AB14" s="14"/>
      <c r="AC14" s="15"/>
      <c r="AD14" s="16"/>
      <c r="AE14" s="14"/>
      <c r="AF14" s="15"/>
      <c r="AG14" s="16"/>
      <c r="AH14" s="17"/>
      <c r="AI14" s="18"/>
      <c r="AJ14" s="19"/>
      <c r="AK14" s="64">
        <f t="shared" si="4"/>
        <v>120</v>
      </c>
      <c r="AL14" s="74">
        <f t="shared" si="5"/>
        <v>4</v>
      </c>
    </row>
    <row r="15" spans="1:41" ht="12.9" customHeight="1" thickBot="1" x14ac:dyDescent="0.35">
      <c r="A15" s="457" t="s">
        <v>200</v>
      </c>
      <c r="B15" s="458"/>
      <c r="C15" s="458"/>
      <c r="D15" s="458"/>
      <c r="E15" s="458"/>
      <c r="F15" s="458"/>
      <c r="G15" s="458"/>
      <c r="H15" s="458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9"/>
      <c r="AK15" s="115">
        <f>SUM(AK8:AK14)</f>
        <v>810</v>
      </c>
      <c r="AL15" s="80">
        <f>SUM(AL8:AL14)</f>
        <v>60</v>
      </c>
    </row>
    <row r="16" spans="1:41" ht="12.9" customHeight="1" thickBot="1" x14ac:dyDescent="0.35">
      <c r="A16" s="431" t="s">
        <v>201</v>
      </c>
      <c r="B16" s="358"/>
      <c r="C16" s="358"/>
      <c r="D16" s="358"/>
      <c r="E16" s="358"/>
      <c r="F16" s="359"/>
      <c r="G16" s="403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  <c r="Z16" s="404"/>
      <c r="AA16" s="404"/>
      <c r="AB16" s="404"/>
      <c r="AC16" s="404"/>
      <c r="AD16" s="404"/>
      <c r="AE16" s="404"/>
      <c r="AF16" s="404"/>
      <c r="AG16" s="404"/>
      <c r="AH16" s="404"/>
      <c r="AI16" s="404"/>
      <c r="AJ16" s="405"/>
      <c r="AK16" s="460"/>
      <c r="AL16" s="461"/>
    </row>
    <row r="17" spans="1:41" s="1" customFormat="1" ht="12.9" customHeight="1" x14ac:dyDescent="0.3">
      <c r="A17" s="71" t="s">
        <v>48</v>
      </c>
      <c r="B17" s="187" t="s">
        <v>252</v>
      </c>
      <c r="C17" s="69" t="s">
        <v>96</v>
      </c>
      <c r="D17" s="69" t="s">
        <v>83</v>
      </c>
      <c r="E17" s="69" t="s">
        <v>33</v>
      </c>
      <c r="F17" s="70">
        <v>60</v>
      </c>
      <c r="G17" s="86">
        <v>2</v>
      </c>
      <c r="H17" s="76">
        <v>4</v>
      </c>
      <c r="I17" s="87" t="s">
        <v>32</v>
      </c>
      <c r="J17" s="86">
        <v>2</v>
      </c>
      <c r="K17" s="76">
        <v>4</v>
      </c>
      <c r="L17" s="87" t="s">
        <v>32</v>
      </c>
      <c r="M17" s="86">
        <v>2</v>
      </c>
      <c r="N17" s="76">
        <v>4</v>
      </c>
      <c r="O17" s="87" t="s">
        <v>32</v>
      </c>
      <c r="P17" s="86">
        <v>2</v>
      </c>
      <c r="Q17" s="76">
        <v>4</v>
      </c>
      <c r="R17" s="87" t="s">
        <v>32</v>
      </c>
      <c r="S17" s="86">
        <v>2</v>
      </c>
      <c r="T17" s="76">
        <v>4</v>
      </c>
      <c r="U17" s="87" t="s">
        <v>32</v>
      </c>
      <c r="V17" s="86">
        <v>2</v>
      </c>
      <c r="W17" s="76">
        <v>4</v>
      </c>
      <c r="X17" s="87" t="s">
        <v>32</v>
      </c>
      <c r="Y17" s="86">
        <v>2</v>
      </c>
      <c r="Z17" s="76">
        <v>4</v>
      </c>
      <c r="AA17" s="87" t="s">
        <v>32</v>
      </c>
      <c r="AB17" s="86">
        <v>2</v>
      </c>
      <c r="AC17" s="76">
        <v>4</v>
      </c>
      <c r="AD17" s="87" t="s">
        <v>32</v>
      </c>
      <c r="AE17" s="8"/>
      <c r="AF17" s="9"/>
      <c r="AG17" s="10"/>
      <c r="AH17" s="11"/>
      <c r="AI17" s="12"/>
      <c r="AJ17" s="13"/>
      <c r="AK17" s="63">
        <f t="shared" ref="AK17:AK23" si="6">SUM(G17,J17,M17,P17,S17,V17,Y17,AB17,AE17,AH17)*15</f>
        <v>240</v>
      </c>
      <c r="AL17" s="72">
        <f t="shared" ref="AL17:AL23" si="7">SUM(H17,K17,N17,Q17,T17,W17,Z17,AC17,AF17,AI17)</f>
        <v>32</v>
      </c>
      <c r="AM17" s="4"/>
      <c r="AN17" s="4"/>
      <c r="AO17" s="4"/>
    </row>
    <row r="18" spans="1:41" s="1" customFormat="1" ht="22.5" customHeight="1" x14ac:dyDescent="0.3">
      <c r="A18" s="95" t="s">
        <v>63</v>
      </c>
      <c r="B18" s="179" t="s">
        <v>253</v>
      </c>
      <c r="C18" s="38" t="s">
        <v>254</v>
      </c>
      <c r="D18" s="38"/>
      <c r="E18" s="38"/>
      <c r="F18" s="39"/>
      <c r="G18" s="42"/>
      <c r="H18" s="44"/>
      <c r="I18" s="43"/>
      <c r="J18" s="42"/>
      <c r="K18" s="44"/>
      <c r="L18" s="43"/>
      <c r="M18" s="42"/>
      <c r="N18" s="44"/>
      <c r="O18" s="43"/>
      <c r="P18" s="42"/>
      <c r="Q18" s="44"/>
      <c r="R18" s="43"/>
      <c r="S18" s="42"/>
      <c r="T18" s="44"/>
      <c r="U18" s="43"/>
      <c r="V18" s="42"/>
      <c r="W18" s="44"/>
      <c r="X18" s="43"/>
      <c r="Y18" s="42"/>
      <c r="Z18" s="44"/>
      <c r="AA18" s="43"/>
      <c r="AB18" s="42">
        <v>0</v>
      </c>
      <c r="AC18" s="44">
        <v>2</v>
      </c>
      <c r="AD18" s="43" t="s">
        <v>40</v>
      </c>
      <c r="AE18" s="14"/>
      <c r="AF18" s="15"/>
      <c r="AG18" s="16"/>
      <c r="AH18" s="17"/>
      <c r="AI18" s="18"/>
      <c r="AJ18" s="19"/>
      <c r="AK18" s="64">
        <f t="shared" si="6"/>
        <v>0</v>
      </c>
      <c r="AL18" s="74">
        <f t="shared" si="7"/>
        <v>2</v>
      </c>
    </row>
    <row r="19" spans="1:41" s="1" customFormat="1" ht="12.9" customHeight="1" x14ac:dyDescent="0.3">
      <c r="A19" s="95" t="s">
        <v>80</v>
      </c>
      <c r="B19" s="179" t="s">
        <v>575</v>
      </c>
      <c r="C19" s="38" t="s">
        <v>96</v>
      </c>
      <c r="D19" s="38" t="s">
        <v>83</v>
      </c>
      <c r="E19" s="38" t="s">
        <v>33</v>
      </c>
      <c r="F19" s="39">
        <v>60</v>
      </c>
      <c r="G19" s="42">
        <v>1</v>
      </c>
      <c r="H19" s="44">
        <v>2</v>
      </c>
      <c r="I19" s="43" t="s">
        <v>32</v>
      </c>
      <c r="J19" s="42">
        <v>1</v>
      </c>
      <c r="K19" s="44">
        <v>2</v>
      </c>
      <c r="L19" s="43" t="s">
        <v>32</v>
      </c>
      <c r="M19" s="42">
        <v>1</v>
      </c>
      <c r="N19" s="44">
        <v>2</v>
      </c>
      <c r="O19" s="43" t="s">
        <v>32</v>
      </c>
      <c r="P19" s="42">
        <v>1</v>
      </c>
      <c r="Q19" s="44">
        <v>2</v>
      </c>
      <c r="R19" s="43" t="s">
        <v>32</v>
      </c>
      <c r="S19" s="42">
        <v>1</v>
      </c>
      <c r="T19" s="44">
        <v>2</v>
      </c>
      <c r="U19" s="43" t="s">
        <v>32</v>
      </c>
      <c r="V19" s="42">
        <v>1</v>
      </c>
      <c r="W19" s="44">
        <v>2</v>
      </c>
      <c r="X19" s="43" t="s">
        <v>32</v>
      </c>
      <c r="Y19" s="42">
        <v>1</v>
      </c>
      <c r="Z19" s="44">
        <v>2</v>
      </c>
      <c r="AA19" s="43" t="s">
        <v>32</v>
      </c>
      <c r="AB19" s="42">
        <v>1</v>
      </c>
      <c r="AC19" s="44">
        <v>2</v>
      </c>
      <c r="AD19" s="43" t="s">
        <v>32</v>
      </c>
      <c r="AE19" s="14"/>
      <c r="AF19" s="15"/>
      <c r="AG19" s="16"/>
      <c r="AH19" s="17"/>
      <c r="AI19" s="18"/>
      <c r="AJ19" s="19"/>
      <c r="AK19" s="64">
        <f t="shared" si="6"/>
        <v>120</v>
      </c>
      <c r="AL19" s="74">
        <f t="shared" si="7"/>
        <v>16</v>
      </c>
    </row>
    <row r="20" spans="1:41" s="1" customFormat="1" ht="12.9" customHeight="1" x14ac:dyDescent="0.3">
      <c r="A20" s="95" t="s">
        <v>56</v>
      </c>
      <c r="B20" s="179" t="s">
        <v>255</v>
      </c>
      <c r="C20" s="38" t="s">
        <v>96</v>
      </c>
      <c r="D20" s="38" t="s">
        <v>84</v>
      </c>
      <c r="E20" s="38" t="s">
        <v>88</v>
      </c>
      <c r="F20" s="39">
        <v>60</v>
      </c>
      <c r="G20" s="42">
        <v>1</v>
      </c>
      <c r="H20" s="44">
        <v>1</v>
      </c>
      <c r="I20" s="43" t="s">
        <v>33</v>
      </c>
      <c r="J20" s="42">
        <v>1</v>
      </c>
      <c r="K20" s="44">
        <v>1</v>
      </c>
      <c r="L20" s="43" t="s">
        <v>33</v>
      </c>
      <c r="M20" s="42">
        <v>1</v>
      </c>
      <c r="N20" s="44">
        <v>1</v>
      </c>
      <c r="O20" s="43" t="s">
        <v>33</v>
      </c>
      <c r="P20" s="42">
        <v>1</v>
      </c>
      <c r="Q20" s="44">
        <v>1</v>
      </c>
      <c r="R20" s="43" t="s">
        <v>33</v>
      </c>
      <c r="S20" s="42">
        <v>1</v>
      </c>
      <c r="T20" s="44">
        <v>1</v>
      </c>
      <c r="U20" s="43" t="s">
        <v>33</v>
      </c>
      <c r="V20" s="42">
        <v>1</v>
      </c>
      <c r="W20" s="44">
        <v>1</v>
      </c>
      <c r="X20" s="43" t="s">
        <v>33</v>
      </c>
      <c r="Y20" s="42"/>
      <c r="Z20" s="44"/>
      <c r="AA20" s="43"/>
      <c r="AB20" s="42"/>
      <c r="AC20" s="44"/>
      <c r="AD20" s="43"/>
      <c r="AE20" s="14"/>
      <c r="AF20" s="15"/>
      <c r="AG20" s="16"/>
      <c r="AH20" s="17"/>
      <c r="AI20" s="18"/>
      <c r="AJ20" s="19"/>
      <c r="AK20" s="64">
        <f>SUM(G20,J20,M20,P20,S20,V20,Y20,AB20,AE20,AH20)*15</f>
        <v>90</v>
      </c>
      <c r="AL20" s="74">
        <f>SUM(H20,K20,N20,Q20,T20,W20,Z20,AC20,AF20,AI20)</f>
        <v>6</v>
      </c>
    </row>
    <row r="21" spans="1:41" s="1" customFormat="1" ht="12.9" customHeight="1" x14ac:dyDescent="0.3">
      <c r="A21" s="73" t="s">
        <v>54</v>
      </c>
      <c r="B21" s="179" t="s">
        <v>256</v>
      </c>
      <c r="C21" s="38" t="s">
        <v>96</v>
      </c>
      <c r="D21" s="38" t="s">
        <v>84</v>
      </c>
      <c r="E21" s="38" t="s">
        <v>33</v>
      </c>
      <c r="F21" s="39">
        <v>60</v>
      </c>
      <c r="G21" s="42">
        <v>2</v>
      </c>
      <c r="H21" s="44">
        <v>1</v>
      </c>
      <c r="I21" s="43" t="s">
        <v>33</v>
      </c>
      <c r="J21" s="42">
        <v>2</v>
      </c>
      <c r="K21" s="44">
        <v>1</v>
      </c>
      <c r="L21" s="43" t="s">
        <v>33</v>
      </c>
      <c r="M21" s="42">
        <v>2</v>
      </c>
      <c r="N21" s="44">
        <v>1</v>
      </c>
      <c r="O21" s="43" t="s">
        <v>33</v>
      </c>
      <c r="P21" s="42">
        <v>2</v>
      </c>
      <c r="Q21" s="44">
        <v>1</v>
      </c>
      <c r="R21" s="43" t="s">
        <v>33</v>
      </c>
      <c r="S21" s="42"/>
      <c r="T21" s="44"/>
      <c r="U21" s="43"/>
      <c r="V21" s="42"/>
      <c r="W21" s="44"/>
      <c r="X21" s="43"/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120</v>
      </c>
      <c r="AL21" s="74">
        <f>SUM(H21,K21,N21,Q21,T21,W21,Z21,AC21,AF21,AI21)</f>
        <v>4</v>
      </c>
    </row>
    <row r="22" spans="1:41" s="1" customFormat="1" ht="12.9" customHeight="1" x14ac:dyDescent="0.3">
      <c r="A22" s="73" t="s">
        <v>55</v>
      </c>
      <c r="B22" s="179" t="s">
        <v>257</v>
      </c>
      <c r="C22" s="38" t="s">
        <v>751</v>
      </c>
      <c r="D22" s="38" t="s">
        <v>84</v>
      </c>
      <c r="E22" s="38" t="s">
        <v>33</v>
      </c>
      <c r="F22" s="39">
        <v>60</v>
      </c>
      <c r="G22" s="42"/>
      <c r="H22" s="44"/>
      <c r="I22" s="43"/>
      <c r="J22" s="42"/>
      <c r="K22" s="44"/>
      <c r="L22" s="43"/>
      <c r="M22" s="42"/>
      <c r="N22" s="44"/>
      <c r="O22" s="43"/>
      <c r="P22" s="42"/>
      <c r="Q22" s="44"/>
      <c r="R22" s="43"/>
      <c r="S22" s="42">
        <v>2</v>
      </c>
      <c r="T22" s="44">
        <v>1</v>
      </c>
      <c r="U22" s="43" t="s">
        <v>33</v>
      </c>
      <c r="V22" s="42">
        <v>2</v>
      </c>
      <c r="W22" s="44">
        <v>1</v>
      </c>
      <c r="X22" s="43" t="s">
        <v>33</v>
      </c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60</v>
      </c>
      <c r="AL22" s="74">
        <f>SUM(H22,K22,N22,Q22,T22,W22,Z22,AC22,AF22,AI22)</f>
        <v>2</v>
      </c>
    </row>
    <row r="23" spans="1:41" s="1" customFormat="1" ht="12.9" customHeight="1" thickBot="1" x14ac:dyDescent="0.35">
      <c r="A23" s="98" t="s">
        <v>57</v>
      </c>
      <c r="B23" s="188" t="s">
        <v>258</v>
      </c>
      <c r="C23" s="40" t="s">
        <v>752</v>
      </c>
      <c r="D23" s="40" t="s">
        <v>84</v>
      </c>
      <c r="E23" s="40" t="s">
        <v>88</v>
      </c>
      <c r="F23" s="41">
        <v>45</v>
      </c>
      <c r="G23" s="45"/>
      <c r="H23" s="46"/>
      <c r="I23" s="47"/>
      <c r="J23" s="45"/>
      <c r="K23" s="46"/>
      <c r="L23" s="47"/>
      <c r="M23" s="45"/>
      <c r="N23" s="46"/>
      <c r="O23" s="47"/>
      <c r="P23" s="45"/>
      <c r="Q23" s="46"/>
      <c r="R23" s="47"/>
      <c r="S23" s="45"/>
      <c r="T23" s="46"/>
      <c r="U23" s="47"/>
      <c r="V23" s="45"/>
      <c r="W23" s="46"/>
      <c r="X23" s="47"/>
      <c r="Y23" s="45">
        <v>2</v>
      </c>
      <c r="Z23" s="46">
        <v>1</v>
      </c>
      <c r="AA23" s="47" t="s">
        <v>33</v>
      </c>
      <c r="AB23" s="45">
        <v>2</v>
      </c>
      <c r="AC23" s="46">
        <v>1</v>
      </c>
      <c r="AD23" s="47" t="s">
        <v>33</v>
      </c>
      <c r="AE23" s="20"/>
      <c r="AF23" s="21"/>
      <c r="AG23" s="22"/>
      <c r="AH23" s="23"/>
      <c r="AI23" s="24"/>
      <c r="AJ23" s="25"/>
      <c r="AK23" s="65">
        <f t="shared" si="6"/>
        <v>60</v>
      </c>
      <c r="AL23" s="75">
        <f t="shared" si="7"/>
        <v>2</v>
      </c>
    </row>
    <row r="24" spans="1:41" ht="12.9" customHeight="1" thickBot="1" x14ac:dyDescent="0.35">
      <c r="A24" s="457" t="s">
        <v>202</v>
      </c>
      <c r="B24" s="458"/>
      <c r="C24" s="458"/>
      <c r="D24" s="458"/>
      <c r="E24" s="458"/>
      <c r="F24" s="458"/>
      <c r="G24" s="458"/>
      <c r="H24" s="458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9"/>
      <c r="AK24" s="115">
        <f>SUM(AK17:AK23)</f>
        <v>690</v>
      </c>
      <c r="AL24" s="80">
        <f>SUM(AL17:AL23)</f>
        <v>64</v>
      </c>
    </row>
    <row r="25" spans="1:41" ht="12.9" customHeight="1" thickBot="1" x14ac:dyDescent="0.35">
      <c r="A25" s="431" t="s">
        <v>203</v>
      </c>
      <c r="B25" s="358"/>
      <c r="C25" s="358"/>
      <c r="D25" s="358"/>
      <c r="E25" s="358"/>
      <c r="F25" s="359"/>
      <c r="G25" s="403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5"/>
      <c r="AK25" s="460"/>
      <c r="AL25" s="461"/>
    </row>
    <row r="26" spans="1:41" s="1" customFormat="1" ht="12.9" customHeight="1" x14ac:dyDescent="0.3">
      <c r="A26" s="97" t="s">
        <v>58</v>
      </c>
      <c r="B26" s="187" t="s">
        <v>259</v>
      </c>
      <c r="C26" s="69" t="s">
        <v>96</v>
      </c>
      <c r="D26" s="69" t="s">
        <v>84</v>
      </c>
      <c r="E26" s="69" t="s">
        <v>88</v>
      </c>
      <c r="F26" s="70">
        <v>45</v>
      </c>
      <c r="G26" s="86">
        <v>1</v>
      </c>
      <c r="H26" s="76">
        <v>1</v>
      </c>
      <c r="I26" s="87" t="s">
        <v>32</v>
      </c>
      <c r="J26" s="86">
        <v>1</v>
      </c>
      <c r="K26" s="76">
        <v>1</v>
      </c>
      <c r="L26" s="87" t="s">
        <v>32</v>
      </c>
      <c r="M26" s="86">
        <v>1</v>
      </c>
      <c r="N26" s="76">
        <v>1</v>
      </c>
      <c r="O26" s="87" t="s">
        <v>32</v>
      </c>
      <c r="P26" s="86">
        <v>1</v>
      </c>
      <c r="Q26" s="76">
        <v>1</v>
      </c>
      <c r="R26" s="87" t="s">
        <v>32</v>
      </c>
      <c r="S26" s="86">
        <v>1</v>
      </c>
      <c r="T26" s="76">
        <v>1</v>
      </c>
      <c r="U26" s="87" t="s">
        <v>32</v>
      </c>
      <c r="V26" s="86">
        <v>1</v>
      </c>
      <c r="W26" s="76">
        <v>1</v>
      </c>
      <c r="X26" s="87" t="s">
        <v>33</v>
      </c>
      <c r="Y26" s="86"/>
      <c r="Z26" s="76"/>
      <c r="AA26" s="87"/>
      <c r="AB26" s="86"/>
      <c r="AC26" s="76"/>
      <c r="AD26" s="87"/>
      <c r="AE26" s="86"/>
      <c r="AF26" s="76"/>
      <c r="AG26" s="87"/>
      <c r="AH26" s="11"/>
      <c r="AI26" s="12"/>
      <c r="AJ26" s="13"/>
      <c r="AK26" s="63">
        <f t="shared" ref="AK26:AK39" si="8">SUM(G26,J26,M26,P26,S26,V26,Y26,AB26,AE26,AH26)*15</f>
        <v>90</v>
      </c>
      <c r="AL26" s="72">
        <f t="shared" ref="AL26:AL38" si="9">SUM(H26,K26,N26,Q26,T26,W26,Z26,AC26,AF26,AI26)</f>
        <v>6</v>
      </c>
    </row>
    <row r="27" spans="1:41" s="1" customFormat="1" ht="12.9" customHeight="1" x14ac:dyDescent="0.3">
      <c r="A27" s="95" t="s">
        <v>69</v>
      </c>
      <c r="B27" s="179" t="s">
        <v>260</v>
      </c>
      <c r="C27" s="38" t="s">
        <v>261</v>
      </c>
      <c r="D27" s="38"/>
      <c r="E27" s="38"/>
      <c r="F27" s="39"/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0</v>
      </c>
      <c r="W27" s="44">
        <v>1</v>
      </c>
      <c r="X27" s="43" t="s">
        <v>34</v>
      </c>
      <c r="Y27" s="42"/>
      <c r="Z27" s="44"/>
      <c r="AA27" s="43"/>
      <c r="AB27" s="42"/>
      <c r="AC27" s="44"/>
      <c r="AD27" s="43"/>
      <c r="AE27" s="42"/>
      <c r="AF27" s="44"/>
      <c r="AG27" s="43"/>
      <c r="AH27" s="17"/>
      <c r="AI27" s="18"/>
      <c r="AJ27" s="19"/>
      <c r="AK27" s="64">
        <f t="shared" si="8"/>
        <v>0</v>
      </c>
      <c r="AL27" s="74">
        <f t="shared" si="9"/>
        <v>1</v>
      </c>
    </row>
    <row r="28" spans="1:41" s="1" customFormat="1" ht="12.9" customHeight="1" x14ac:dyDescent="0.3">
      <c r="A28" s="95" t="s">
        <v>59</v>
      </c>
      <c r="B28" s="179" t="s">
        <v>262</v>
      </c>
      <c r="C28" s="38" t="s">
        <v>96</v>
      </c>
      <c r="D28" s="38" t="s">
        <v>84</v>
      </c>
      <c r="E28" s="38" t="s">
        <v>88</v>
      </c>
      <c r="F28" s="39">
        <v>45</v>
      </c>
      <c r="G28" s="42">
        <v>2</v>
      </c>
      <c r="H28" s="44">
        <v>2</v>
      </c>
      <c r="I28" s="43" t="s">
        <v>32</v>
      </c>
      <c r="J28" s="42">
        <v>2</v>
      </c>
      <c r="K28" s="44">
        <v>2</v>
      </c>
      <c r="L28" s="43" t="s">
        <v>32</v>
      </c>
      <c r="M28" s="42">
        <v>2</v>
      </c>
      <c r="N28" s="44">
        <v>2</v>
      </c>
      <c r="O28" s="43" t="s">
        <v>32</v>
      </c>
      <c r="P28" s="42">
        <v>2</v>
      </c>
      <c r="Q28" s="44">
        <v>2</v>
      </c>
      <c r="R28" s="43" t="s">
        <v>32</v>
      </c>
      <c r="S28" s="42">
        <v>2</v>
      </c>
      <c r="T28" s="44">
        <v>2</v>
      </c>
      <c r="U28" s="43" t="s">
        <v>32</v>
      </c>
      <c r="V28" s="42">
        <v>2</v>
      </c>
      <c r="W28" s="44">
        <v>2</v>
      </c>
      <c r="X28" s="43" t="s">
        <v>33</v>
      </c>
      <c r="Y28" s="42"/>
      <c r="Z28" s="44"/>
      <c r="AA28" s="43"/>
      <c r="AB28" s="42"/>
      <c r="AC28" s="44"/>
      <c r="AD28" s="43"/>
      <c r="AE28" s="42"/>
      <c r="AF28" s="44"/>
      <c r="AG28" s="43"/>
      <c r="AH28" s="17"/>
      <c r="AI28" s="18"/>
      <c r="AJ28" s="19"/>
      <c r="AK28" s="64">
        <f t="shared" si="8"/>
        <v>180</v>
      </c>
      <c r="AL28" s="74">
        <f t="shared" si="9"/>
        <v>12</v>
      </c>
    </row>
    <row r="29" spans="1:41" s="1" customFormat="1" ht="12.9" customHeight="1" x14ac:dyDescent="0.3">
      <c r="A29" s="95" t="s">
        <v>64</v>
      </c>
      <c r="B29" s="179" t="s">
        <v>263</v>
      </c>
      <c r="C29" s="38" t="s">
        <v>264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8"/>
        <v>0</v>
      </c>
      <c r="AL29" s="74">
        <f t="shared" si="9"/>
        <v>1</v>
      </c>
    </row>
    <row r="30" spans="1:41" s="1" customFormat="1" ht="12.9" customHeight="1" x14ac:dyDescent="0.3">
      <c r="A30" s="95" t="s">
        <v>35</v>
      </c>
      <c r="B30" s="179" t="s">
        <v>265</v>
      </c>
      <c r="C30" s="38" t="s">
        <v>266</v>
      </c>
      <c r="D30" s="38" t="s">
        <v>84</v>
      </c>
      <c r="E30" s="38" t="s">
        <v>88</v>
      </c>
      <c r="F30" s="39">
        <v>45</v>
      </c>
      <c r="G30" s="42"/>
      <c r="H30" s="44"/>
      <c r="I30" s="43"/>
      <c r="J30" s="42"/>
      <c r="K30" s="44"/>
      <c r="L30" s="43"/>
      <c r="M30" s="42"/>
      <c r="N30" s="44"/>
      <c r="O30" s="43"/>
      <c r="P30" s="42"/>
      <c r="Q30" s="44"/>
      <c r="R30" s="43"/>
      <c r="S30" s="42"/>
      <c r="T30" s="44"/>
      <c r="U30" s="43"/>
      <c r="V30" s="42"/>
      <c r="W30" s="44"/>
      <c r="X30" s="43"/>
      <c r="Y30" s="42">
        <v>2</v>
      </c>
      <c r="Z30" s="44">
        <v>2</v>
      </c>
      <c r="AA30" s="43" t="s">
        <v>33</v>
      </c>
      <c r="AB30" s="42">
        <v>2</v>
      </c>
      <c r="AC30" s="44">
        <v>2</v>
      </c>
      <c r="AD30" s="43" t="s">
        <v>33</v>
      </c>
      <c r="AE30" s="42"/>
      <c r="AF30" s="44"/>
      <c r="AG30" s="43"/>
      <c r="AH30" s="17"/>
      <c r="AI30" s="18"/>
      <c r="AJ30" s="19"/>
      <c r="AK30" s="64">
        <f t="shared" si="8"/>
        <v>60</v>
      </c>
      <c r="AL30" s="74">
        <f t="shared" si="9"/>
        <v>4</v>
      </c>
    </row>
    <row r="31" spans="1:41" s="1" customFormat="1" ht="12.9" customHeight="1" x14ac:dyDescent="0.3">
      <c r="A31" s="73" t="s">
        <v>65</v>
      </c>
      <c r="B31" s="179" t="s">
        <v>267</v>
      </c>
      <c r="C31" s="38" t="s">
        <v>96</v>
      </c>
      <c r="D31" s="31" t="s">
        <v>84</v>
      </c>
      <c r="E31" s="31" t="s">
        <v>88</v>
      </c>
      <c r="F31" s="32">
        <v>45</v>
      </c>
      <c r="G31" s="14">
        <v>2</v>
      </c>
      <c r="H31" s="44">
        <v>2</v>
      </c>
      <c r="I31" s="43" t="s">
        <v>32</v>
      </c>
      <c r="J31" s="42">
        <v>2</v>
      </c>
      <c r="K31" s="44">
        <v>2</v>
      </c>
      <c r="L31" s="43" t="s">
        <v>32</v>
      </c>
      <c r="M31" s="14">
        <v>2</v>
      </c>
      <c r="N31" s="15">
        <v>2</v>
      </c>
      <c r="O31" s="16" t="s">
        <v>32</v>
      </c>
      <c r="P31" s="14">
        <v>2</v>
      </c>
      <c r="Q31" s="15">
        <v>2</v>
      </c>
      <c r="R31" s="16" t="s">
        <v>33</v>
      </c>
      <c r="S31" s="14"/>
      <c r="T31" s="15"/>
      <c r="U31" s="16"/>
      <c r="V31" s="14"/>
      <c r="W31" s="15"/>
      <c r="X31" s="16"/>
      <c r="Y31" s="14"/>
      <c r="Z31" s="15"/>
      <c r="AA31" s="16"/>
      <c r="AB31" s="14"/>
      <c r="AC31" s="15"/>
      <c r="AD31" s="16"/>
      <c r="AE31" s="14"/>
      <c r="AF31" s="15"/>
      <c r="AG31" s="16"/>
      <c r="AH31" s="17"/>
      <c r="AI31" s="18"/>
      <c r="AJ31" s="19"/>
      <c r="AK31" s="64">
        <f t="shared" si="8"/>
        <v>120</v>
      </c>
      <c r="AL31" s="74">
        <f t="shared" si="9"/>
        <v>8</v>
      </c>
    </row>
    <row r="32" spans="1:41" s="1" customFormat="1" ht="12.9" customHeight="1" x14ac:dyDescent="0.3">
      <c r="A32" s="73" t="s">
        <v>66</v>
      </c>
      <c r="B32" s="179" t="s">
        <v>268</v>
      </c>
      <c r="C32" s="38" t="s">
        <v>269</v>
      </c>
      <c r="D32" s="31"/>
      <c r="E32" s="31"/>
      <c r="F32" s="32"/>
      <c r="G32" s="14"/>
      <c r="H32" s="15"/>
      <c r="I32" s="16"/>
      <c r="J32" s="14"/>
      <c r="K32" s="15"/>
      <c r="L32" s="16"/>
      <c r="M32" s="14"/>
      <c r="N32" s="15"/>
      <c r="O32" s="16"/>
      <c r="P32" s="42">
        <v>0</v>
      </c>
      <c r="Q32" s="44">
        <v>1</v>
      </c>
      <c r="R32" s="43" t="s">
        <v>34</v>
      </c>
      <c r="S32" s="14"/>
      <c r="T32" s="15"/>
      <c r="U32" s="16"/>
      <c r="V32" s="14"/>
      <c r="W32" s="15"/>
      <c r="X32" s="16"/>
      <c r="Y32" s="14"/>
      <c r="Z32" s="15"/>
      <c r="AA32" s="16"/>
      <c r="AB32" s="14"/>
      <c r="AC32" s="15"/>
      <c r="AD32" s="16"/>
      <c r="AE32" s="14"/>
      <c r="AF32" s="15"/>
      <c r="AG32" s="16"/>
      <c r="AH32" s="17"/>
      <c r="AI32" s="18"/>
      <c r="AJ32" s="19"/>
      <c r="AK32" s="64">
        <f t="shared" si="8"/>
        <v>0</v>
      </c>
      <c r="AL32" s="74">
        <f t="shared" si="9"/>
        <v>1</v>
      </c>
    </row>
    <row r="33" spans="1:38" s="1" customFormat="1" ht="12.9" customHeight="1" x14ac:dyDescent="0.3">
      <c r="A33" s="73" t="s">
        <v>67</v>
      </c>
      <c r="B33" s="179" t="s">
        <v>270</v>
      </c>
      <c r="C33" s="38" t="s">
        <v>96</v>
      </c>
      <c r="D33" s="38" t="s">
        <v>84</v>
      </c>
      <c r="E33" s="38" t="s">
        <v>89</v>
      </c>
      <c r="F33" s="39">
        <v>45</v>
      </c>
      <c r="G33" s="42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42">
        <v>2</v>
      </c>
      <c r="N33" s="44">
        <v>2</v>
      </c>
      <c r="O33" s="43" t="s">
        <v>32</v>
      </c>
      <c r="P33" s="42">
        <v>2</v>
      </c>
      <c r="Q33" s="44">
        <v>2</v>
      </c>
      <c r="R33" s="43" t="s">
        <v>32</v>
      </c>
      <c r="S33" s="42">
        <v>1</v>
      </c>
      <c r="T33" s="44">
        <v>1</v>
      </c>
      <c r="U33" s="43" t="s">
        <v>32</v>
      </c>
      <c r="V33" s="42">
        <v>1</v>
      </c>
      <c r="W33" s="44">
        <v>1</v>
      </c>
      <c r="X33" s="43" t="s">
        <v>33</v>
      </c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8"/>
        <v>150</v>
      </c>
      <c r="AL33" s="74">
        <f t="shared" si="9"/>
        <v>10</v>
      </c>
    </row>
    <row r="34" spans="1:38" s="1" customFormat="1" ht="12.9" customHeight="1" x14ac:dyDescent="0.3">
      <c r="A34" s="73" t="s">
        <v>68</v>
      </c>
      <c r="B34" s="179" t="s">
        <v>271</v>
      </c>
      <c r="C34" s="38" t="s">
        <v>272</v>
      </c>
      <c r="D34" s="38"/>
      <c r="E34" s="38"/>
      <c r="F34" s="39"/>
      <c r="G34" s="42"/>
      <c r="H34" s="44"/>
      <c r="I34" s="43"/>
      <c r="J34" s="42"/>
      <c r="K34" s="44"/>
      <c r="L34" s="43"/>
      <c r="M34" s="42"/>
      <c r="N34" s="44"/>
      <c r="O34" s="43"/>
      <c r="P34" s="42"/>
      <c r="Q34" s="44"/>
      <c r="R34" s="43"/>
      <c r="S34" s="42"/>
      <c r="T34" s="44"/>
      <c r="U34" s="43"/>
      <c r="V34" s="42">
        <v>0</v>
      </c>
      <c r="W34" s="44">
        <v>1</v>
      </c>
      <c r="X34" s="43" t="s">
        <v>34</v>
      </c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8"/>
        <v>0</v>
      </c>
      <c r="AL34" s="74">
        <f t="shared" si="9"/>
        <v>1</v>
      </c>
    </row>
    <row r="35" spans="1:38" s="1" customFormat="1" ht="12.9" customHeight="1" x14ac:dyDescent="0.3">
      <c r="A35" s="95" t="s">
        <v>20</v>
      </c>
      <c r="B35" s="179" t="s">
        <v>273</v>
      </c>
      <c r="C35" s="38"/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2</v>
      </c>
      <c r="T35" s="44">
        <v>2</v>
      </c>
      <c r="U35" s="43" t="s">
        <v>32</v>
      </c>
      <c r="V35" s="42">
        <v>2</v>
      </c>
      <c r="W35" s="44">
        <v>2</v>
      </c>
      <c r="X35" s="43" t="s">
        <v>32</v>
      </c>
      <c r="Y35" s="42"/>
      <c r="Z35" s="44"/>
      <c r="AA35" s="43"/>
      <c r="AB35" s="42"/>
      <c r="AC35" s="44"/>
      <c r="AD35" s="43"/>
      <c r="AE35" s="42"/>
      <c r="AF35" s="44"/>
      <c r="AG35" s="43"/>
      <c r="AH35" s="17"/>
      <c r="AI35" s="18"/>
      <c r="AJ35" s="19"/>
      <c r="AK35" s="64">
        <f t="shared" si="8"/>
        <v>180</v>
      </c>
      <c r="AL35" s="74">
        <f t="shared" si="9"/>
        <v>12</v>
      </c>
    </row>
    <row r="36" spans="1:38" s="1" customFormat="1" ht="12.9" customHeight="1" x14ac:dyDescent="0.3">
      <c r="A36" s="95" t="s">
        <v>28</v>
      </c>
      <c r="B36" s="179" t="s">
        <v>274</v>
      </c>
      <c r="C36" s="44"/>
      <c r="D36" s="38" t="s">
        <v>84</v>
      </c>
      <c r="E36" s="38" t="s">
        <v>89</v>
      </c>
      <c r="F36" s="39">
        <v>45</v>
      </c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1</v>
      </c>
      <c r="W36" s="44">
        <v>2</v>
      </c>
      <c r="X36" s="43" t="s">
        <v>32</v>
      </c>
      <c r="Y36" s="42"/>
      <c r="Z36" s="44"/>
      <c r="AA36" s="43"/>
      <c r="AB36" s="42"/>
      <c r="AC36" s="44"/>
      <c r="AD36" s="43"/>
      <c r="AE36" s="42"/>
      <c r="AF36" s="44"/>
      <c r="AG36" s="43"/>
      <c r="AH36" s="17"/>
      <c r="AI36" s="18"/>
      <c r="AJ36" s="19"/>
      <c r="AK36" s="64">
        <f t="shared" si="8"/>
        <v>15</v>
      </c>
      <c r="AL36" s="74">
        <f t="shared" si="9"/>
        <v>2</v>
      </c>
    </row>
    <row r="37" spans="1:38" s="1" customFormat="1" ht="12.9" customHeight="1" x14ac:dyDescent="0.3">
      <c r="A37" s="95" t="s">
        <v>29</v>
      </c>
      <c r="B37" s="179" t="s">
        <v>553</v>
      </c>
      <c r="C37" s="38" t="s">
        <v>96</v>
      </c>
      <c r="D37" s="38" t="s">
        <v>84</v>
      </c>
      <c r="E37" s="38" t="s">
        <v>89</v>
      </c>
      <c r="F37" s="39">
        <v>45</v>
      </c>
      <c r="G37" s="42">
        <v>1</v>
      </c>
      <c r="H37" s="44">
        <v>1</v>
      </c>
      <c r="I37" s="43" t="s">
        <v>33</v>
      </c>
      <c r="J37" s="42">
        <v>1</v>
      </c>
      <c r="K37" s="44">
        <v>1</v>
      </c>
      <c r="L37" s="43" t="s">
        <v>33</v>
      </c>
      <c r="M37" s="14"/>
      <c r="N37" s="15"/>
      <c r="O37" s="16"/>
      <c r="P37" s="14"/>
      <c r="Q37" s="15"/>
      <c r="R37" s="16"/>
      <c r="S37" s="14"/>
      <c r="T37" s="15"/>
      <c r="U37" s="16"/>
      <c r="V37" s="14"/>
      <c r="W37" s="15"/>
      <c r="X37" s="16"/>
      <c r="Y37" s="14"/>
      <c r="Z37" s="15"/>
      <c r="AA37" s="16"/>
      <c r="AB37" s="14"/>
      <c r="AC37" s="15"/>
      <c r="AD37" s="16"/>
      <c r="AE37" s="14"/>
      <c r="AF37" s="15"/>
      <c r="AG37" s="16"/>
      <c r="AH37" s="17"/>
      <c r="AI37" s="18"/>
      <c r="AJ37" s="19"/>
      <c r="AK37" s="64">
        <f t="shared" si="8"/>
        <v>30</v>
      </c>
      <c r="AL37" s="74">
        <f t="shared" si="9"/>
        <v>2</v>
      </c>
    </row>
    <row r="38" spans="1:38" s="1" customFormat="1" ht="12.9" customHeight="1" x14ac:dyDescent="0.3">
      <c r="A38" s="95" t="s">
        <v>60</v>
      </c>
      <c r="B38" s="179" t="s">
        <v>276</v>
      </c>
      <c r="C38" s="38" t="s">
        <v>753</v>
      </c>
      <c r="D38" s="38" t="s">
        <v>84</v>
      </c>
      <c r="E38" s="38" t="s">
        <v>89</v>
      </c>
      <c r="F38" s="39">
        <v>45</v>
      </c>
      <c r="G38" s="14"/>
      <c r="H38" s="15"/>
      <c r="I38" s="16"/>
      <c r="J38" s="14"/>
      <c r="K38" s="15"/>
      <c r="L38" s="16"/>
      <c r="M38" s="14">
        <v>1</v>
      </c>
      <c r="N38" s="15">
        <v>1</v>
      </c>
      <c r="O38" s="16" t="s">
        <v>32</v>
      </c>
      <c r="P38" s="14">
        <v>1</v>
      </c>
      <c r="Q38" s="15">
        <v>1</v>
      </c>
      <c r="R38" s="16" t="s">
        <v>32</v>
      </c>
      <c r="S38" s="14"/>
      <c r="T38" s="15"/>
      <c r="U38" s="16"/>
      <c r="V38" s="14"/>
      <c r="W38" s="15"/>
      <c r="X38" s="16"/>
      <c r="Y38" s="14"/>
      <c r="Z38" s="15"/>
      <c r="AA38" s="16"/>
      <c r="AB38" s="14"/>
      <c r="AC38" s="15"/>
      <c r="AD38" s="16"/>
      <c r="AE38" s="14"/>
      <c r="AF38" s="15"/>
      <c r="AG38" s="16"/>
      <c r="AH38" s="17"/>
      <c r="AI38" s="18"/>
      <c r="AJ38" s="19"/>
      <c r="AK38" s="64">
        <f t="shared" si="8"/>
        <v>30</v>
      </c>
      <c r="AL38" s="74">
        <f t="shared" si="9"/>
        <v>2</v>
      </c>
    </row>
    <row r="39" spans="1:38" ht="15" customHeight="1" x14ac:dyDescent="0.3">
      <c r="A39" s="95" t="s">
        <v>21</v>
      </c>
      <c r="B39" s="179" t="s">
        <v>592</v>
      </c>
      <c r="C39" s="44"/>
      <c r="D39" s="38" t="s">
        <v>84</v>
      </c>
      <c r="E39" s="38" t="s">
        <v>89</v>
      </c>
      <c r="F39" s="39">
        <v>45</v>
      </c>
      <c r="G39" s="14"/>
      <c r="H39" s="15"/>
      <c r="I39" s="16"/>
      <c r="J39" s="14"/>
      <c r="K39" s="15"/>
      <c r="L39" s="16"/>
      <c r="M39" s="14">
        <v>1</v>
      </c>
      <c r="N39" s="15">
        <v>1</v>
      </c>
      <c r="O39" s="16" t="s">
        <v>32</v>
      </c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8"/>
        <v>15</v>
      </c>
      <c r="AL39" s="74">
        <f>SUM(H39,K39,N39,Q39,T39,W39,Z39,AC39,AF39,AI39)</f>
        <v>1</v>
      </c>
    </row>
    <row r="40" spans="1:38" s="1" customFormat="1" ht="12.9" customHeight="1" thickBot="1" x14ac:dyDescent="0.25">
      <c r="A40" s="99" t="s">
        <v>39</v>
      </c>
      <c r="B40" s="194" t="s">
        <v>277</v>
      </c>
      <c r="C40" s="140" t="s">
        <v>96</v>
      </c>
      <c r="D40" s="62" t="s">
        <v>84</v>
      </c>
      <c r="E40" s="62" t="s">
        <v>89</v>
      </c>
      <c r="F40" s="100">
        <v>45</v>
      </c>
      <c r="G40" s="101"/>
      <c r="H40" s="60"/>
      <c r="I40" s="102"/>
      <c r="J40" s="101"/>
      <c r="K40" s="60"/>
      <c r="L40" s="102"/>
      <c r="M40" s="101"/>
      <c r="N40" s="60"/>
      <c r="O40" s="102"/>
      <c r="P40" s="101"/>
      <c r="Q40" s="60"/>
      <c r="R40" s="102"/>
      <c r="S40" s="101">
        <v>1</v>
      </c>
      <c r="T40" s="60">
        <v>1</v>
      </c>
      <c r="U40" s="102" t="s">
        <v>33</v>
      </c>
      <c r="V40" s="101">
        <v>1</v>
      </c>
      <c r="W40" s="60">
        <v>1</v>
      </c>
      <c r="X40" s="102" t="s">
        <v>33</v>
      </c>
      <c r="Y40" s="101"/>
      <c r="Z40" s="60"/>
      <c r="AA40" s="102"/>
      <c r="AB40" s="101"/>
      <c r="AC40" s="60"/>
      <c r="AD40" s="102"/>
      <c r="AE40" s="101"/>
      <c r="AF40" s="60"/>
      <c r="AG40" s="102"/>
      <c r="AH40" s="103"/>
      <c r="AI40" s="104"/>
      <c r="AJ40" s="105"/>
      <c r="AK40" s="106">
        <f>SUM(G40,J40,M40,P40,S40,V40,Y40,AB40,AE40,AH40)*15</f>
        <v>30</v>
      </c>
      <c r="AL40" s="168">
        <f>SUM(H40,K40,N40,Q40,T40,W40,Z40,AC40,AF40,AI40)</f>
        <v>2</v>
      </c>
    </row>
    <row r="41" spans="1:38" ht="12.9" customHeight="1" thickBot="1" x14ac:dyDescent="0.35">
      <c r="A41" s="457" t="s">
        <v>204</v>
      </c>
      <c r="B41" s="458"/>
      <c r="C41" s="458"/>
      <c r="D41" s="458"/>
      <c r="E41" s="458"/>
      <c r="F41" s="458"/>
      <c r="G41" s="458"/>
      <c r="H41" s="458"/>
      <c r="I41" s="458"/>
      <c r="J41" s="458"/>
      <c r="K41" s="458"/>
      <c r="L41" s="458"/>
      <c r="M41" s="458"/>
      <c r="N41" s="458"/>
      <c r="O41" s="458"/>
      <c r="P41" s="458"/>
      <c r="Q41" s="458"/>
      <c r="R41" s="458"/>
      <c r="S41" s="458"/>
      <c r="T41" s="458"/>
      <c r="U41" s="458"/>
      <c r="V41" s="458"/>
      <c r="W41" s="458"/>
      <c r="X41" s="458"/>
      <c r="Y41" s="458"/>
      <c r="Z41" s="458"/>
      <c r="AA41" s="458"/>
      <c r="AB41" s="458"/>
      <c r="AC41" s="458"/>
      <c r="AD41" s="458"/>
      <c r="AE41" s="458"/>
      <c r="AF41" s="458"/>
      <c r="AG41" s="458"/>
      <c r="AH41" s="458"/>
      <c r="AI41" s="458"/>
      <c r="AJ41" s="459"/>
      <c r="AK41" s="115">
        <f>SUM(AK26:AK40)</f>
        <v>900</v>
      </c>
      <c r="AL41" s="80">
        <f>SUM(AL26:AL40)</f>
        <v>65</v>
      </c>
    </row>
    <row r="42" spans="1:38" ht="12.9" customHeight="1" thickBot="1" x14ac:dyDescent="0.35">
      <c r="A42" s="457" t="s">
        <v>31</v>
      </c>
      <c r="B42" s="458"/>
      <c r="C42" s="458"/>
      <c r="D42" s="458"/>
      <c r="E42" s="458"/>
      <c r="F42" s="459"/>
      <c r="G42" s="462"/>
      <c r="H42" s="463"/>
      <c r="I42" s="463"/>
      <c r="J42" s="463"/>
      <c r="K42" s="463"/>
      <c r="L42" s="463"/>
      <c r="M42" s="463"/>
      <c r="N42" s="463"/>
      <c r="O42" s="463"/>
      <c r="P42" s="463"/>
      <c r="Q42" s="463"/>
      <c r="R42" s="463"/>
      <c r="S42" s="463"/>
      <c r="T42" s="463"/>
      <c r="U42" s="463"/>
      <c r="V42" s="463"/>
      <c r="W42" s="463"/>
      <c r="X42" s="463"/>
      <c r="Y42" s="463"/>
      <c r="Z42" s="463"/>
      <c r="AA42" s="463"/>
      <c r="AB42" s="463"/>
      <c r="AC42" s="463"/>
      <c r="AD42" s="463"/>
      <c r="AE42" s="463"/>
      <c r="AF42" s="463"/>
      <c r="AG42" s="463"/>
      <c r="AH42" s="463"/>
      <c r="AI42" s="463"/>
      <c r="AJ42" s="464"/>
      <c r="AK42" s="460"/>
      <c r="AL42" s="461"/>
    </row>
    <row r="43" spans="1:38" ht="12.9" customHeight="1" thickBot="1" x14ac:dyDescent="0.35">
      <c r="A43" s="116" t="s">
        <v>573</v>
      </c>
      <c r="B43" s="61" t="s">
        <v>107</v>
      </c>
      <c r="C43" s="164"/>
      <c r="D43" s="164"/>
      <c r="E43" s="164"/>
      <c r="F43" s="159"/>
      <c r="G43" s="7"/>
      <c r="H43" s="162"/>
      <c r="I43" s="6"/>
      <c r="J43" s="7"/>
      <c r="K43" s="162"/>
      <c r="L43" s="6"/>
      <c r="M43" s="7"/>
      <c r="N43" s="162">
        <v>2</v>
      </c>
      <c r="O43" s="6"/>
      <c r="P43" s="7"/>
      <c r="Q43" s="162"/>
      <c r="R43" s="6"/>
      <c r="S43" s="7"/>
      <c r="T43" s="162">
        <v>2</v>
      </c>
      <c r="U43" s="6"/>
      <c r="V43" s="7"/>
      <c r="W43" s="162"/>
      <c r="X43" s="6"/>
      <c r="Y43" s="7"/>
      <c r="Z43" s="162">
        <v>5</v>
      </c>
      <c r="AA43" s="6"/>
      <c r="AB43" s="7"/>
      <c r="AC43" s="162"/>
      <c r="AD43" s="6"/>
      <c r="AE43" s="7"/>
      <c r="AF43" s="162">
        <v>8</v>
      </c>
      <c r="AG43" s="6"/>
      <c r="AH43" s="56"/>
      <c r="AI43" s="55"/>
      <c r="AJ43" s="5"/>
      <c r="AK43" s="66"/>
      <c r="AL43" s="117">
        <f>SUM(H43,K43,N43,Q43,T43,W43,Z43,AC43,AF43,AI43)</f>
        <v>17</v>
      </c>
    </row>
    <row r="44" spans="1:38" ht="12.9" customHeight="1" thickBot="1" x14ac:dyDescent="0.35">
      <c r="A44" s="79" t="s">
        <v>19</v>
      </c>
      <c r="B44" s="184" t="s">
        <v>582</v>
      </c>
      <c r="C44" s="36"/>
      <c r="D44" s="35"/>
      <c r="E44" s="36" t="s">
        <v>90</v>
      </c>
      <c r="F44" s="37"/>
      <c r="G44" s="48"/>
      <c r="H44" s="49"/>
      <c r="I44" s="50"/>
      <c r="J44" s="48"/>
      <c r="K44" s="49"/>
      <c r="L44" s="50"/>
      <c r="M44" s="48"/>
      <c r="N44" s="49"/>
      <c r="O44" s="50"/>
      <c r="P44" s="48"/>
      <c r="Q44" s="49"/>
      <c r="R44" s="50"/>
      <c r="S44" s="48"/>
      <c r="T44" s="49"/>
      <c r="U44" s="50"/>
      <c r="V44" s="48"/>
      <c r="W44" s="49"/>
      <c r="X44" s="50"/>
      <c r="Y44" s="48"/>
      <c r="Z44" s="49"/>
      <c r="AA44" s="50"/>
      <c r="AB44" s="48"/>
      <c r="AC44" s="2"/>
      <c r="AD44" s="26"/>
      <c r="AE44" s="3">
        <v>0</v>
      </c>
      <c r="AF44" s="2">
        <v>2</v>
      </c>
      <c r="AG44" s="26" t="s">
        <v>33</v>
      </c>
      <c r="AH44" s="27">
        <v>0</v>
      </c>
      <c r="AI44" s="28">
        <v>2</v>
      </c>
      <c r="AJ44" s="29" t="s">
        <v>33</v>
      </c>
      <c r="AK44" s="68">
        <f>SUM(G44,J44,M44,P44,S44,V44,Y44,AB44,AE44,AH44)*15</f>
        <v>0</v>
      </c>
      <c r="AL44" s="80">
        <f>SUM(H44,K44,N44,Q44,T44,W44,Z44,AC44,AF44,AI44)</f>
        <v>4</v>
      </c>
    </row>
    <row r="45" spans="1:38" ht="12.9" customHeight="1" thickBot="1" x14ac:dyDescent="0.35">
      <c r="A45" s="457" t="s">
        <v>110</v>
      </c>
      <c r="B45" s="458"/>
      <c r="C45" s="458"/>
      <c r="D45" s="458"/>
      <c r="E45" s="458"/>
      <c r="F45" s="459"/>
      <c r="G45" s="85">
        <f>SUM(G8:G40,G43,G44)</f>
        <v>24</v>
      </c>
      <c r="H45" s="118">
        <f>SUM(H8:H40,H43,H44)</f>
        <v>26</v>
      </c>
      <c r="I45" s="119"/>
      <c r="J45" s="85">
        <f>SUM(J8:J40,J43,J44)</f>
        <v>24</v>
      </c>
      <c r="K45" s="118">
        <f>SUM(K8:K40,K43,K44)</f>
        <v>26</v>
      </c>
      <c r="L45" s="119"/>
      <c r="M45" s="85">
        <f>SUM(M8:M40,M43,M44)</f>
        <v>25</v>
      </c>
      <c r="N45" s="118">
        <f>SUM(N8:N40,N43,N44)</f>
        <v>29</v>
      </c>
      <c r="O45" s="119"/>
      <c r="P45" s="85">
        <f>SUM(P8:P40,P43,P44)</f>
        <v>24</v>
      </c>
      <c r="Q45" s="118">
        <f>SUM(Q8:Q40,Q43,Q44)</f>
        <v>27</v>
      </c>
      <c r="R45" s="119"/>
      <c r="S45" s="85">
        <f>SUM(S8:S40,S43,S44)</f>
        <v>18</v>
      </c>
      <c r="T45" s="118">
        <f>SUM(T8:T40,T43,T44)</f>
        <v>23</v>
      </c>
      <c r="U45" s="119"/>
      <c r="V45" s="85">
        <f>SUM(V8:V40,V43,V44)</f>
        <v>19</v>
      </c>
      <c r="W45" s="118">
        <f>SUM(W8:W40,W43,W44)</f>
        <v>26</v>
      </c>
      <c r="X45" s="119"/>
      <c r="Y45" s="85">
        <f>SUM(Y8:Y40,Y43,Y44)</f>
        <v>13</v>
      </c>
      <c r="Z45" s="118">
        <f>SUM(Z8:Z40,Z43,Z44)</f>
        <v>21</v>
      </c>
      <c r="AA45" s="119"/>
      <c r="AB45" s="85">
        <f>SUM(AB8:AB40,AB43,AB44)</f>
        <v>13</v>
      </c>
      <c r="AC45" s="118">
        <f>SUM(AC8:AC40,AC43,AC44)</f>
        <v>20</v>
      </c>
      <c r="AD45" s="119"/>
      <c r="AE45" s="85">
        <f>SUM(AE8:AE40,AE43,AE44)</f>
        <v>0</v>
      </c>
      <c r="AF45" s="118">
        <f>SUM(AF8:AF40,AF43,AF44)</f>
        <v>10</v>
      </c>
      <c r="AG45" s="119"/>
      <c r="AH45" s="85">
        <f>SUM(AH8:AH40,AH43,AH44)</f>
        <v>0</v>
      </c>
      <c r="AI45" s="118">
        <f>SUM(AI8:AI40,AI43,AI44)</f>
        <v>2</v>
      </c>
      <c r="AJ45" s="119"/>
      <c r="AK45" s="120">
        <f>SUM(AK15,AK24,AK41,AK43,AK44)</f>
        <v>2400</v>
      </c>
      <c r="AL45" s="121">
        <f>SUM(AL15,AL24,AL41,AL43,AL44)</f>
        <v>210</v>
      </c>
    </row>
    <row r="46" spans="1:38" ht="12.9" customHeight="1" thickBot="1" x14ac:dyDescent="0.35">
      <c r="A46" s="454" t="s">
        <v>205</v>
      </c>
      <c r="B46" s="455"/>
      <c r="C46" s="455"/>
      <c r="D46" s="455"/>
      <c r="E46" s="455"/>
      <c r="F46" s="455"/>
      <c r="G46" s="455"/>
      <c r="H46" s="455"/>
      <c r="I46" s="455"/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  <c r="Y46" s="455"/>
      <c r="Z46" s="455"/>
      <c r="AA46" s="455"/>
      <c r="AB46" s="455"/>
      <c r="AC46" s="455"/>
      <c r="AD46" s="455"/>
      <c r="AE46" s="455"/>
      <c r="AF46" s="455"/>
      <c r="AG46" s="455"/>
      <c r="AH46" s="455"/>
      <c r="AI46" s="455"/>
      <c r="AJ46" s="455"/>
      <c r="AK46" s="455"/>
      <c r="AL46" s="456"/>
    </row>
    <row r="47" spans="1:38" ht="12.9" customHeight="1" thickBot="1" x14ac:dyDescent="0.35">
      <c r="A47" s="445" t="s">
        <v>86</v>
      </c>
      <c r="B47" s="448" t="s">
        <v>87</v>
      </c>
      <c r="C47" s="452" t="s">
        <v>85</v>
      </c>
      <c r="D47" s="452" t="s">
        <v>82</v>
      </c>
      <c r="E47" s="452" t="s">
        <v>37</v>
      </c>
      <c r="F47" s="440" t="s">
        <v>81</v>
      </c>
      <c r="G47" s="442" t="s">
        <v>0</v>
      </c>
      <c r="H47" s="443"/>
      <c r="I47" s="443"/>
      <c r="J47" s="443"/>
      <c r="K47" s="443"/>
      <c r="L47" s="443"/>
      <c r="M47" s="443"/>
      <c r="N47" s="443"/>
      <c r="O47" s="443"/>
      <c r="P47" s="443"/>
      <c r="Q47" s="443"/>
      <c r="R47" s="443"/>
      <c r="S47" s="443"/>
      <c r="T47" s="443"/>
      <c r="U47" s="443"/>
      <c r="V47" s="443"/>
      <c r="W47" s="443"/>
      <c r="X47" s="443"/>
      <c r="Y47" s="443"/>
      <c r="Z47" s="443"/>
      <c r="AA47" s="443"/>
      <c r="AB47" s="443"/>
      <c r="AC47" s="443"/>
      <c r="AD47" s="443"/>
      <c r="AE47" s="443"/>
      <c r="AF47" s="443"/>
      <c r="AG47" s="443"/>
      <c r="AH47" s="443"/>
      <c r="AI47" s="443"/>
      <c r="AJ47" s="444"/>
      <c r="AK47" s="442"/>
      <c r="AL47" s="444"/>
    </row>
    <row r="48" spans="1:38" ht="12.9" customHeight="1" x14ac:dyDescent="0.3">
      <c r="A48" s="446"/>
      <c r="B48" s="449"/>
      <c r="C48" s="453"/>
      <c r="D48" s="453"/>
      <c r="E48" s="453"/>
      <c r="F48" s="441"/>
      <c r="G48" s="435" t="s">
        <v>2</v>
      </c>
      <c r="H48" s="436"/>
      <c r="I48" s="437"/>
      <c r="J48" s="435" t="s">
        <v>3</v>
      </c>
      <c r="K48" s="436"/>
      <c r="L48" s="437"/>
      <c r="M48" s="435" t="s">
        <v>4</v>
      </c>
      <c r="N48" s="436"/>
      <c r="O48" s="437"/>
      <c r="P48" s="435" t="s">
        <v>5</v>
      </c>
      <c r="Q48" s="436"/>
      <c r="R48" s="437"/>
      <c r="S48" s="435" t="s">
        <v>6</v>
      </c>
      <c r="T48" s="436"/>
      <c r="U48" s="437"/>
      <c r="V48" s="435" t="s">
        <v>7</v>
      </c>
      <c r="W48" s="436"/>
      <c r="X48" s="437"/>
      <c r="Y48" s="435" t="s">
        <v>8</v>
      </c>
      <c r="Z48" s="436"/>
      <c r="AA48" s="437"/>
      <c r="AB48" s="435" t="s">
        <v>9</v>
      </c>
      <c r="AC48" s="436"/>
      <c r="AD48" s="437"/>
      <c r="AE48" s="435" t="s">
        <v>10</v>
      </c>
      <c r="AF48" s="436"/>
      <c r="AG48" s="437"/>
      <c r="AH48" s="435" t="s">
        <v>11</v>
      </c>
      <c r="AI48" s="436"/>
      <c r="AJ48" s="437"/>
      <c r="AK48" s="438" t="s">
        <v>91</v>
      </c>
      <c r="AL48" s="438" t="s">
        <v>38</v>
      </c>
    </row>
    <row r="49" spans="1:38" ht="12.9" customHeight="1" thickBot="1" x14ac:dyDescent="0.35">
      <c r="A49" s="447"/>
      <c r="B49" s="449"/>
      <c r="C49" s="453"/>
      <c r="D49" s="453"/>
      <c r="E49" s="453"/>
      <c r="F49" s="441"/>
      <c r="G49" s="161" t="s">
        <v>1</v>
      </c>
      <c r="H49" s="163" t="s">
        <v>12</v>
      </c>
      <c r="I49" s="122" t="s">
        <v>22</v>
      </c>
      <c r="J49" s="161" t="s">
        <v>1</v>
      </c>
      <c r="K49" s="163" t="s">
        <v>12</v>
      </c>
      <c r="L49" s="122" t="s">
        <v>22</v>
      </c>
      <c r="M49" s="161" t="s">
        <v>1</v>
      </c>
      <c r="N49" s="163" t="s">
        <v>12</v>
      </c>
      <c r="O49" s="122" t="s">
        <v>22</v>
      </c>
      <c r="P49" s="161" t="s">
        <v>1</v>
      </c>
      <c r="Q49" s="163" t="s">
        <v>12</v>
      </c>
      <c r="R49" s="122" t="s">
        <v>22</v>
      </c>
      <c r="S49" s="161" t="s">
        <v>1</v>
      </c>
      <c r="T49" s="163" t="s">
        <v>12</v>
      </c>
      <c r="U49" s="122" t="s">
        <v>22</v>
      </c>
      <c r="V49" s="161" t="s">
        <v>1</v>
      </c>
      <c r="W49" s="163" t="s">
        <v>12</v>
      </c>
      <c r="X49" s="122" t="s">
        <v>22</v>
      </c>
      <c r="Y49" s="161" t="s">
        <v>1</v>
      </c>
      <c r="Z49" s="163" t="s">
        <v>12</v>
      </c>
      <c r="AA49" s="122" t="s">
        <v>22</v>
      </c>
      <c r="AB49" s="161" t="s">
        <v>1</v>
      </c>
      <c r="AC49" s="163" t="s">
        <v>12</v>
      </c>
      <c r="AD49" s="122" t="s">
        <v>22</v>
      </c>
      <c r="AE49" s="161" t="s">
        <v>1</v>
      </c>
      <c r="AF49" s="163" t="s">
        <v>12</v>
      </c>
      <c r="AG49" s="122" t="s">
        <v>22</v>
      </c>
      <c r="AH49" s="161" t="s">
        <v>1</v>
      </c>
      <c r="AI49" s="163" t="s">
        <v>12</v>
      </c>
      <c r="AJ49" s="122" t="s">
        <v>22</v>
      </c>
      <c r="AK49" s="439"/>
      <c r="AL49" s="439"/>
    </row>
    <row r="50" spans="1:38" ht="12.9" customHeight="1" thickBot="1" x14ac:dyDescent="0.35">
      <c r="A50" s="425" t="s">
        <v>111</v>
      </c>
      <c r="B50" s="426"/>
      <c r="C50" s="426"/>
      <c r="D50" s="426"/>
      <c r="E50" s="426"/>
      <c r="F50" s="426"/>
      <c r="G50" s="426"/>
      <c r="H50" s="426"/>
      <c r="I50" s="426"/>
      <c r="J50" s="426"/>
      <c r="K50" s="426"/>
      <c r="L50" s="426"/>
      <c r="M50" s="426"/>
      <c r="N50" s="426"/>
      <c r="O50" s="426"/>
      <c r="P50" s="426"/>
      <c r="Q50" s="426"/>
      <c r="R50" s="426"/>
      <c r="S50" s="426"/>
      <c r="T50" s="426"/>
      <c r="U50" s="426"/>
      <c r="V50" s="426"/>
      <c r="W50" s="426"/>
      <c r="X50" s="426"/>
      <c r="Y50" s="426"/>
      <c r="Z50" s="426"/>
      <c r="AA50" s="426"/>
      <c r="AB50" s="426"/>
      <c r="AC50" s="426"/>
      <c r="AD50" s="426"/>
      <c r="AE50" s="426"/>
      <c r="AF50" s="426"/>
      <c r="AG50" s="426"/>
      <c r="AH50" s="426"/>
      <c r="AI50" s="426"/>
      <c r="AJ50" s="426"/>
      <c r="AK50" s="426"/>
      <c r="AL50" s="427"/>
    </row>
    <row r="51" spans="1:38" ht="12.9" customHeight="1" x14ac:dyDescent="0.3">
      <c r="A51" s="97" t="s">
        <v>14</v>
      </c>
      <c r="B51" s="185" t="s">
        <v>112</v>
      </c>
      <c r="C51" s="216"/>
      <c r="D51" s="108" t="s">
        <v>84</v>
      </c>
      <c r="E51" s="108" t="s">
        <v>88</v>
      </c>
      <c r="F51" s="110">
        <v>45</v>
      </c>
      <c r="G51" s="109"/>
      <c r="H51" s="107"/>
      <c r="I51" s="110"/>
      <c r="J51" s="109">
        <v>2</v>
      </c>
      <c r="K51" s="107">
        <v>3</v>
      </c>
      <c r="L51" s="110" t="s">
        <v>32</v>
      </c>
      <c r="M51" s="109"/>
      <c r="N51" s="107"/>
      <c r="O51" s="110"/>
      <c r="P51" s="109"/>
      <c r="Q51" s="107"/>
      <c r="R51" s="110"/>
      <c r="S51" s="109"/>
      <c r="T51" s="107"/>
      <c r="U51" s="110"/>
      <c r="V51" s="109"/>
      <c r="W51" s="107"/>
      <c r="X51" s="110"/>
      <c r="Y51" s="109"/>
      <c r="Z51" s="107"/>
      <c r="AA51" s="110"/>
      <c r="AB51" s="109"/>
      <c r="AC51" s="107"/>
      <c r="AD51" s="110"/>
      <c r="AE51" s="109"/>
      <c r="AF51" s="107"/>
      <c r="AG51" s="110"/>
      <c r="AH51" s="111"/>
      <c r="AI51" s="112"/>
      <c r="AJ51" s="113"/>
      <c r="AK51" s="63">
        <v>30</v>
      </c>
      <c r="AL51" s="72">
        <f>SUM(H51,K51,N51,Q51,T51,W51,Z51,AC51,AF51,AI51)</f>
        <v>3</v>
      </c>
    </row>
    <row r="52" spans="1:38" ht="12.9" customHeight="1" x14ac:dyDescent="0.3">
      <c r="A52" s="95" t="s">
        <v>15</v>
      </c>
      <c r="B52" s="179" t="s">
        <v>113</v>
      </c>
      <c r="C52" s="335" t="s">
        <v>720</v>
      </c>
      <c r="D52" s="31" t="s">
        <v>84</v>
      </c>
      <c r="E52" s="31" t="s">
        <v>88</v>
      </c>
      <c r="F52" s="32">
        <v>45</v>
      </c>
      <c r="G52" s="14"/>
      <c r="H52" s="15"/>
      <c r="I52" s="16"/>
      <c r="J52" s="14"/>
      <c r="K52" s="15"/>
      <c r="L52" s="16"/>
      <c r="M52" s="14"/>
      <c r="N52" s="15"/>
      <c r="O52" s="16"/>
      <c r="P52" s="14">
        <v>2</v>
      </c>
      <c r="Q52" s="15">
        <v>3</v>
      </c>
      <c r="R52" s="16" t="s">
        <v>32</v>
      </c>
      <c r="S52" s="14"/>
      <c r="T52" s="15"/>
      <c r="U52" s="16"/>
      <c r="V52" s="14"/>
      <c r="W52" s="15"/>
      <c r="X52" s="16"/>
      <c r="Y52" s="14"/>
      <c r="Z52" s="15"/>
      <c r="AA52" s="16"/>
      <c r="AB52" s="14"/>
      <c r="AC52" s="15"/>
      <c r="AD52" s="16"/>
      <c r="AE52" s="14"/>
      <c r="AF52" s="15"/>
      <c r="AG52" s="16"/>
      <c r="AH52" s="17"/>
      <c r="AI52" s="18"/>
      <c r="AJ52" s="19"/>
      <c r="AK52" s="64">
        <v>30</v>
      </c>
      <c r="AL52" s="74">
        <f>SUM(H52,K52,N52,Q52,T52,W52,Z52,AC52,AF52,AI52)</f>
        <v>3</v>
      </c>
    </row>
    <row r="53" spans="1:38" ht="12.9" customHeight="1" x14ac:dyDescent="0.3">
      <c r="A53" s="95" t="s">
        <v>13</v>
      </c>
      <c r="B53" s="179" t="s">
        <v>551</v>
      </c>
      <c r="C53" s="335"/>
      <c r="D53" s="31" t="s">
        <v>84</v>
      </c>
      <c r="E53" s="31" t="s">
        <v>88</v>
      </c>
      <c r="F53" s="32">
        <v>45</v>
      </c>
      <c r="G53" s="14"/>
      <c r="H53" s="15"/>
      <c r="I53" s="16"/>
      <c r="J53" s="14">
        <v>2</v>
      </c>
      <c r="K53" s="15">
        <v>3</v>
      </c>
      <c r="L53" s="16" t="s">
        <v>32</v>
      </c>
      <c r="M53" s="14"/>
      <c r="N53" s="15"/>
      <c r="O53" s="16"/>
      <c r="P53" s="14"/>
      <c r="Q53" s="15"/>
      <c r="R53" s="16"/>
      <c r="S53" s="14"/>
      <c r="T53" s="15"/>
      <c r="U53" s="16"/>
      <c r="V53" s="14"/>
      <c r="W53" s="15"/>
      <c r="X53" s="16"/>
      <c r="Y53" s="14"/>
      <c r="Z53" s="15"/>
      <c r="AA53" s="16"/>
      <c r="AB53" s="14"/>
      <c r="AC53" s="15"/>
      <c r="AD53" s="16"/>
      <c r="AE53" s="14"/>
      <c r="AF53" s="15"/>
      <c r="AG53" s="16"/>
      <c r="AH53" s="17"/>
      <c r="AI53" s="18"/>
      <c r="AJ53" s="19"/>
      <c r="AK53" s="64">
        <v>30</v>
      </c>
      <c r="AL53" s="74">
        <f t="shared" ref="AL53:AL61" si="10">SUM(H53,K53,N53,Q53,T53,W53,Z53,AC53,AF53,AI53)</f>
        <v>3</v>
      </c>
    </row>
    <row r="54" spans="1:38" ht="12.9" customHeight="1" x14ac:dyDescent="0.3">
      <c r="A54" s="95" t="s">
        <v>114</v>
      </c>
      <c r="B54" s="179" t="s">
        <v>115</v>
      </c>
      <c r="C54" s="335"/>
      <c r="D54" s="38" t="s">
        <v>84</v>
      </c>
      <c r="E54" s="38" t="s">
        <v>88</v>
      </c>
      <c r="F54" s="39">
        <v>45</v>
      </c>
      <c r="G54" s="42"/>
      <c r="H54" s="44"/>
      <c r="I54" s="43"/>
      <c r="J54" s="42"/>
      <c r="K54" s="44"/>
      <c r="L54" s="43"/>
      <c r="M54" s="42"/>
      <c r="N54" s="44"/>
      <c r="O54" s="43"/>
      <c r="P54" s="42">
        <v>2</v>
      </c>
      <c r="Q54" s="44">
        <v>2</v>
      </c>
      <c r="R54" s="43" t="s">
        <v>33</v>
      </c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2</v>
      </c>
    </row>
    <row r="55" spans="1:38" ht="12.9" customHeight="1" x14ac:dyDescent="0.3">
      <c r="A55" s="95" t="s">
        <v>16</v>
      </c>
      <c r="B55" s="179" t="s">
        <v>583</v>
      </c>
      <c r="C55" s="335" t="s">
        <v>721</v>
      </c>
      <c r="D55" s="38" t="s">
        <v>84</v>
      </c>
      <c r="E55" s="38" t="s">
        <v>88</v>
      </c>
      <c r="F55" s="39">
        <v>45</v>
      </c>
      <c r="G55" s="42"/>
      <c r="H55" s="44"/>
      <c r="I55" s="43"/>
      <c r="J55" s="42"/>
      <c r="K55" s="44"/>
      <c r="L55" s="43"/>
      <c r="M55" s="42"/>
      <c r="N55" s="44"/>
      <c r="O55" s="43"/>
      <c r="P55" s="42"/>
      <c r="Q55" s="44"/>
      <c r="R55" s="43"/>
      <c r="S55" s="42">
        <v>2</v>
      </c>
      <c r="T55" s="44">
        <v>3</v>
      </c>
      <c r="U55" s="43" t="s">
        <v>32</v>
      </c>
      <c r="V55" s="42"/>
      <c r="W55" s="44"/>
      <c r="X55" s="43"/>
      <c r="Y55" s="42"/>
      <c r="Z55" s="44"/>
      <c r="AA55" s="43"/>
      <c r="AB55" s="42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si="10"/>
        <v>3</v>
      </c>
    </row>
    <row r="56" spans="1:38" ht="12.9" customHeight="1" x14ac:dyDescent="0.3">
      <c r="A56" s="95" t="s">
        <v>116</v>
      </c>
      <c r="B56" s="179" t="s">
        <v>117</v>
      </c>
      <c r="C56" s="335" t="s">
        <v>720</v>
      </c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>
        <v>2</v>
      </c>
      <c r="N56" s="44">
        <v>2</v>
      </c>
      <c r="O56" s="43" t="s">
        <v>33</v>
      </c>
      <c r="P56" s="42"/>
      <c r="Q56" s="44"/>
      <c r="R56" s="43"/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 t="shared" si="10"/>
        <v>2</v>
      </c>
    </row>
    <row r="57" spans="1:38" ht="12.9" customHeight="1" x14ac:dyDescent="0.3">
      <c r="A57" s="95" t="s">
        <v>118</v>
      </c>
      <c r="B57" s="179" t="s">
        <v>119</v>
      </c>
      <c r="C57" s="335" t="s">
        <v>712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/>
      <c r="T57" s="44"/>
      <c r="U57" s="43"/>
      <c r="V57" s="42">
        <v>2</v>
      </c>
      <c r="W57" s="44">
        <v>2</v>
      </c>
      <c r="X57" s="43" t="s">
        <v>33</v>
      </c>
      <c r="Y57" s="42">
        <v>2</v>
      </c>
      <c r="Z57" s="44">
        <v>2</v>
      </c>
      <c r="AA57" s="43" t="s">
        <v>32</v>
      </c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60</v>
      </c>
      <c r="AL57" s="74">
        <f t="shared" si="10"/>
        <v>4</v>
      </c>
    </row>
    <row r="58" spans="1:38" ht="12.9" customHeight="1" x14ac:dyDescent="0.3">
      <c r="A58" s="95" t="s">
        <v>62</v>
      </c>
      <c r="B58" s="179" t="s">
        <v>120</v>
      </c>
      <c r="C58" s="335" t="s">
        <v>713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>
        <v>2</v>
      </c>
      <c r="AC58" s="15">
        <v>2</v>
      </c>
      <c r="AD58" s="16" t="s">
        <v>33</v>
      </c>
      <c r="AE58" s="14">
        <v>2</v>
      </c>
      <c r="AF58" s="15">
        <v>2</v>
      </c>
      <c r="AG58" s="16" t="s">
        <v>32</v>
      </c>
      <c r="AH58" s="17"/>
      <c r="AI58" s="18"/>
      <c r="AJ58" s="19"/>
      <c r="AK58" s="64">
        <v>60</v>
      </c>
      <c r="AL58" s="74">
        <f>SUM(H58,K58,N58,Q58,T58,W58,Z58,AC58,AF58,AI58)</f>
        <v>4</v>
      </c>
    </row>
    <row r="59" spans="1:38" ht="12.9" customHeight="1" x14ac:dyDescent="0.3">
      <c r="A59" s="186" t="s">
        <v>121</v>
      </c>
      <c r="B59" s="179" t="s">
        <v>122</v>
      </c>
      <c r="C59" s="335" t="s">
        <v>722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>
        <v>1</v>
      </c>
      <c r="AC59" s="15">
        <v>1</v>
      </c>
      <c r="AD59" s="16" t="s">
        <v>33</v>
      </c>
      <c r="AE59" s="14"/>
      <c r="AF59" s="15"/>
      <c r="AG59" s="16"/>
      <c r="AH59" s="17"/>
      <c r="AI59" s="18"/>
      <c r="AJ59" s="19"/>
      <c r="AK59" s="64">
        <v>30</v>
      </c>
      <c r="AL59" s="74">
        <f t="shared" si="10"/>
        <v>1</v>
      </c>
    </row>
    <row r="60" spans="1:38" ht="12.9" customHeight="1" x14ac:dyDescent="0.3">
      <c r="A60" s="145" t="s">
        <v>123</v>
      </c>
      <c r="B60" s="179" t="s">
        <v>124</v>
      </c>
      <c r="C60" s="335" t="s">
        <v>723</v>
      </c>
      <c r="D60" s="38" t="s">
        <v>84</v>
      </c>
      <c r="E60" s="38" t="s">
        <v>88</v>
      </c>
      <c r="F60" s="39">
        <v>46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/>
      <c r="AC60" s="15"/>
      <c r="AD60" s="16"/>
      <c r="AE60" s="14">
        <v>1</v>
      </c>
      <c r="AF60" s="15">
        <v>1</v>
      </c>
      <c r="AG60" s="16" t="s">
        <v>33</v>
      </c>
      <c r="AH60" s="17"/>
      <c r="AI60" s="18"/>
      <c r="AJ60" s="19"/>
      <c r="AK60" s="64">
        <v>30</v>
      </c>
      <c r="AL60" s="74">
        <f t="shared" si="10"/>
        <v>1</v>
      </c>
    </row>
    <row r="61" spans="1:38" ht="12.9" customHeight="1" thickBot="1" x14ac:dyDescent="0.35">
      <c r="A61" s="98" t="s">
        <v>26</v>
      </c>
      <c r="B61" s="179" t="s">
        <v>584</v>
      </c>
      <c r="C61" s="44" t="s">
        <v>97</v>
      </c>
      <c r="D61" s="38" t="s">
        <v>84</v>
      </c>
      <c r="E61" s="38" t="s">
        <v>88</v>
      </c>
      <c r="F61" s="39">
        <v>45</v>
      </c>
      <c r="G61" s="14"/>
      <c r="H61" s="15"/>
      <c r="I61" s="16"/>
      <c r="J61" s="14"/>
      <c r="K61" s="15"/>
      <c r="L61" s="16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/>
      <c r="AC61" s="15"/>
      <c r="AD61" s="16"/>
      <c r="AE61" s="14"/>
      <c r="AF61" s="15"/>
      <c r="AG61" s="16"/>
      <c r="AH61" s="17">
        <v>2</v>
      </c>
      <c r="AI61" s="18">
        <v>2</v>
      </c>
      <c r="AJ61" s="19" t="s">
        <v>33</v>
      </c>
      <c r="AK61" s="64">
        <v>30</v>
      </c>
      <c r="AL61" s="74">
        <f t="shared" si="10"/>
        <v>2</v>
      </c>
    </row>
    <row r="62" spans="1:38" ht="12.9" customHeight="1" thickBot="1" x14ac:dyDescent="0.35">
      <c r="A62" s="431" t="s">
        <v>138</v>
      </c>
      <c r="B62" s="358"/>
      <c r="C62" s="358"/>
      <c r="D62" s="358"/>
      <c r="E62" s="358"/>
      <c r="F62" s="359"/>
      <c r="G62" s="85">
        <f>SUM(G51:G61)</f>
        <v>0</v>
      </c>
      <c r="H62" s="81">
        <f>SUM(H51:H61)</f>
        <v>0</v>
      </c>
      <c r="I62" s="82"/>
      <c r="J62" s="85">
        <f>SUM(J51:J61)</f>
        <v>4</v>
      </c>
      <c r="K62" s="81">
        <f>SUM(K51:K61)</f>
        <v>6</v>
      </c>
      <c r="L62" s="82"/>
      <c r="M62" s="85">
        <f>SUM(M51:M61)</f>
        <v>2</v>
      </c>
      <c r="N62" s="81">
        <f>SUM(N51:N61)</f>
        <v>2</v>
      </c>
      <c r="O62" s="82"/>
      <c r="P62" s="85">
        <f>SUM(P51:P61)</f>
        <v>4</v>
      </c>
      <c r="Q62" s="81">
        <f>SUM(Q51:Q61)</f>
        <v>5</v>
      </c>
      <c r="R62" s="82"/>
      <c r="S62" s="85">
        <f>SUM(S51:S61)</f>
        <v>2</v>
      </c>
      <c r="T62" s="81">
        <f>SUM(T51:T61)</f>
        <v>3</v>
      </c>
      <c r="U62" s="82"/>
      <c r="V62" s="85">
        <f>SUM(V51:V61)</f>
        <v>2</v>
      </c>
      <c r="W62" s="81">
        <f>SUM(W51:W61)</f>
        <v>2</v>
      </c>
      <c r="X62" s="82"/>
      <c r="Y62" s="85">
        <f>SUM(Y51:Y61)</f>
        <v>2</v>
      </c>
      <c r="Z62" s="81">
        <f>SUM(Z51:Z61)</f>
        <v>2</v>
      </c>
      <c r="AA62" s="82"/>
      <c r="AB62" s="85">
        <f>SUM(AB51:AB61)</f>
        <v>3</v>
      </c>
      <c r="AC62" s="81">
        <f>SUM(AC51:AC61)</f>
        <v>3</v>
      </c>
      <c r="AD62" s="82"/>
      <c r="AE62" s="85">
        <f>SUM(AE51:AE61)</f>
        <v>3</v>
      </c>
      <c r="AF62" s="81">
        <f>SUM(AF51:AF61)</f>
        <v>3</v>
      </c>
      <c r="AG62" s="160"/>
      <c r="AH62" s="83">
        <f>SUM(AH51:AH61)</f>
        <v>2</v>
      </c>
      <c r="AI62" s="84">
        <f>SUM(AI51:AI61)</f>
        <v>2</v>
      </c>
      <c r="AJ62" s="123"/>
      <c r="AK62" s="120">
        <f>SUM(AK51:AK61)</f>
        <v>390</v>
      </c>
      <c r="AL62" s="121">
        <f>SUM(AL51:AL61)</f>
        <v>28</v>
      </c>
    </row>
    <row r="63" spans="1:38" ht="12.9" customHeight="1" thickBot="1" x14ac:dyDescent="0.35">
      <c r="A63" s="425" t="s">
        <v>125</v>
      </c>
      <c r="B63" s="426"/>
      <c r="C63" s="426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6"/>
      <c r="O63" s="426"/>
      <c r="P63" s="426"/>
      <c r="Q63" s="426"/>
      <c r="R63" s="426"/>
      <c r="S63" s="426"/>
      <c r="T63" s="426"/>
      <c r="U63" s="426"/>
      <c r="V63" s="426"/>
      <c r="W63" s="426"/>
      <c r="X63" s="426"/>
      <c r="Y63" s="426"/>
      <c r="Z63" s="426"/>
      <c r="AA63" s="426"/>
      <c r="AB63" s="426"/>
      <c r="AC63" s="426"/>
      <c r="AD63" s="426"/>
      <c r="AE63" s="426"/>
      <c r="AF63" s="426"/>
      <c r="AG63" s="426"/>
      <c r="AH63" s="426"/>
      <c r="AI63" s="426"/>
      <c r="AJ63" s="426"/>
      <c r="AK63" s="426"/>
      <c r="AL63" s="427"/>
    </row>
    <row r="64" spans="1:38" ht="12.9" customHeight="1" x14ac:dyDescent="0.3">
      <c r="A64" s="97" t="s">
        <v>206</v>
      </c>
      <c r="B64" s="178" t="s">
        <v>468</v>
      </c>
      <c r="C64" s="69" t="s">
        <v>725</v>
      </c>
      <c r="D64" s="69" t="s">
        <v>84</v>
      </c>
      <c r="E64" s="69" t="s">
        <v>88</v>
      </c>
      <c r="F64" s="70">
        <v>45</v>
      </c>
      <c r="G64" s="86"/>
      <c r="H64" s="76"/>
      <c r="I64" s="87"/>
      <c r="J64" s="86"/>
      <c r="K64" s="76"/>
      <c r="L64" s="87"/>
      <c r="M64" s="86"/>
      <c r="N64" s="76"/>
      <c r="O64" s="87"/>
      <c r="P64" s="86"/>
      <c r="Q64" s="76"/>
      <c r="R64" s="87"/>
      <c r="S64" s="86"/>
      <c r="T64" s="76"/>
      <c r="U64" s="87"/>
      <c r="V64" s="86">
        <v>1</v>
      </c>
      <c r="W64" s="76">
        <v>2</v>
      </c>
      <c r="X64" s="87" t="s">
        <v>33</v>
      </c>
      <c r="Y64" s="86"/>
      <c r="Z64" s="76"/>
      <c r="AA64" s="87"/>
      <c r="AB64" s="86"/>
      <c r="AC64" s="9"/>
      <c r="AD64" s="10"/>
      <c r="AE64" s="8"/>
      <c r="AF64" s="9"/>
      <c r="AG64" s="10"/>
      <c r="AH64" s="11"/>
      <c r="AI64" s="12"/>
      <c r="AJ64" s="13"/>
      <c r="AK64" s="63">
        <v>0</v>
      </c>
      <c r="AL64" s="72">
        <f t="shared" ref="AL64" si="11">SUM(H64,K64,N64,Q64,T64,W64,Z64,AC64,AF64,AI64)</f>
        <v>2</v>
      </c>
    </row>
    <row r="65" spans="1:38" ht="12.9" customHeight="1" x14ac:dyDescent="0.3">
      <c r="A65" s="95" t="s">
        <v>140</v>
      </c>
      <c r="B65" s="179" t="s">
        <v>278</v>
      </c>
      <c r="C65" s="38" t="s">
        <v>754</v>
      </c>
      <c r="D65" s="38" t="s">
        <v>84</v>
      </c>
      <c r="E65" s="38" t="s">
        <v>88</v>
      </c>
      <c r="F65" s="43">
        <v>45</v>
      </c>
      <c r="G65" s="42"/>
      <c r="H65" s="44"/>
      <c r="I65" s="43"/>
      <c r="J65" s="42"/>
      <c r="K65" s="44"/>
      <c r="L65" s="43"/>
      <c r="M65" s="42"/>
      <c r="N65" s="44"/>
      <c r="O65" s="43"/>
      <c r="P65" s="42"/>
      <c r="Q65" s="44"/>
      <c r="R65" s="43"/>
      <c r="S65" s="42"/>
      <c r="T65" s="44"/>
      <c r="U65" s="43"/>
      <c r="V65" s="42"/>
      <c r="W65" s="44"/>
      <c r="X65" s="16"/>
      <c r="Y65" s="14"/>
      <c r="Z65" s="15"/>
      <c r="AA65" s="16"/>
      <c r="AB65" s="14">
        <v>1</v>
      </c>
      <c r="AC65" s="15">
        <v>2</v>
      </c>
      <c r="AD65" s="16" t="s">
        <v>33</v>
      </c>
      <c r="AE65" s="14">
        <v>1</v>
      </c>
      <c r="AF65" s="15">
        <v>2</v>
      </c>
      <c r="AG65" s="16" t="s">
        <v>33</v>
      </c>
      <c r="AH65" s="17"/>
      <c r="AI65" s="18"/>
      <c r="AJ65" s="19"/>
      <c r="AK65" s="64">
        <v>60</v>
      </c>
      <c r="AL65" s="74">
        <f>SUM(H65,K65,N65,Q65,T65,W65,Z65,AC65,AF65,AI65)</f>
        <v>4</v>
      </c>
    </row>
    <row r="66" spans="1:38" ht="12.9" customHeight="1" x14ac:dyDescent="0.3">
      <c r="A66" s="95" t="s">
        <v>141</v>
      </c>
      <c r="B66" s="197" t="s">
        <v>279</v>
      </c>
      <c r="C66" s="38" t="s">
        <v>393</v>
      </c>
      <c r="D66" s="38"/>
      <c r="E66" s="38"/>
      <c r="F66" s="39"/>
      <c r="G66" s="42"/>
      <c r="H66" s="44"/>
      <c r="I66" s="43"/>
      <c r="J66" s="42"/>
      <c r="K66" s="44"/>
      <c r="L66" s="43"/>
      <c r="M66" s="42"/>
      <c r="N66" s="44"/>
      <c r="O66" s="43"/>
      <c r="P66" s="42"/>
      <c r="Q66" s="44"/>
      <c r="R66" s="43"/>
      <c r="S66" s="42"/>
      <c r="T66" s="44"/>
      <c r="U66" s="43"/>
      <c r="V66" s="42"/>
      <c r="W66" s="44"/>
      <c r="X66" s="16"/>
      <c r="Y66" s="14"/>
      <c r="Z66" s="15"/>
      <c r="AA66" s="16"/>
      <c r="AB66" s="14"/>
      <c r="AC66" s="15"/>
      <c r="AD66" s="16"/>
      <c r="AE66" s="14">
        <v>0</v>
      </c>
      <c r="AF66" s="15">
        <v>2</v>
      </c>
      <c r="AG66" s="16" t="s">
        <v>34</v>
      </c>
      <c r="AH66" s="17"/>
      <c r="AI66" s="18"/>
      <c r="AJ66" s="19"/>
      <c r="AK66" s="64">
        <v>0</v>
      </c>
      <c r="AL66" s="74">
        <f>SUM(H66,K66,N66,Q66,T66,W66,Z66,AC66,AF66,AI66)</f>
        <v>2</v>
      </c>
    </row>
    <row r="67" spans="1:38" ht="12.9" customHeight="1" x14ac:dyDescent="0.3">
      <c r="A67" s="95" t="s">
        <v>142</v>
      </c>
      <c r="B67" s="197" t="s">
        <v>280</v>
      </c>
      <c r="C67" s="38" t="s">
        <v>279</v>
      </c>
      <c r="D67" s="38" t="s">
        <v>84</v>
      </c>
      <c r="E67" s="38" t="s">
        <v>88</v>
      </c>
      <c r="F67" s="39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16"/>
      <c r="Y67" s="14"/>
      <c r="Z67" s="15"/>
      <c r="AA67" s="16"/>
      <c r="AB67" s="14"/>
      <c r="AC67" s="15"/>
      <c r="AD67" s="16"/>
      <c r="AE67" s="14"/>
      <c r="AF67" s="15"/>
      <c r="AG67" s="16"/>
      <c r="AH67" s="17">
        <v>1</v>
      </c>
      <c r="AI67" s="18">
        <v>2</v>
      </c>
      <c r="AJ67" s="19" t="s">
        <v>33</v>
      </c>
      <c r="AK67" s="64">
        <v>15</v>
      </c>
      <c r="AL67" s="74">
        <f t="shared" ref="AL67" si="12">SUM(H67,K67,N67,Q67,T67,W67,Z67,AC67,AF67,AI67)</f>
        <v>2</v>
      </c>
    </row>
    <row r="68" spans="1:38" ht="13.5" customHeight="1" x14ac:dyDescent="0.3">
      <c r="A68" s="95" t="s">
        <v>371</v>
      </c>
      <c r="B68" s="197" t="s">
        <v>381</v>
      </c>
      <c r="C68" s="38" t="s">
        <v>756</v>
      </c>
      <c r="D68" s="38" t="s">
        <v>84</v>
      </c>
      <c r="E68" s="38" t="s">
        <v>88</v>
      </c>
      <c r="F68" s="39">
        <v>45</v>
      </c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>
        <v>1</v>
      </c>
      <c r="Z68" s="44">
        <v>2</v>
      </c>
      <c r="AA68" s="43" t="s">
        <v>33</v>
      </c>
      <c r="AB68" s="42"/>
      <c r="AC68" s="44"/>
      <c r="AD68" s="43"/>
      <c r="AE68" s="42"/>
      <c r="AF68" s="44"/>
      <c r="AG68" s="43"/>
      <c r="AH68" s="17"/>
      <c r="AI68" s="18"/>
      <c r="AJ68" s="19"/>
      <c r="AK68" s="64">
        <v>60</v>
      </c>
      <c r="AL68" s="74">
        <f>SUM(H68,K68,N68,Q68,T68,W68,Z68,AC68,AF68,AI68)</f>
        <v>2</v>
      </c>
    </row>
    <row r="69" spans="1:38" ht="12.9" customHeight="1" x14ac:dyDescent="0.3">
      <c r="A69" s="95" t="s">
        <v>386</v>
      </c>
      <c r="B69" s="197" t="s">
        <v>392</v>
      </c>
      <c r="C69" s="38" t="s">
        <v>756</v>
      </c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>
        <v>1</v>
      </c>
      <c r="Z69" s="44">
        <v>2</v>
      </c>
      <c r="AA69" s="43" t="s">
        <v>33</v>
      </c>
      <c r="AB69" s="42"/>
      <c r="AC69" s="44"/>
      <c r="AD69" s="43"/>
      <c r="AE69" s="14"/>
      <c r="AF69" s="15"/>
      <c r="AG69" s="16"/>
      <c r="AH69" s="17"/>
      <c r="AI69" s="18"/>
      <c r="AJ69" s="19"/>
      <c r="AK69" s="64">
        <v>105</v>
      </c>
      <c r="AL69" s="74">
        <f t="shared" ref="AL69:AL73" si="13">SUM(H69,K69,N69,Q69,T69,W69,Z69,AC69,AF69,AI69)</f>
        <v>2</v>
      </c>
    </row>
    <row r="70" spans="1:38" ht="12.9" customHeight="1" x14ac:dyDescent="0.3">
      <c r="A70" s="95" t="s">
        <v>194</v>
      </c>
      <c r="B70" s="197" t="s">
        <v>281</v>
      </c>
      <c r="C70" s="38" t="s">
        <v>756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/>
      <c r="Z70" s="44"/>
      <c r="AA70" s="43"/>
      <c r="AB70" s="42">
        <v>1</v>
      </c>
      <c r="AC70" s="44">
        <v>2</v>
      </c>
      <c r="AD70" s="43" t="s">
        <v>33</v>
      </c>
      <c r="AE70" s="14"/>
      <c r="AF70" s="15"/>
      <c r="AG70" s="16"/>
      <c r="AH70" s="17"/>
      <c r="AI70" s="18"/>
      <c r="AJ70" s="19"/>
      <c r="AK70" s="64">
        <v>150</v>
      </c>
      <c r="AL70" s="74">
        <f t="shared" si="13"/>
        <v>2</v>
      </c>
    </row>
    <row r="71" spans="1:38" ht="20.399999999999999" x14ac:dyDescent="0.3">
      <c r="A71" s="209" t="s">
        <v>388</v>
      </c>
      <c r="B71" s="197" t="s">
        <v>282</v>
      </c>
      <c r="C71" s="38" t="s">
        <v>409</v>
      </c>
      <c r="D71" s="38"/>
      <c r="E71" s="38"/>
      <c r="F71" s="39"/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0</v>
      </c>
      <c r="AC71" s="44">
        <v>2</v>
      </c>
      <c r="AD71" s="43" t="s">
        <v>34</v>
      </c>
      <c r="AE71" s="14"/>
      <c r="AF71" s="15"/>
      <c r="AG71" s="16"/>
      <c r="AH71" s="17"/>
      <c r="AI71" s="18"/>
      <c r="AJ71" s="19"/>
      <c r="AK71" s="64">
        <v>195</v>
      </c>
      <c r="AL71" s="74">
        <f t="shared" si="13"/>
        <v>2</v>
      </c>
    </row>
    <row r="72" spans="1:38" ht="12.9" customHeight="1" x14ac:dyDescent="0.3">
      <c r="A72" s="95" t="s">
        <v>387</v>
      </c>
      <c r="B72" s="197" t="s">
        <v>408</v>
      </c>
      <c r="C72" s="38" t="s">
        <v>756</v>
      </c>
      <c r="D72" s="38" t="s">
        <v>84</v>
      </c>
      <c r="E72" s="38" t="s">
        <v>88</v>
      </c>
      <c r="F72" s="39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/>
      <c r="AC72" s="44"/>
      <c r="AD72" s="43"/>
      <c r="AE72" s="42">
        <v>1</v>
      </c>
      <c r="AF72" s="44">
        <v>2</v>
      </c>
      <c r="AG72" s="43" t="s">
        <v>32</v>
      </c>
      <c r="AH72" s="17"/>
      <c r="AI72" s="18"/>
      <c r="AJ72" s="19"/>
      <c r="AK72" s="64">
        <v>240</v>
      </c>
      <c r="AL72" s="74">
        <f t="shared" si="13"/>
        <v>2</v>
      </c>
    </row>
    <row r="73" spans="1:38" ht="12.9" customHeight="1" x14ac:dyDescent="0.3">
      <c r="A73" s="95" t="s">
        <v>195</v>
      </c>
      <c r="B73" s="179" t="s">
        <v>283</v>
      </c>
      <c r="C73" s="38" t="s">
        <v>282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15"/>
      <c r="AD73" s="16"/>
      <c r="AE73" s="14"/>
      <c r="AF73" s="15"/>
      <c r="AG73" s="16"/>
      <c r="AH73" s="17">
        <v>1</v>
      </c>
      <c r="AI73" s="18">
        <v>2</v>
      </c>
      <c r="AJ73" s="19" t="s">
        <v>33</v>
      </c>
      <c r="AK73" s="64">
        <v>285</v>
      </c>
      <c r="AL73" s="74">
        <f t="shared" si="13"/>
        <v>2</v>
      </c>
    </row>
    <row r="74" spans="1:38" ht="12.9" customHeight="1" thickBot="1" x14ac:dyDescent="0.35">
      <c r="A74" s="98" t="s">
        <v>126</v>
      </c>
      <c r="B74" s="188" t="s">
        <v>127</v>
      </c>
      <c r="C74" s="40"/>
      <c r="D74" s="40" t="s">
        <v>84</v>
      </c>
      <c r="E74" s="40" t="s">
        <v>88</v>
      </c>
      <c r="F74" s="41">
        <v>45</v>
      </c>
      <c r="G74" s="20"/>
      <c r="H74" s="21"/>
      <c r="I74" s="22"/>
      <c r="J74" s="20"/>
      <c r="K74" s="21"/>
      <c r="L74" s="22"/>
      <c r="M74" s="45">
        <v>2</v>
      </c>
      <c r="N74" s="46">
        <v>2</v>
      </c>
      <c r="O74" s="47" t="s">
        <v>33</v>
      </c>
      <c r="P74" s="45"/>
      <c r="Q74" s="46"/>
      <c r="R74" s="47"/>
      <c r="S74" s="45"/>
      <c r="T74" s="46"/>
      <c r="U74" s="47"/>
      <c r="V74" s="45"/>
      <c r="W74" s="46"/>
      <c r="X74" s="47"/>
      <c r="Y74" s="45"/>
      <c r="Z74" s="46"/>
      <c r="AA74" s="47"/>
      <c r="AB74" s="45"/>
      <c r="AC74" s="21"/>
      <c r="AD74" s="22"/>
      <c r="AE74" s="20"/>
      <c r="AF74" s="21"/>
      <c r="AG74" s="22"/>
      <c r="AH74" s="23"/>
      <c r="AI74" s="24"/>
      <c r="AJ74" s="25"/>
      <c r="AK74" s="65">
        <v>30</v>
      </c>
      <c r="AL74" s="75">
        <f t="shared" ref="AL74" si="14">SUM(H74,K74,N74,Q74,T74,W74,Z74,AC74,AF74,AI74)</f>
        <v>2</v>
      </c>
    </row>
    <row r="75" spans="1:38" ht="12.9" customHeight="1" thickBot="1" x14ac:dyDescent="0.35">
      <c r="A75" s="428" t="s">
        <v>139</v>
      </c>
      <c r="B75" s="429"/>
      <c r="C75" s="429"/>
      <c r="D75" s="429"/>
      <c r="E75" s="429"/>
      <c r="F75" s="430"/>
      <c r="G75" s="85">
        <f>SUM(G64:G74)</f>
        <v>0</v>
      </c>
      <c r="H75" s="81">
        <f>SUM(H64:H74)</f>
        <v>0</v>
      </c>
      <c r="I75" s="82"/>
      <c r="J75" s="85">
        <f>SUM(J64:J74)</f>
        <v>0</v>
      </c>
      <c r="K75" s="81">
        <f>SUM(K64:K74)</f>
        <v>0</v>
      </c>
      <c r="L75" s="82"/>
      <c r="M75" s="85">
        <f>SUM(M64:M74)</f>
        <v>2</v>
      </c>
      <c r="N75" s="81">
        <f>SUM(N64:N74)</f>
        <v>2</v>
      </c>
      <c r="O75" s="82"/>
      <c r="P75" s="85">
        <f>SUM(P64:P74)</f>
        <v>0</v>
      </c>
      <c r="Q75" s="81">
        <f>SUM(Q64:Q74)</f>
        <v>0</v>
      </c>
      <c r="R75" s="82"/>
      <c r="S75" s="85">
        <f>SUM(S64:S74)</f>
        <v>0</v>
      </c>
      <c r="T75" s="81">
        <f>SUM(T64:T74)</f>
        <v>0</v>
      </c>
      <c r="U75" s="82"/>
      <c r="V75" s="85">
        <f>SUM(V64:V74)</f>
        <v>1</v>
      </c>
      <c r="W75" s="81">
        <f>SUM(W64:W74)</f>
        <v>2</v>
      </c>
      <c r="X75" s="82"/>
      <c r="Y75" s="85">
        <f>SUM(Y64:Y74)</f>
        <v>2</v>
      </c>
      <c r="Z75" s="81">
        <f>SUM(Z64:Z74)</f>
        <v>4</v>
      </c>
      <c r="AA75" s="82"/>
      <c r="AB75" s="85">
        <f>SUM(AB64:AB74)</f>
        <v>2</v>
      </c>
      <c r="AC75" s="81">
        <f>SUM(AC64:AC74)</f>
        <v>6</v>
      </c>
      <c r="AD75" s="82"/>
      <c r="AE75" s="125">
        <f>SUM(AE64:AE74)</f>
        <v>2</v>
      </c>
      <c r="AF75" s="88">
        <f>SUM(AF64:AF74)</f>
        <v>6</v>
      </c>
      <c r="AG75" s="126"/>
      <c r="AH75" s="127">
        <f>SUM(AH64:AH74)</f>
        <v>2</v>
      </c>
      <c r="AI75" s="128">
        <f>SUM(AI64:AI74)</f>
        <v>4</v>
      </c>
      <c r="AJ75" s="129"/>
      <c r="AK75" s="89">
        <f>SUM(AK64:AK74)</f>
        <v>1140</v>
      </c>
      <c r="AL75" s="90">
        <f>SUM(AL64:AL74)</f>
        <v>24</v>
      </c>
    </row>
    <row r="76" spans="1:38" ht="12.9" customHeight="1" thickBot="1" x14ac:dyDescent="0.35">
      <c r="A76" s="425" t="s">
        <v>128</v>
      </c>
      <c r="B76" s="426"/>
      <c r="C76" s="426"/>
      <c r="D76" s="426"/>
      <c r="E76" s="426"/>
      <c r="F76" s="426"/>
      <c r="G76" s="426"/>
      <c r="H76" s="426"/>
      <c r="I76" s="426"/>
      <c r="J76" s="426"/>
      <c r="K76" s="426"/>
      <c r="L76" s="426"/>
      <c r="M76" s="426"/>
      <c r="N76" s="426"/>
      <c r="O76" s="426"/>
      <c r="P76" s="426"/>
      <c r="Q76" s="426"/>
      <c r="R76" s="426"/>
      <c r="S76" s="426"/>
      <c r="T76" s="426"/>
      <c r="U76" s="426"/>
      <c r="V76" s="426"/>
      <c r="W76" s="426"/>
      <c r="X76" s="426"/>
      <c r="Y76" s="426"/>
      <c r="Z76" s="426"/>
      <c r="AA76" s="426"/>
      <c r="AB76" s="426"/>
      <c r="AC76" s="426"/>
      <c r="AD76" s="426"/>
      <c r="AE76" s="426"/>
      <c r="AF76" s="426"/>
      <c r="AG76" s="426"/>
      <c r="AH76" s="426"/>
      <c r="AI76" s="426"/>
      <c r="AJ76" s="426"/>
      <c r="AK76" s="426"/>
      <c r="AL76" s="427"/>
    </row>
    <row r="77" spans="1:38" ht="12.9" customHeight="1" x14ac:dyDescent="0.3">
      <c r="A77" s="71" t="s">
        <v>207</v>
      </c>
      <c r="B77" s="187" t="s">
        <v>129</v>
      </c>
      <c r="C77" s="335" t="s">
        <v>593</v>
      </c>
      <c r="D77" s="30" t="s">
        <v>84</v>
      </c>
      <c r="E77" s="30" t="s">
        <v>33</v>
      </c>
      <c r="F77" s="10" t="s">
        <v>98</v>
      </c>
      <c r="G77" s="8"/>
      <c r="H77" s="9"/>
      <c r="I77" s="10"/>
      <c r="J77" s="8">
        <v>2</v>
      </c>
      <c r="K77" s="9">
        <v>1</v>
      </c>
      <c r="L77" s="10" t="s">
        <v>33</v>
      </c>
      <c r="M77" s="8"/>
      <c r="N77" s="9"/>
      <c r="O77" s="10"/>
      <c r="P77" s="8"/>
      <c r="Q77" s="9"/>
      <c r="R77" s="10"/>
      <c r="S77" s="8"/>
      <c r="T77" s="9"/>
      <c r="U77" s="10"/>
      <c r="V77" s="8"/>
      <c r="W77" s="9"/>
      <c r="X77" s="10"/>
      <c r="Y77" s="8"/>
      <c r="Z77" s="9"/>
      <c r="AA77" s="10"/>
      <c r="AB77" s="8"/>
      <c r="AC77" s="9"/>
      <c r="AD77" s="10"/>
      <c r="AE77" s="8"/>
      <c r="AF77" s="9"/>
      <c r="AG77" s="10"/>
      <c r="AH77" s="11"/>
      <c r="AI77" s="12"/>
      <c r="AJ77" s="13"/>
      <c r="AK77" s="63">
        <v>30</v>
      </c>
      <c r="AL77" s="72">
        <f>SUM(H77,K77,N77,Q77,T77,W77,Z77,AC77,AF77,AI77)</f>
        <v>1</v>
      </c>
    </row>
    <row r="78" spans="1:38" ht="12.9" customHeight="1" x14ac:dyDescent="0.3">
      <c r="A78" s="73" t="s">
        <v>23</v>
      </c>
      <c r="B78" s="179" t="s">
        <v>130</v>
      </c>
      <c r="C78" s="335" t="s">
        <v>594</v>
      </c>
      <c r="D78" s="31" t="s">
        <v>84</v>
      </c>
      <c r="E78" s="31" t="s">
        <v>33</v>
      </c>
      <c r="F78" s="32" t="s">
        <v>98</v>
      </c>
      <c r="G78" s="14"/>
      <c r="H78" s="15"/>
      <c r="I78" s="16"/>
      <c r="J78" s="14"/>
      <c r="K78" s="15"/>
      <c r="L78" s="16"/>
      <c r="M78" s="14">
        <v>2</v>
      </c>
      <c r="N78" s="15">
        <v>1</v>
      </c>
      <c r="O78" s="16" t="s">
        <v>33</v>
      </c>
      <c r="P78" s="14"/>
      <c r="Q78" s="15"/>
      <c r="R78" s="16"/>
      <c r="S78" s="14"/>
      <c r="T78" s="15"/>
      <c r="U78" s="16"/>
      <c r="V78" s="14"/>
      <c r="W78" s="15"/>
      <c r="X78" s="16"/>
      <c r="Y78" s="14"/>
      <c r="Z78" s="15"/>
      <c r="AA78" s="16"/>
      <c r="AB78" s="14"/>
      <c r="AC78" s="15"/>
      <c r="AD78" s="16"/>
      <c r="AE78" s="14"/>
      <c r="AF78" s="15"/>
      <c r="AG78" s="16"/>
      <c r="AH78" s="17"/>
      <c r="AI78" s="18"/>
      <c r="AJ78" s="19"/>
      <c r="AK78" s="64">
        <v>30</v>
      </c>
      <c r="AL78" s="74">
        <f>SUM(H78,K78,N78,Q78,T78,W78,Z78,AC78,AF78,AI78)</f>
        <v>1</v>
      </c>
    </row>
    <row r="79" spans="1:38" ht="12.9" customHeight="1" x14ac:dyDescent="0.3">
      <c r="A79" s="73" t="s">
        <v>17</v>
      </c>
      <c r="B79" s="179" t="s">
        <v>131</v>
      </c>
      <c r="C79" s="335" t="s">
        <v>595</v>
      </c>
      <c r="D79" s="31" t="s">
        <v>84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>
        <v>2</v>
      </c>
      <c r="Q79" s="15">
        <v>1</v>
      </c>
      <c r="R79" s="16" t="s">
        <v>33</v>
      </c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/>
      <c r="AI79" s="18"/>
      <c r="AJ79" s="19"/>
      <c r="AK79" s="64">
        <v>30</v>
      </c>
      <c r="AL79" s="74">
        <f t="shared" ref="AL79:AL83" si="15">SUM(H79,K79,N79,Q79,T79,W79,Z79,AC79,AF79,AI79)</f>
        <v>1</v>
      </c>
    </row>
    <row r="80" spans="1:38" ht="12.9" customHeight="1" x14ac:dyDescent="0.3">
      <c r="A80" s="95" t="s">
        <v>25</v>
      </c>
      <c r="B80" s="179" t="s">
        <v>132</v>
      </c>
      <c r="C80" s="335" t="s">
        <v>596</v>
      </c>
      <c r="D80" s="38" t="s">
        <v>84</v>
      </c>
      <c r="E80" s="38" t="s">
        <v>33</v>
      </c>
      <c r="F80" s="39" t="s">
        <v>98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>
        <v>2</v>
      </c>
      <c r="T80" s="44">
        <v>1</v>
      </c>
      <c r="U80" s="43" t="s">
        <v>33</v>
      </c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 t="shared" si="15"/>
        <v>1</v>
      </c>
    </row>
    <row r="81" spans="1:38" ht="61.2" x14ac:dyDescent="0.3">
      <c r="A81" s="95" t="s">
        <v>133</v>
      </c>
      <c r="B81" s="179" t="s">
        <v>134</v>
      </c>
      <c r="C81" s="336" t="s">
        <v>724</v>
      </c>
      <c r="D81" s="38" t="s">
        <v>84</v>
      </c>
      <c r="E81" s="38" t="s">
        <v>33</v>
      </c>
      <c r="F81" s="39" t="s">
        <v>98</v>
      </c>
      <c r="G81" s="14"/>
      <c r="H81" s="15"/>
      <c r="I81" s="16"/>
      <c r="J81" s="14">
        <v>1</v>
      </c>
      <c r="K81" s="15">
        <v>1</v>
      </c>
      <c r="L81" s="16" t="s">
        <v>33</v>
      </c>
      <c r="M81" s="42">
        <v>1</v>
      </c>
      <c r="N81" s="44">
        <v>1</v>
      </c>
      <c r="O81" s="43" t="s">
        <v>33</v>
      </c>
      <c r="P81" s="42">
        <v>1</v>
      </c>
      <c r="Q81" s="44">
        <v>1</v>
      </c>
      <c r="R81" s="43" t="s">
        <v>33</v>
      </c>
      <c r="S81" s="42">
        <v>1</v>
      </c>
      <c r="T81" s="44">
        <v>1</v>
      </c>
      <c r="U81" s="43" t="s">
        <v>33</v>
      </c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/>
      <c r="AI81" s="18"/>
      <c r="AJ81" s="19"/>
      <c r="AK81" s="64">
        <v>60</v>
      </c>
      <c r="AL81" s="74">
        <f t="shared" si="15"/>
        <v>4</v>
      </c>
    </row>
    <row r="82" spans="1:38" ht="12.9" customHeight="1" x14ac:dyDescent="0.3">
      <c r="A82" s="95" t="s">
        <v>143</v>
      </c>
      <c r="B82" s="179" t="s">
        <v>314</v>
      </c>
      <c r="C82" s="44" t="s">
        <v>737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>
        <v>2</v>
      </c>
      <c r="W82" s="44">
        <v>1</v>
      </c>
      <c r="X82" s="43" t="s">
        <v>33</v>
      </c>
      <c r="Y82" s="42">
        <v>2</v>
      </c>
      <c r="Z82" s="44">
        <v>1</v>
      </c>
      <c r="AA82" s="43" t="s">
        <v>33</v>
      </c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90</v>
      </c>
      <c r="AL82" s="74">
        <f>SUM(H82,K82,N82,Q82,T82,W82,Z82,AC82,AF82,AI82)</f>
        <v>3</v>
      </c>
    </row>
    <row r="83" spans="1:38" x14ac:dyDescent="0.3">
      <c r="A83" s="95" t="s">
        <v>144</v>
      </c>
      <c r="B83" s="179" t="s">
        <v>315</v>
      </c>
      <c r="C83" s="38" t="s">
        <v>755</v>
      </c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43"/>
      <c r="Y83" s="42"/>
      <c r="Z83" s="44"/>
      <c r="AA83" s="43"/>
      <c r="AB83" s="42">
        <v>2</v>
      </c>
      <c r="AC83" s="15">
        <v>1</v>
      </c>
      <c r="AD83" s="16" t="s">
        <v>33</v>
      </c>
      <c r="AE83" s="14">
        <v>2</v>
      </c>
      <c r="AF83" s="15">
        <v>1</v>
      </c>
      <c r="AG83" s="16" t="s">
        <v>33</v>
      </c>
      <c r="AH83" s="17"/>
      <c r="AI83" s="18"/>
      <c r="AJ83" s="19"/>
      <c r="AK83" s="64">
        <v>60</v>
      </c>
      <c r="AL83" s="74">
        <f t="shared" si="15"/>
        <v>2</v>
      </c>
    </row>
    <row r="84" spans="1:38" ht="12.9" customHeight="1" x14ac:dyDescent="0.3">
      <c r="A84" s="95" t="s">
        <v>394</v>
      </c>
      <c r="B84" s="180" t="s">
        <v>398</v>
      </c>
      <c r="C84" s="44" t="s">
        <v>757</v>
      </c>
      <c r="D84" s="38" t="s">
        <v>84</v>
      </c>
      <c r="E84" s="38" t="s">
        <v>33</v>
      </c>
      <c r="F84" s="39" t="s">
        <v>98</v>
      </c>
      <c r="G84" s="141"/>
      <c r="H84" s="140"/>
      <c r="I84" s="142"/>
      <c r="J84" s="141"/>
      <c r="K84" s="140"/>
      <c r="L84" s="142"/>
      <c r="M84" s="141"/>
      <c r="N84" s="140"/>
      <c r="O84" s="142"/>
      <c r="P84" s="141"/>
      <c r="Q84" s="140"/>
      <c r="R84" s="142"/>
      <c r="S84" s="42">
        <v>2</v>
      </c>
      <c r="T84" s="44">
        <v>1</v>
      </c>
      <c r="U84" s="43" t="s">
        <v>33</v>
      </c>
      <c r="V84" s="141"/>
      <c r="W84" s="140"/>
      <c r="X84" s="142"/>
      <c r="Y84" s="141"/>
      <c r="Z84" s="140"/>
      <c r="AA84" s="142"/>
      <c r="AB84" s="141"/>
      <c r="AC84" s="140"/>
      <c r="AD84" s="142"/>
      <c r="AE84" s="57"/>
      <c r="AF84" s="58"/>
      <c r="AG84" s="59"/>
      <c r="AH84" s="52"/>
      <c r="AI84" s="53"/>
      <c r="AJ84" s="54"/>
      <c r="AK84" s="64">
        <v>61</v>
      </c>
      <c r="AL84" s="74">
        <f t="shared" ref="AL84:AL87" si="16">SUM(H84,K84,N84,Q84,T84,W84,Z84,AC84,AF84,AI84)</f>
        <v>1</v>
      </c>
    </row>
    <row r="85" spans="1:38" x14ac:dyDescent="0.3">
      <c r="A85" s="95" t="s">
        <v>196</v>
      </c>
      <c r="B85" s="179" t="s">
        <v>312</v>
      </c>
      <c r="C85" s="44" t="s">
        <v>714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>
        <v>2</v>
      </c>
      <c r="W85" s="44">
        <v>1</v>
      </c>
      <c r="X85" s="43" t="s">
        <v>33</v>
      </c>
      <c r="Y85" s="42">
        <v>2</v>
      </c>
      <c r="Z85" s="44">
        <v>1</v>
      </c>
      <c r="AA85" s="43" t="s">
        <v>33</v>
      </c>
      <c r="AB85" s="42"/>
      <c r="AC85" s="44"/>
      <c r="AD85" s="43"/>
      <c r="AE85" s="14"/>
      <c r="AF85" s="15"/>
      <c r="AG85" s="16"/>
      <c r="AH85" s="17"/>
      <c r="AI85" s="18"/>
      <c r="AJ85" s="19"/>
      <c r="AK85" s="64">
        <v>62</v>
      </c>
      <c r="AL85" s="74">
        <f>SUM(H85,K85,N85,Q85,T85,W85,Z85,AC85,AF85,AI85)</f>
        <v>2</v>
      </c>
    </row>
    <row r="86" spans="1:38" ht="12.9" customHeight="1" x14ac:dyDescent="0.3">
      <c r="A86" s="145" t="s">
        <v>395</v>
      </c>
      <c r="B86" s="180" t="s">
        <v>396</v>
      </c>
      <c r="C86" s="44" t="s">
        <v>758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141"/>
      <c r="T86" s="140"/>
      <c r="U86" s="142"/>
      <c r="V86" s="141"/>
      <c r="W86" s="140"/>
      <c r="X86" s="142"/>
      <c r="Y86" s="141"/>
      <c r="Z86" s="140"/>
      <c r="AA86" s="142"/>
      <c r="AB86" s="141">
        <v>2</v>
      </c>
      <c r="AC86" s="140">
        <v>1</v>
      </c>
      <c r="AD86" s="142" t="s">
        <v>33</v>
      </c>
      <c r="AE86" s="57"/>
      <c r="AF86" s="58"/>
      <c r="AG86" s="59"/>
      <c r="AH86" s="52"/>
      <c r="AI86" s="53"/>
      <c r="AJ86" s="54"/>
      <c r="AK86" s="64">
        <v>63</v>
      </c>
      <c r="AL86" s="74">
        <f t="shared" si="16"/>
        <v>1</v>
      </c>
    </row>
    <row r="87" spans="1:38" ht="15" thickBot="1" x14ac:dyDescent="0.35">
      <c r="A87" s="98" t="s">
        <v>197</v>
      </c>
      <c r="B87" s="188" t="s">
        <v>313</v>
      </c>
      <c r="C87" s="38" t="s">
        <v>758</v>
      </c>
      <c r="D87" s="40" t="s">
        <v>84</v>
      </c>
      <c r="E87" s="40" t="s">
        <v>33</v>
      </c>
      <c r="F87" s="41" t="s">
        <v>98</v>
      </c>
      <c r="G87" s="45"/>
      <c r="H87" s="46"/>
      <c r="I87" s="47"/>
      <c r="J87" s="45"/>
      <c r="K87" s="46"/>
      <c r="L87" s="47"/>
      <c r="M87" s="45"/>
      <c r="N87" s="46"/>
      <c r="O87" s="47"/>
      <c r="P87" s="45"/>
      <c r="Q87" s="46"/>
      <c r="R87" s="47"/>
      <c r="S87" s="45"/>
      <c r="T87" s="46"/>
      <c r="U87" s="47"/>
      <c r="V87" s="45"/>
      <c r="W87" s="46"/>
      <c r="X87" s="47"/>
      <c r="Y87" s="45"/>
      <c r="Z87" s="46"/>
      <c r="AA87" s="47"/>
      <c r="AB87" s="45"/>
      <c r="AC87" s="21"/>
      <c r="AD87" s="22"/>
      <c r="AE87" s="20">
        <v>2</v>
      </c>
      <c r="AF87" s="21">
        <v>1</v>
      </c>
      <c r="AG87" s="22" t="s">
        <v>33</v>
      </c>
      <c r="AH87" s="23"/>
      <c r="AI87" s="24"/>
      <c r="AJ87" s="25"/>
      <c r="AK87" s="64">
        <v>64</v>
      </c>
      <c r="AL87" s="74">
        <f t="shared" si="16"/>
        <v>1</v>
      </c>
    </row>
    <row r="88" spans="1:38" ht="12.9" customHeight="1" thickBot="1" x14ac:dyDescent="0.35">
      <c r="A88" s="425" t="s">
        <v>135</v>
      </c>
      <c r="B88" s="426"/>
      <c r="C88" s="426"/>
      <c r="D88" s="426"/>
      <c r="E88" s="426"/>
      <c r="F88" s="426"/>
      <c r="G88" s="426"/>
      <c r="H88" s="426"/>
      <c r="I88" s="426"/>
      <c r="J88" s="426"/>
      <c r="K88" s="426"/>
      <c r="L88" s="426"/>
      <c r="M88" s="426"/>
      <c r="N88" s="426"/>
      <c r="O88" s="426"/>
      <c r="P88" s="426"/>
      <c r="Q88" s="426"/>
      <c r="R88" s="426"/>
      <c r="S88" s="426"/>
      <c r="T88" s="426"/>
      <c r="U88" s="426"/>
      <c r="V88" s="426"/>
      <c r="W88" s="426"/>
      <c r="X88" s="426"/>
      <c r="Y88" s="426"/>
      <c r="Z88" s="426"/>
      <c r="AA88" s="426"/>
      <c r="AB88" s="426"/>
      <c r="AC88" s="426"/>
      <c r="AD88" s="426"/>
      <c r="AE88" s="426"/>
      <c r="AF88" s="426"/>
      <c r="AG88" s="426"/>
      <c r="AH88" s="426"/>
      <c r="AI88" s="426"/>
      <c r="AJ88" s="426"/>
      <c r="AK88" s="426"/>
      <c r="AL88" s="427"/>
    </row>
    <row r="89" spans="1:38" ht="12.9" customHeight="1" x14ac:dyDescent="0.3">
      <c r="A89" s="71" t="s">
        <v>145</v>
      </c>
      <c r="B89" s="185" t="s">
        <v>244</v>
      </c>
      <c r="C89" s="108" t="s">
        <v>97</v>
      </c>
      <c r="D89" s="108" t="s">
        <v>83</v>
      </c>
      <c r="E89" s="108" t="s">
        <v>33</v>
      </c>
      <c r="F89" s="110" t="s">
        <v>98</v>
      </c>
      <c r="G89" s="109"/>
      <c r="H89" s="107"/>
      <c r="I89" s="110"/>
      <c r="J89" s="109"/>
      <c r="K89" s="107"/>
      <c r="L89" s="110"/>
      <c r="M89" s="109"/>
      <c r="N89" s="107"/>
      <c r="O89" s="110"/>
      <c r="P89" s="109"/>
      <c r="Q89" s="107"/>
      <c r="R89" s="110"/>
      <c r="S89" s="109"/>
      <c r="T89" s="107"/>
      <c r="U89" s="110"/>
      <c r="V89" s="109"/>
      <c r="W89" s="107"/>
      <c r="X89" s="110"/>
      <c r="Y89" s="109"/>
      <c r="Z89" s="107"/>
      <c r="AA89" s="110"/>
      <c r="AB89" s="109"/>
      <c r="AC89" s="107"/>
      <c r="AD89" s="110"/>
      <c r="AE89" s="109"/>
      <c r="AF89" s="107"/>
      <c r="AG89" s="110"/>
      <c r="AH89" s="111">
        <v>4</v>
      </c>
      <c r="AI89" s="112">
        <v>8</v>
      </c>
      <c r="AJ89" s="113" t="s">
        <v>33</v>
      </c>
      <c r="AK89" s="91">
        <v>60</v>
      </c>
      <c r="AL89" s="72">
        <f>SUM(H89,K89,N89,Q89,T89,W89,Z89,AC89,AF89,AI89)</f>
        <v>8</v>
      </c>
    </row>
    <row r="90" spans="1:38" ht="12.9" customHeight="1" x14ac:dyDescent="0.3">
      <c r="A90" s="95" t="s">
        <v>198</v>
      </c>
      <c r="B90" s="179" t="s">
        <v>245</v>
      </c>
      <c r="C90" s="38" t="s">
        <v>97</v>
      </c>
      <c r="D90" s="38" t="s">
        <v>83</v>
      </c>
      <c r="E90" s="38" t="s">
        <v>33</v>
      </c>
      <c r="F90" s="39" t="s">
        <v>98</v>
      </c>
      <c r="G90" s="42"/>
      <c r="H90" s="44"/>
      <c r="I90" s="43"/>
      <c r="J90" s="42"/>
      <c r="K90" s="44"/>
      <c r="L90" s="43"/>
      <c r="M90" s="42"/>
      <c r="N90" s="44"/>
      <c r="O90" s="43"/>
      <c r="P90" s="42"/>
      <c r="Q90" s="44"/>
      <c r="R90" s="43"/>
      <c r="S90" s="42"/>
      <c r="T90" s="44"/>
      <c r="U90" s="43"/>
      <c r="V90" s="42"/>
      <c r="W90" s="44"/>
      <c r="X90" s="43"/>
      <c r="Y90" s="42"/>
      <c r="Z90" s="44"/>
      <c r="AA90" s="43"/>
      <c r="AB90" s="42"/>
      <c r="AC90" s="44"/>
      <c r="AD90" s="43"/>
      <c r="AE90" s="42"/>
      <c r="AF90" s="44"/>
      <c r="AG90" s="43"/>
      <c r="AH90" s="17">
        <v>2</v>
      </c>
      <c r="AI90" s="18">
        <v>4</v>
      </c>
      <c r="AJ90" s="19" t="s">
        <v>33</v>
      </c>
      <c r="AK90" s="64">
        <v>60</v>
      </c>
      <c r="AL90" s="74">
        <f>SUM(H90,K90,N90,Q90,T90,W90,Z90,AC90,AF90,AI90)</f>
        <v>4</v>
      </c>
    </row>
    <row r="91" spans="1:38" ht="12.9" customHeight="1" x14ac:dyDescent="0.3">
      <c r="A91" s="95" t="s">
        <v>389</v>
      </c>
      <c r="B91" s="179" t="s">
        <v>397</v>
      </c>
      <c r="C91" s="38" t="s">
        <v>97</v>
      </c>
      <c r="D91" s="38" t="s">
        <v>83</v>
      </c>
      <c r="E91" s="38" t="s">
        <v>33</v>
      </c>
      <c r="F91" s="39" t="s">
        <v>98</v>
      </c>
      <c r="G91" s="42"/>
      <c r="H91" s="44"/>
      <c r="I91" s="43"/>
      <c r="J91" s="42"/>
      <c r="K91" s="44"/>
      <c r="L91" s="43"/>
      <c r="M91" s="42"/>
      <c r="N91" s="44"/>
      <c r="O91" s="43"/>
      <c r="P91" s="42"/>
      <c r="Q91" s="44"/>
      <c r="R91" s="43"/>
      <c r="S91" s="42"/>
      <c r="T91" s="44"/>
      <c r="U91" s="43"/>
      <c r="V91" s="42"/>
      <c r="W91" s="44"/>
      <c r="X91" s="43"/>
      <c r="Y91" s="42"/>
      <c r="Z91" s="44"/>
      <c r="AA91" s="43"/>
      <c r="AB91" s="42"/>
      <c r="AC91" s="44"/>
      <c r="AD91" s="43"/>
      <c r="AE91" s="42"/>
      <c r="AF91" s="44"/>
      <c r="AG91" s="43"/>
      <c r="AH91" s="17">
        <v>1</v>
      </c>
      <c r="AI91" s="18">
        <v>2</v>
      </c>
      <c r="AJ91" s="19" t="s">
        <v>33</v>
      </c>
      <c r="AK91" s="64">
        <v>61</v>
      </c>
      <c r="AL91" s="74">
        <f t="shared" ref="AL91:AL92" si="17">SUM(H91,K91,N91,Q91,T91,W91,Z91,AC91,AF91,AI91)</f>
        <v>2</v>
      </c>
    </row>
    <row r="92" spans="1:38" ht="12.9" customHeight="1" x14ac:dyDescent="0.3">
      <c r="A92" s="95" t="s">
        <v>390</v>
      </c>
      <c r="B92" s="179" t="s">
        <v>399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1</v>
      </c>
      <c r="AI92" s="18">
        <v>2</v>
      </c>
      <c r="AJ92" s="19" t="s">
        <v>33</v>
      </c>
      <c r="AK92" s="64">
        <v>62</v>
      </c>
      <c r="AL92" s="74">
        <f t="shared" si="17"/>
        <v>2</v>
      </c>
    </row>
    <row r="93" spans="1:38" ht="12.9" customHeight="1" x14ac:dyDescent="0.3">
      <c r="A93" s="95" t="s">
        <v>24</v>
      </c>
      <c r="B93" s="179" t="s">
        <v>208</v>
      </c>
      <c r="C93" s="38" t="s">
        <v>97</v>
      </c>
      <c r="D93" s="38" t="s">
        <v>84</v>
      </c>
      <c r="E93" s="38" t="s">
        <v>88</v>
      </c>
      <c r="F93" s="39">
        <v>45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15"/>
      <c r="AD93" s="16"/>
      <c r="AE93" s="14"/>
      <c r="AF93" s="15"/>
      <c r="AG93" s="16"/>
      <c r="AH93" s="17">
        <v>2</v>
      </c>
      <c r="AI93" s="18">
        <v>2</v>
      </c>
      <c r="AJ93" s="19" t="s">
        <v>33</v>
      </c>
      <c r="AK93" s="64">
        <v>30</v>
      </c>
      <c r="AL93" s="74">
        <f t="shared" ref="AL93:AL94" si="18">SUM(H93,K93,N93,Q93,T93,W93,Z93,AC93,AF93,AI93)</f>
        <v>2</v>
      </c>
    </row>
    <row r="94" spans="1:38" ht="12.9" customHeight="1" thickBot="1" x14ac:dyDescent="0.35">
      <c r="A94" s="98" t="s">
        <v>18</v>
      </c>
      <c r="B94" s="179" t="s">
        <v>209</v>
      </c>
      <c r="C94" s="38" t="s">
        <v>97</v>
      </c>
      <c r="D94" s="38" t="s">
        <v>83</v>
      </c>
      <c r="E94" s="38" t="s">
        <v>33</v>
      </c>
      <c r="F94" s="39"/>
      <c r="G94" s="14"/>
      <c r="H94" s="15"/>
      <c r="I94" s="16"/>
      <c r="J94" s="14"/>
      <c r="K94" s="15"/>
      <c r="L94" s="16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15"/>
      <c r="AD94" s="16"/>
      <c r="AE94" s="14"/>
      <c r="AF94" s="15"/>
      <c r="AG94" s="16"/>
      <c r="AH94" s="17">
        <v>0</v>
      </c>
      <c r="AI94" s="18">
        <v>2</v>
      </c>
      <c r="AJ94" s="19" t="s">
        <v>33</v>
      </c>
      <c r="AK94" s="65">
        <v>0</v>
      </c>
      <c r="AL94" s="74">
        <f t="shared" si="18"/>
        <v>2</v>
      </c>
    </row>
    <row r="95" spans="1:38" ht="12.9" customHeight="1" thickBot="1" x14ac:dyDescent="0.35">
      <c r="A95" s="431" t="s">
        <v>136</v>
      </c>
      <c r="B95" s="358"/>
      <c r="C95" s="358"/>
      <c r="D95" s="358"/>
      <c r="E95" s="358"/>
      <c r="F95" s="359"/>
      <c r="G95" s="85">
        <f>SUM(G77:G94)</f>
        <v>0</v>
      </c>
      <c r="H95" s="81">
        <f t="shared" ref="H95:AL95" si="19">SUM(H77:H94)</f>
        <v>0</v>
      </c>
      <c r="I95" s="82"/>
      <c r="J95" s="85">
        <f t="shared" si="19"/>
        <v>3</v>
      </c>
      <c r="K95" s="81">
        <f t="shared" si="19"/>
        <v>2</v>
      </c>
      <c r="L95" s="82"/>
      <c r="M95" s="85">
        <f t="shared" si="19"/>
        <v>3</v>
      </c>
      <c r="N95" s="81">
        <f t="shared" si="19"/>
        <v>2</v>
      </c>
      <c r="O95" s="82"/>
      <c r="P95" s="85">
        <f t="shared" si="19"/>
        <v>3</v>
      </c>
      <c r="Q95" s="81">
        <f t="shared" si="19"/>
        <v>2</v>
      </c>
      <c r="R95" s="82"/>
      <c r="S95" s="85">
        <f t="shared" si="19"/>
        <v>7</v>
      </c>
      <c r="T95" s="81">
        <f t="shared" si="19"/>
        <v>4</v>
      </c>
      <c r="U95" s="82"/>
      <c r="V95" s="85">
        <f t="shared" si="19"/>
        <v>4</v>
      </c>
      <c r="W95" s="81">
        <f t="shared" si="19"/>
        <v>2</v>
      </c>
      <c r="X95" s="82"/>
      <c r="Y95" s="85">
        <f t="shared" si="19"/>
        <v>4</v>
      </c>
      <c r="Z95" s="81">
        <f t="shared" si="19"/>
        <v>2</v>
      </c>
      <c r="AA95" s="82"/>
      <c r="AB95" s="85">
        <f t="shared" si="19"/>
        <v>4</v>
      </c>
      <c r="AC95" s="81">
        <f t="shared" si="19"/>
        <v>2</v>
      </c>
      <c r="AD95" s="82"/>
      <c r="AE95" s="125">
        <f t="shared" si="19"/>
        <v>4</v>
      </c>
      <c r="AF95" s="88">
        <f t="shared" si="19"/>
        <v>2</v>
      </c>
      <c r="AG95" s="126"/>
      <c r="AH95" s="127">
        <f t="shared" si="19"/>
        <v>10</v>
      </c>
      <c r="AI95" s="128">
        <f t="shared" si="19"/>
        <v>20</v>
      </c>
      <c r="AJ95" s="129"/>
      <c r="AK95" s="89">
        <f t="shared" si="19"/>
        <v>853</v>
      </c>
      <c r="AL95" s="90">
        <f t="shared" si="19"/>
        <v>38</v>
      </c>
    </row>
    <row r="96" spans="1:38" ht="12.9" customHeight="1" thickBot="1" x14ac:dyDescent="0.35">
      <c r="A96" s="432" t="s">
        <v>137</v>
      </c>
      <c r="B96" s="433"/>
      <c r="C96" s="433"/>
      <c r="D96" s="433"/>
      <c r="E96" s="433"/>
      <c r="F96" s="434"/>
      <c r="G96" s="85">
        <f>SUM(G62,G75,G95)</f>
        <v>0</v>
      </c>
      <c r="H96" s="81">
        <f>SUM(H62,H75,H95)</f>
        <v>0</v>
      </c>
      <c r="I96" s="82"/>
      <c r="J96" s="85">
        <f>SUM(J62,J75,J95)</f>
        <v>7</v>
      </c>
      <c r="K96" s="81">
        <f>SUM(K62,K75,K95)</f>
        <v>8</v>
      </c>
      <c r="L96" s="82"/>
      <c r="M96" s="85">
        <f>SUM(M62,M75,M95)</f>
        <v>7</v>
      </c>
      <c r="N96" s="81">
        <f>SUM(N62,N75,N95)</f>
        <v>6</v>
      </c>
      <c r="O96" s="82"/>
      <c r="P96" s="85">
        <f>SUM(P62,P75,P95)</f>
        <v>7</v>
      </c>
      <c r="Q96" s="81">
        <f>SUM(Q62,Q75,Q95)</f>
        <v>7</v>
      </c>
      <c r="R96" s="82"/>
      <c r="S96" s="85">
        <f>SUM(S62,S75,S95)</f>
        <v>9</v>
      </c>
      <c r="T96" s="81">
        <f>SUM(T62,T75,T95)</f>
        <v>7</v>
      </c>
      <c r="U96" s="82"/>
      <c r="V96" s="85">
        <f>SUM(V62,V75,V95)</f>
        <v>7</v>
      </c>
      <c r="W96" s="81">
        <f>SUM(W62,W75,W95)</f>
        <v>6</v>
      </c>
      <c r="X96" s="82"/>
      <c r="Y96" s="85">
        <f>SUM(Y62,Y75,Y95)</f>
        <v>8</v>
      </c>
      <c r="Z96" s="81">
        <f>SUM(Z62,Z75,Z95)</f>
        <v>8</v>
      </c>
      <c r="AA96" s="82"/>
      <c r="AB96" s="85">
        <f>SUM(AB62,AB75,AB95)</f>
        <v>9</v>
      </c>
      <c r="AC96" s="81">
        <f>SUM(AC62,AC75,AC95)</f>
        <v>11</v>
      </c>
      <c r="AD96" s="82"/>
      <c r="AE96" s="85">
        <f>SUM(AE62,AE75,AE95)</f>
        <v>9</v>
      </c>
      <c r="AF96" s="81">
        <f>SUM(AF62,AF75,AF95)</f>
        <v>11</v>
      </c>
      <c r="AG96" s="160"/>
      <c r="AH96" s="83">
        <f>SUM(AH62,AH75,AH95)</f>
        <v>14</v>
      </c>
      <c r="AI96" s="84">
        <f>SUM(AI62,AI75,AI95)</f>
        <v>26</v>
      </c>
      <c r="AJ96" s="123"/>
      <c r="AK96" s="120">
        <f>SUM(AK62,AK75,AK95)</f>
        <v>2383</v>
      </c>
      <c r="AL96" s="120">
        <f>SUM(AL62,AL75,AL95)</f>
        <v>90</v>
      </c>
    </row>
    <row r="97" spans="1:38" s="1" customFormat="1" ht="12.9" customHeight="1" thickBot="1" x14ac:dyDescent="0.35">
      <c r="A97" s="422" t="s">
        <v>30</v>
      </c>
      <c r="B97" s="423"/>
      <c r="C97" s="423"/>
      <c r="D97" s="423"/>
      <c r="E97" s="423"/>
      <c r="F97" s="424"/>
      <c r="G97" s="85">
        <f>SUM(G45,G96)</f>
        <v>24</v>
      </c>
      <c r="H97" s="81">
        <f>SUM(H45,H96)</f>
        <v>26</v>
      </c>
      <c r="I97" s="82"/>
      <c r="J97" s="85">
        <f>SUM(J45,J96)</f>
        <v>31</v>
      </c>
      <c r="K97" s="81">
        <f>SUM(K45,K96)</f>
        <v>34</v>
      </c>
      <c r="L97" s="82"/>
      <c r="M97" s="85">
        <f>SUM(M45,M96)</f>
        <v>32</v>
      </c>
      <c r="N97" s="81">
        <f>SUM(N45,N96)</f>
        <v>35</v>
      </c>
      <c r="O97" s="82"/>
      <c r="P97" s="85">
        <f>SUM(P45,P96)</f>
        <v>31</v>
      </c>
      <c r="Q97" s="81">
        <f>SUM(Q45,Q96)</f>
        <v>34</v>
      </c>
      <c r="R97" s="82"/>
      <c r="S97" s="85">
        <f>SUM(S45,S96)</f>
        <v>27</v>
      </c>
      <c r="T97" s="81">
        <f>SUM(T45,T96)</f>
        <v>30</v>
      </c>
      <c r="U97" s="82"/>
      <c r="V97" s="85">
        <f>SUM(V45,V96)</f>
        <v>26</v>
      </c>
      <c r="W97" s="81">
        <f>SUM(W45,W96)</f>
        <v>32</v>
      </c>
      <c r="X97" s="82"/>
      <c r="Y97" s="85">
        <f>SUM(Y45,Y96)</f>
        <v>21</v>
      </c>
      <c r="Z97" s="81">
        <f>SUM(Z45,Z96)</f>
        <v>29</v>
      </c>
      <c r="AA97" s="82"/>
      <c r="AB97" s="85">
        <f>SUM(AB45,AB96)</f>
        <v>22</v>
      </c>
      <c r="AC97" s="81">
        <f>SUM(AC45,AC96)</f>
        <v>31</v>
      </c>
      <c r="AD97" s="82"/>
      <c r="AE97" s="85">
        <f>SUM(AE45,AE96)</f>
        <v>9</v>
      </c>
      <c r="AF97" s="81">
        <f>SUM(AF45,AF96)</f>
        <v>21</v>
      </c>
      <c r="AG97" s="160"/>
      <c r="AH97" s="83">
        <f>SUM(AH45,AH96)</f>
        <v>14</v>
      </c>
      <c r="AI97" s="84">
        <f>SUM(AI45,AI96)</f>
        <v>28</v>
      </c>
      <c r="AJ97" s="123"/>
      <c r="AK97" s="92">
        <f>SUM(AK45,AK96)</f>
        <v>4783</v>
      </c>
      <c r="AL97" s="167">
        <f>SUM(AL45,AL96)</f>
        <v>300</v>
      </c>
    </row>
    <row r="98" spans="1:38" s="1" customFormat="1" ht="12.6" customHeight="1" x14ac:dyDescent="0.3">
      <c r="A98" s="130"/>
      <c r="B98" s="130"/>
      <c r="C98" s="152"/>
      <c r="D98" s="130"/>
      <c r="E98" s="130"/>
      <c r="F98" s="130"/>
      <c r="G98" s="131"/>
      <c r="H98" s="132"/>
      <c r="I98" s="132"/>
      <c r="J98" s="131"/>
      <c r="K98" s="132"/>
      <c r="L98" s="132"/>
      <c r="M98" s="131"/>
      <c r="N98" s="132"/>
      <c r="O98" s="132"/>
      <c r="P98" s="131"/>
      <c r="Q98" s="132"/>
      <c r="R98" s="132"/>
      <c r="S98" s="131"/>
      <c r="T98" s="132"/>
      <c r="U98" s="132"/>
      <c r="V98" s="131"/>
      <c r="W98" s="132"/>
      <c r="X98" s="132"/>
      <c r="Y98" s="131"/>
      <c r="Z98" s="132"/>
      <c r="AA98" s="132"/>
      <c r="AB98" s="131"/>
      <c r="AC98" s="132"/>
      <c r="AD98" s="132"/>
      <c r="AE98" s="131"/>
      <c r="AF98" s="132"/>
      <c r="AG98" s="132"/>
      <c r="AH98" s="131"/>
      <c r="AI98" s="132"/>
      <c r="AJ98" s="132"/>
      <c r="AK98" s="131"/>
      <c r="AL98" s="132"/>
    </row>
    <row r="99" spans="1:38" x14ac:dyDescent="0.3">
      <c r="A99" s="133" t="s">
        <v>210</v>
      </c>
      <c r="B99" s="134"/>
      <c r="C99" s="138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38" x14ac:dyDescent="0.3">
      <c r="A100" s="134"/>
      <c r="B100" s="134"/>
      <c r="C100" s="138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38" x14ac:dyDescent="0.3">
      <c r="A101" s="135" t="s">
        <v>99</v>
      </c>
      <c r="B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6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38" x14ac:dyDescent="0.3">
      <c r="A102" s="135" t="s">
        <v>211</v>
      </c>
      <c r="B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38" x14ac:dyDescent="0.3">
      <c r="A103" s="135" t="s">
        <v>212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38" x14ac:dyDescent="0.3">
      <c r="A104" s="135" t="s">
        <v>213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38" x14ac:dyDescent="0.3">
      <c r="A105" s="135"/>
      <c r="B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</row>
    <row r="106" spans="1:38" x14ac:dyDescent="0.3">
      <c r="A106" s="137" t="s">
        <v>100</v>
      </c>
      <c r="B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</row>
    <row r="107" spans="1:38" x14ac:dyDescent="0.3">
      <c r="A107" s="135" t="s">
        <v>214</v>
      </c>
      <c r="B107" s="135"/>
      <c r="D107" s="134"/>
      <c r="E107" s="134"/>
      <c r="F107" s="134"/>
      <c r="G107" s="133" t="s">
        <v>101</v>
      </c>
      <c r="H107" s="135"/>
      <c r="I107" s="135"/>
      <c r="J107" s="134"/>
      <c r="K107" s="134"/>
      <c r="L107" s="134"/>
      <c r="M107" s="133" t="s">
        <v>102</v>
      </c>
      <c r="N107" s="135"/>
      <c r="O107" s="135"/>
      <c r="P107" s="135"/>
      <c r="Q107" s="135"/>
      <c r="R107" s="135"/>
      <c r="S107" s="134"/>
      <c r="T107" s="133" t="s">
        <v>103</v>
      </c>
      <c r="U107" s="135"/>
      <c r="V107" s="135"/>
      <c r="W107" s="135"/>
      <c r="X107" s="136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</row>
    <row r="108" spans="1:38" x14ac:dyDescent="0.3">
      <c r="A108" s="133" t="s">
        <v>215</v>
      </c>
      <c r="B108" s="135"/>
      <c r="D108" s="134"/>
      <c r="E108" s="134"/>
      <c r="F108" s="134"/>
      <c r="G108" s="133" t="s">
        <v>216</v>
      </c>
      <c r="H108" s="135"/>
      <c r="I108" s="135"/>
      <c r="J108" s="134"/>
      <c r="K108" s="134"/>
      <c r="L108" s="134"/>
      <c r="M108" s="133" t="s">
        <v>217</v>
      </c>
      <c r="N108" s="135"/>
      <c r="O108" s="135"/>
      <c r="P108" s="135"/>
      <c r="Q108" s="135"/>
      <c r="R108" s="135"/>
      <c r="S108" s="134"/>
      <c r="T108" s="133" t="s">
        <v>218</v>
      </c>
      <c r="U108" s="135"/>
      <c r="V108" s="135"/>
      <c r="W108" s="135"/>
      <c r="X108" s="136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</row>
    <row r="109" spans="1:38" x14ac:dyDescent="0.3">
      <c r="A109" s="133" t="s">
        <v>219</v>
      </c>
      <c r="B109" s="135"/>
      <c r="D109" s="134"/>
      <c r="E109" s="134"/>
      <c r="F109" s="134"/>
      <c r="G109" s="133" t="s">
        <v>220</v>
      </c>
      <c r="H109" s="135"/>
      <c r="I109" s="135"/>
      <c r="J109" s="134"/>
      <c r="K109" s="134"/>
      <c r="L109" s="134"/>
      <c r="M109" s="133" t="s">
        <v>221</v>
      </c>
      <c r="N109" s="135"/>
      <c r="O109" s="135"/>
      <c r="P109" s="135"/>
      <c r="Q109" s="135"/>
      <c r="R109" s="135"/>
      <c r="S109" s="134"/>
      <c r="T109" s="133" t="s">
        <v>222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</row>
    <row r="110" spans="1:38" x14ac:dyDescent="0.3">
      <c r="A110" s="133" t="s">
        <v>223</v>
      </c>
      <c r="B110" s="135"/>
      <c r="D110" s="134"/>
      <c r="E110" s="134"/>
      <c r="F110" s="134"/>
      <c r="G110" s="135"/>
      <c r="H110" s="135"/>
      <c r="I110" s="135"/>
      <c r="J110" s="134"/>
      <c r="K110" s="134"/>
      <c r="L110" s="134"/>
      <c r="M110" s="133" t="s">
        <v>224</v>
      </c>
      <c r="N110" s="135"/>
      <c r="O110" s="135"/>
      <c r="P110" s="135"/>
      <c r="Q110" s="135"/>
      <c r="R110" s="135"/>
      <c r="S110" s="134"/>
      <c r="T110" s="133" t="s">
        <v>225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</row>
    <row r="111" spans="1:38" x14ac:dyDescent="0.3">
      <c r="A111" s="133" t="s">
        <v>226</v>
      </c>
      <c r="B111" s="135"/>
      <c r="D111" s="134"/>
      <c r="E111" s="134"/>
      <c r="F111" s="134"/>
      <c r="G111" s="135"/>
      <c r="H111" s="135"/>
      <c r="I111" s="135"/>
      <c r="J111" s="134"/>
      <c r="K111" s="134"/>
      <c r="L111" s="134"/>
      <c r="M111" s="133" t="s">
        <v>227</v>
      </c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</row>
    <row r="112" spans="1:38" x14ac:dyDescent="0.3">
      <c r="A112" s="133" t="s">
        <v>228</v>
      </c>
      <c r="B112" s="135"/>
      <c r="D112" s="134"/>
      <c r="E112" s="134"/>
      <c r="F112" s="134"/>
      <c r="G112" s="135"/>
      <c r="H112" s="135"/>
      <c r="I112" s="135"/>
      <c r="J112" s="134"/>
      <c r="K112" s="134"/>
      <c r="L112" s="134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</row>
    <row r="113" spans="1:38" x14ac:dyDescent="0.3">
      <c r="A113" s="133" t="s">
        <v>229</v>
      </c>
      <c r="B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6"/>
      <c r="S113" s="135"/>
      <c r="T113" s="136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</row>
    <row r="114" spans="1:38" x14ac:dyDescent="0.3">
      <c r="A114" s="135"/>
      <c r="B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6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</row>
    <row r="115" spans="1:38" x14ac:dyDescent="0.3">
      <c r="A115" s="137" t="s">
        <v>104</v>
      </c>
      <c r="B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6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</row>
    <row r="116" spans="1:38" x14ac:dyDescent="0.3">
      <c r="A116" s="133" t="s">
        <v>230</v>
      </c>
      <c r="B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</row>
    <row r="117" spans="1:38" x14ac:dyDescent="0.3">
      <c r="A117" s="133" t="s">
        <v>231</v>
      </c>
      <c r="B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</row>
    <row r="118" spans="1:38" x14ac:dyDescent="0.3">
      <c r="A118" s="133" t="s">
        <v>232</v>
      </c>
      <c r="B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</row>
    <row r="119" spans="1:38" x14ac:dyDescent="0.3">
      <c r="A119" s="133" t="s">
        <v>106</v>
      </c>
      <c r="B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</row>
    <row r="120" spans="1:38" x14ac:dyDescent="0.3">
      <c r="A120" s="133" t="s">
        <v>234</v>
      </c>
      <c r="B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</row>
    <row r="121" spans="1:38" x14ac:dyDescent="0.3">
      <c r="A121" s="136"/>
      <c r="B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</row>
    <row r="122" spans="1:38" x14ac:dyDescent="0.3">
      <c r="A122" s="136"/>
      <c r="B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x14ac:dyDescent="0.3">
      <c r="A123" s="136"/>
      <c r="B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</row>
    <row r="124" spans="1:38" x14ac:dyDescent="0.3">
      <c r="A124" s="136"/>
      <c r="B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x14ac:dyDescent="0.3">
      <c r="A125" s="136"/>
      <c r="B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x14ac:dyDescent="0.3">
      <c r="A126" s="136"/>
      <c r="B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x14ac:dyDescent="0.3">
      <c r="A127" s="136"/>
      <c r="B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x14ac:dyDescent="0.3">
      <c r="A128" s="136"/>
      <c r="B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</row>
    <row r="129" spans="1:38" x14ac:dyDescent="0.3">
      <c r="A129" s="136"/>
      <c r="B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</row>
    <row r="130" spans="1:38" x14ac:dyDescent="0.3">
      <c r="A130" s="136"/>
      <c r="B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x14ac:dyDescent="0.3">
      <c r="A131" s="136"/>
      <c r="B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3">
      <c r="A132" s="136"/>
      <c r="B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</row>
    <row r="133" spans="1:38" x14ac:dyDescent="0.3">
      <c r="A133" s="136"/>
      <c r="B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</row>
    <row r="134" spans="1:38" x14ac:dyDescent="0.3">
      <c r="A134" s="136"/>
      <c r="B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</row>
    <row r="135" spans="1:38" x14ac:dyDescent="0.3">
      <c r="A135" s="136"/>
      <c r="B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</row>
    <row r="136" spans="1:38" x14ac:dyDescent="0.3">
      <c r="A136" s="136"/>
      <c r="B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</row>
    <row r="137" spans="1:38" x14ac:dyDescent="0.3">
      <c r="A137" s="136"/>
      <c r="B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</row>
    <row r="138" spans="1:38" x14ac:dyDescent="0.3">
      <c r="A138" s="136"/>
      <c r="B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</row>
    <row r="139" spans="1:38" x14ac:dyDescent="0.3">
      <c r="A139" s="136"/>
      <c r="B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</row>
    <row r="140" spans="1:38" x14ac:dyDescent="0.3">
      <c r="A140" s="136"/>
      <c r="B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</row>
    <row r="141" spans="1:38" x14ac:dyDescent="0.3">
      <c r="A141" s="136"/>
      <c r="B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</row>
    <row r="142" spans="1:38" x14ac:dyDescent="0.3">
      <c r="A142" s="136"/>
      <c r="B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</row>
    <row r="143" spans="1:38" x14ac:dyDescent="0.3">
      <c r="A143" s="136"/>
      <c r="B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</row>
    <row r="144" spans="1:38" x14ac:dyDescent="0.3">
      <c r="A144" s="136"/>
      <c r="B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</row>
    <row r="145" spans="1:38" x14ac:dyDescent="0.3">
      <c r="A145" s="136"/>
      <c r="B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</row>
    <row r="146" spans="1:38" x14ac:dyDescent="0.3">
      <c r="A146" s="136"/>
      <c r="B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</row>
    <row r="147" spans="1:38" x14ac:dyDescent="0.3">
      <c r="A147" s="136"/>
      <c r="B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</row>
    <row r="148" spans="1:38" x14ac:dyDescent="0.3">
      <c r="A148" s="136"/>
      <c r="B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</row>
    <row r="149" spans="1:38" x14ac:dyDescent="0.3">
      <c r="A149" s="136"/>
      <c r="B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</row>
    <row r="150" spans="1:38" x14ac:dyDescent="0.3">
      <c r="A150" s="136"/>
      <c r="B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</row>
    <row r="151" spans="1:38" x14ac:dyDescent="0.3">
      <c r="A151" s="136"/>
      <c r="B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</row>
    <row r="152" spans="1:38" x14ac:dyDescent="0.3">
      <c r="A152" s="136"/>
      <c r="B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</row>
    <row r="153" spans="1:38" x14ac:dyDescent="0.3">
      <c r="A153" s="136"/>
      <c r="B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</row>
    <row r="154" spans="1:38" x14ac:dyDescent="0.3">
      <c r="A154" s="136"/>
      <c r="B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</row>
    <row r="155" spans="1:38" x14ac:dyDescent="0.3">
      <c r="A155" s="136"/>
      <c r="B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</row>
    <row r="156" spans="1:38" x14ac:dyDescent="0.3">
      <c r="A156" s="136"/>
      <c r="B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</row>
    <row r="157" spans="1:38" x14ac:dyDescent="0.3">
      <c r="A157" s="136"/>
      <c r="B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</row>
    <row r="158" spans="1:38" x14ac:dyDescent="0.3">
      <c r="A158" s="136"/>
      <c r="B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</row>
    <row r="159" spans="1:38" x14ac:dyDescent="0.3">
      <c r="A159" s="136"/>
      <c r="B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x14ac:dyDescent="0.3">
      <c r="A160" s="136"/>
      <c r="B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x14ac:dyDescent="0.3">
      <c r="A161" s="136"/>
      <c r="B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x14ac:dyDescent="0.3">
      <c r="A162" s="136"/>
      <c r="B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x14ac:dyDescent="0.3">
      <c r="A163" s="136"/>
      <c r="B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x14ac:dyDescent="0.3">
      <c r="A164" s="136"/>
      <c r="B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x14ac:dyDescent="0.3">
      <c r="A165" s="136"/>
      <c r="B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x14ac:dyDescent="0.3">
      <c r="A166" s="136"/>
      <c r="B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x14ac:dyDescent="0.3">
      <c r="A167" s="136"/>
      <c r="B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x14ac:dyDescent="0.3">
      <c r="A168" s="136"/>
      <c r="B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x14ac:dyDescent="0.3">
      <c r="A169" s="136"/>
      <c r="B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x14ac:dyDescent="0.3">
      <c r="A170" s="136"/>
      <c r="B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3">
      <c r="A171" s="136"/>
      <c r="B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</row>
    <row r="172" spans="1:38" x14ac:dyDescent="0.3">
      <c r="A172" s="136"/>
      <c r="B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</row>
    <row r="173" spans="1:38" x14ac:dyDescent="0.3">
      <c r="A173" s="136"/>
      <c r="B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</row>
    <row r="174" spans="1:38" x14ac:dyDescent="0.3">
      <c r="A174" s="136"/>
      <c r="B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</row>
    <row r="175" spans="1:38" x14ac:dyDescent="0.3">
      <c r="A175" s="136"/>
      <c r="B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</row>
    <row r="176" spans="1:38" x14ac:dyDescent="0.3">
      <c r="A176" s="136"/>
      <c r="B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</row>
    <row r="177" spans="1:38" x14ac:dyDescent="0.3">
      <c r="A177" s="136"/>
      <c r="B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</row>
    <row r="178" spans="1:38" x14ac:dyDescent="0.3">
      <c r="A178" s="136"/>
      <c r="B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</row>
    <row r="179" spans="1:38" x14ac:dyDescent="0.3">
      <c r="A179" s="136"/>
      <c r="B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</row>
    <row r="180" spans="1:38" x14ac:dyDescent="0.3">
      <c r="A180" s="136"/>
      <c r="B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</row>
    <row r="181" spans="1:38" x14ac:dyDescent="0.3">
      <c r="A181" s="136"/>
      <c r="B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</row>
    <row r="182" spans="1:38" x14ac:dyDescent="0.3">
      <c r="A182" s="136"/>
      <c r="B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</row>
    <row r="183" spans="1:38" x14ac:dyDescent="0.3">
      <c r="A183" s="136"/>
      <c r="B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</row>
    <row r="184" spans="1:38" x14ac:dyDescent="0.3">
      <c r="A184" s="136"/>
      <c r="B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x14ac:dyDescent="0.3">
      <c r="A185" s="136"/>
      <c r="B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x14ac:dyDescent="0.3">
      <c r="A186" s="136"/>
      <c r="B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</row>
    <row r="187" spans="1:38" x14ac:dyDescent="0.3">
      <c r="A187" s="136"/>
      <c r="B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</row>
    <row r="188" spans="1:38" x14ac:dyDescent="0.3">
      <c r="A188" s="136"/>
      <c r="B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</row>
    <row r="189" spans="1:38" x14ac:dyDescent="0.3">
      <c r="A189" s="136"/>
      <c r="B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</row>
    <row r="190" spans="1:38" x14ac:dyDescent="0.3">
      <c r="A190" s="136"/>
      <c r="B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</row>
    <row r="191" spans="1:38" x14ac:dyDescent="0.3">
      <c r="A191" s="136"/>
      <c r="B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</row>
    <row r="192" spans="1:38" x14ac:dyDescent="0.3">
      <c r="A192" s="136"/>
      <c r="B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</row>
    <row r="193" spans="1:38" x14ac:dyDescent="0.3">
      <c r="A193" s="136"/>
      <c r="B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</row>
    <row r="194" spans="1:38" x14ac:dyDescent="0.3">
      <c r="A194" s="136"/>
      <c r="B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</row>
    <row r="195" spans="1:38" x14ac:dyDescent="0.3">
      <c r="A195" s="136"/>
      <c r="B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</row>
    <row r="196" spans="1:38" x14ac:dyDescent="0.3">
      <c r="A196" s="136"/>
      <c r="B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</row>
    <row r="197" spans="1:38" x14ac:dyDescent="0.3">
      <c r="A197" s="136"/>
      <c r="B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</row>
    <row r="198" spans="1:38" x14ac:dyDescent="0.3">
      <c r="A198" s="136"/>
      <c r="B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</row>
    <row r="199" spans="1:38" x14ac:dyDescent="0.3">
      <c r="A199" s="136"/>
      <c r="B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</row>
    <row r="200" spans="1:38" x14ac:dyDescent="0.3">
      <c r="A200" s="136"/>
      <c r="B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</row>
    <row r="201" spans="1:38" x14ac:dyDescent="0.3">
      <c r="A201" s="136"/>
      <c r="B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</row>
    <row r="202" spans="1:38" x14ac:dyDescent="0.3">
      <c r="A202" s="136"/>
      <c r="B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</row>
    <row r="203" spans="1:38" x14ac:dyDescent="0.3">
      <c r="A203" s="136"/>
      <c r="B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</row>
    <row r="204" spans="1:38" x14ac:dyDescent="0.3">
      <c r="A204" s="136"/>
      <c r="B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</row>
    <row r="205" spans="1:38" x14ac:dyDescent="0.3">
      <c r="A205" s="136"/>
      <c r="B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</row>
    <row r="206" spans="1:38" x14ac:dyDescent="0.3">
      <c r="A206" s="136"/>
      <c r="B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</row>
    <row r="207" spans="1:38" x14ac:dyDescent="0.3">
      <c r="A207" s="136"/>
      <c r="B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</row>
    <row r="208" spans="1:38" x14ac:dyDescent="0.3">
      <c r="A208" s="136"/>
      <c r="B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</row>
    <row r="209" spans="1:38" x14ac:dyDescent="0.3">
      <c r="A209" s="136"/>
      <c r="B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</row>
    <row r="210" spans="1:38" x14ac:dyDescent="0.3">
      <c r="A210" s="136"/>
      <c r="B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</row>
    <row r="211" spans="1:38" x14ac:dyDescent="0.3">
      <c r="A211" s="136"/>
      <c r="B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</row>
    <row r="212" spans="1:38" x14ac:dyDescent="0.3">
      <c r="A212" s="136"/>
      <c r="B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</row>
    <row r="213" spans="1:38" x14ac:dyDescent="0.3">
      <c r="A213" s="136"/>
      <c r="B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</row>
    <row r="214" spans="1:38" x14ac:dyDescent="0.3">
      <c r="A214" s="136"/>
      <c r="B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</row>
    <row r="215" spans="1:38" x14ac:dyDescent="0.3">
      <c r="A215" s="136"/>
      <c r="B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</row>
    <row r="216" spans="1:38" x14ac:dyDescent="0.3">
      <c r="A216" s="136"/>
      <c r="B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</row>
    <row r="217" spans="1:38" x14ac:dyDescent="0.3">
      <c r="A217" s="136"/>
      <c r="B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</row>
    <row r="218" spans="1:38" x14ac:dyDescent="0.3">
      <c r="A218" s="136"/>
      <c r="B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</row>
    <row r="219" spans="1:38" x14ac:dyDescent="0.3">
      <c r="A219" s="136"/>
      <c r="B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</row>
    <row r="220" spans="1:38" x14ac:dyDescent="0.3">
      <c r="A220" s="136"/>
      <c r="B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</row>
    <row r="221" spans="1:38" x14ac:dyDescent="0.3">
      <c r="A221" s="136"/>
      <c r="B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</row>
    <row r="222" spans="1:38" x14ac:dyDescent="0.3">
      <c r="A222" s="136"/>
      <c r="B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</row>
    <row r="223" spans="1:38" x14ac:dyDescent="0.3">
      <c r="A223" s="136"/>
      <c r="B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</row>
    <row r="224" spans="1:38" x14ac:dyDescent="0.3">
      <c r="A224" s="136"/>
      <c r="B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</row>
    <row r="225" spans="1:38" x14ac:dyDescent="0.3">
      <c r="A225" s="136"/>
      <c r="B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</row>
    <row r="226" spans="1:38" x14ac:dyDescent="0.3">
      <c r="A226" s="136"/>
      <c r="B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</row>
    <row r="227" spans="1:38" x14ac:dyDescent="0.3">
      <c r="A227" s="136"/>
      <c r="B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</row>
    <row r="228" spans="1:38" x14ac:dyDescent="0.3">
      <c r="A228" s="136"/>
      <c r="B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</row>
    <row r="229" spans="1:38" x14ac:dyDescent="0.3">
      <c r="A229" s="136"/>
      <c r="B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</row>
    <row r="230" spans="1:38" x14ac:dyDescent="0.3">
      <c r="A230" s="136"/>
      <c r="B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</row>
    <row r="231" spans="1:38" x14ac:dyDescent="0.3">
      <c r="A231" s="136"/>
      <c r="B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</row>
    <row r="232" spans="1:38" x14ac:dyDescent="0.3">
      <c r="A232" s="136"/>
      <c r="B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</row>
    <row r="233" spans="1:38" x14ac:dyDescent="0.3">
      <c r="A233" s="136"/>
      <c r="B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</row>
    <row r="234" spans="1:38" x14ac:dyDescent="0.3">
      <c r="A234" s="136"/>
      <c r="B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</row>
    <row r="235" spans="1:38" x14ac:dyDescent="0.3">
      <c r="A235" s="136"/>
      <c r="B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</row>
    <row r="236" spans="1:38" x14ac:dyDescent="0.3">
      <c r="A236" s="136"/>
      <c r="B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</row>
    <row r="237" spans="1:38" x14ac:dyDescent="0.3">
      <c r="A237" s="136"/>
      <c r="B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</row>
    <row r="238" spans="1:38" x14ac:dyDescent="0.3">
      <c r="A238" s="136"/>
      <c r="B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</row>
    <row r="239" spans="1:38" x14ac:dyDescent="0.3">
      <c r="A239" s="136"/>
      <c r="B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</row>
    <row r="240" spans="1:38" x14ac:dyDescent="0.3">
      <c r="A240" s="136"/>
      <c r="B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</row>
    <row r="241" spans="1:38" x14ac:dyDescent="0.3">
      <c r="A241" s="136"/>
      <c r="B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</row>
    <row r="242" spans="1:38" x14ac:dyDescent="0.3">
      <c r="A242" s="136"/>
      <c r="B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</row>
    <row r="243" spans="1:38" x14ac:dyDescent="0.3">
      <c r="A243" s="136"/>
      <c r="B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</row>
    <row r="244" spans="1:38" x14ac:dyDescent="0.3">
      <c r="A244" s="136"/>
      <c r="B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</row>
    <row r="245" spans="1:38" x14ac:dyDescent="0.3">
      <c r="A245" s="136"/>
      <c r="B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</row>
    <row r="246" spans="1:38" x14ac:dyDescent="0.3">
      <c r="A246" s="136"/>
      <c r="B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</row>
    <row r="247" spans="1:38" x14ac:dyDescent="0.3">
      <c r="A247" s="136"/>
      <c r="B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</row>
    <row r="248" spans="1:38" x14ac:dyDescent="0.3">
      <c r="A248" s="136"/>
      <c r="B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</row>
    <row r="249" spans="1:38" x14ac:dyDescent="0.3">
      <c r="A249" s="136"/>
      <c r="B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</row>
    <row r="250" spans="1:38" x14ac:dyDescent="0.3">
      <c r="A250" s="136"/>
      <c r="B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</row>
    <row r="251" spans="1:38" x14ac:dyDescent="0.3">
      <c r="A251" s="136"/>
      <c r="B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</row>
    <row r="252" spans="1:38" x14ac:dyDescent="0.3">
      <c r="A252" s="136"/>
      <c r="B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</row>
    <row r="253" spans="1:38" x14ac:dyDescent="0.3">
      <c r="A253" s="136"/>
      <c r="B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</row>
    <row r="254" spans="1:38" x14ac:dyDescent="0.3">
      <c r="A254" s="136"/>
      <c r="B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</row>
    <row r="255" spans="1:38" x14ac:dyDescent="0.3">
      <c r="A255" s="136"/>
      <c r="B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</row>
    <row r="256" spans="1:38" x14ac:dyDescent="0.3">
      <c r="A256" s="136"/>
      <c r="B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</row>
    <row r="257" spans="1:38" x14ac:dyDescent="0.3">
      <c r="A257" s="136"/>
      <c r="B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</row>
    <row r="258" spans="1:38" x14ac:dyDescent="0.3">
      <c r="A258" s="136"/>
      <c r="B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</row>
    <row r="259" spans="1:38" x14ac:dyDescent="0.3">
      <c r="A259" s="136"/>
      <c r="B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</row>
    <row r="260" spans="1:38" x14ac:dyDescent="0.3">
      <c r="A260" s="136"/>
      <c r="B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</row>
    <row r="261" spans="1:38" x14ac:dyDescent="0.3">
      <c r="A261" s="136"/>
      <c r="B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</row>
    <row r="262" spans="1:38" x14ac:dyDescent="0.3">
      <c r="A262" s="136"/>
      <c r="B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</row>
    <row r="263" spans="1:38" x14ac:dyDescent="0.3">
      <c r="A263" s="136"/>
      <c r="B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</row>
    <row r="264" spans="1:38" x14ac:dyDescent="0.3">
      <c r="A264" s="136"/>
      <c r="B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</row>
    <row r="265" spans="1:38" x14ac:dyDescent="0.3">
      <c r="A265" s="136"/>
      <c r="B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</row>
    <row r="266" spans="1:38" x14ac:dyDescent="0.3">
      <c r="A266" s="136"/>
      <c r="B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</row>
    <row r="267" spans="1:38" x14ac:dyDescent="0.3">
      <c r="A267" s="136"/>
      <c r="B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</row>
    <row r="268" spans="1:38" x14ac:dyDescent="0.3">
      <c r="A268" s="136"/>
      <c r="B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</row>
    <row r="269" spans="1:38" x14ac:dyDescent="0.3">
      <c r="A269" s="136"/>
      <c r="B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</row>
    <row r="270" spans="1:38" x14ac:dyDescent="0.3">
      <c r="A270" s="136"/>
      <c r="B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</row>
    <row r="271" spans="1:38" x14ac:dyDescent="0.3">
      <c r="A271" s="136"/>
      <c r="B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</row>
    <row r="272" spans="1:38" x14ac:dyDescent="0.3">
      <c r="A272" s="136"/>
      <c r="B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</row>
    <row r="273" spans="1:38" x14ac:dyDescent="0.3">
      <c r="A273" s="136"/>
      <c r="B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</row>
    <row r="274" spans="1:38" x14ac:dyDescent="0.3">
      <c r="A274" s="136"/>
      <c r="B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</row>
    <row r="275" spans="1:38" x14ac:dyDescent="0.3">
      <c r="A275" s="136"/>
      <c r="B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</row>
    <row r="276" spans="1:38" x14ac:dyDescent="0.3">
      <c r="A276" s="136"/>
      <c r="B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</row>
    <row r="277" spans="1:38" x14ac:dyDescent="0.3">
      <c r="A277" s="136"/>
      <c r="B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</row>
    <row r="278" spans="1:38" x14ac:dyDescent="0.3">
      <c r="A278" s="136"/>
      <c r="B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</row>
    <row r="279" spans="1:38" x14ac:dyDescent="0.3">
      <c r="A279" s="136"/>
      <c r="B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</row>
    <row r="280" spans="1:38" x14ac:dyDescent="0.3">
      <c r="A280" s="136"/>
      <c r="B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</row>
    <row r="281" spans="1:38" x14ac:dyDescent="0.3">
      <c r="A281" s="136"/>
      <c r="B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</row>
    <row r="282" spans="1:38" x14ac:dyDescent="0.3">
      <c r="A282" s="136"/>
      <c r="B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</row>
    <row r="283" spans="1:38" x14ac:dyDescent="0.3">
      <c r="A283" s="136"/>
      <c r="B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</row>
    <row r="284" spans="1:38" x14ac:dyDescent="0.3">
      <c r="A284" s="136"/>
      <c r="B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</row>
    <row r="285" spans="1:38" x14ac:dyDescent="0.3">
      <c r="A285" s="136"/>
      <c r="B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</row>
    <row r="286" spans="1:38" x14ac:dyDescent="0.3">
      <c r="A286" s="136"/>
      <c r="B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</row>
    <row r="287" spans="1:38" x14ac:dyDescent="0.3">
      <c r="A287" s="136"/>
      <c r="B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</row>
    <row r="288" spans="1:38" x14ac:dyDescent="0.3">
      <c r="A288" s="136"/>
      <c r="B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</row>
    <row r="289" spans="1:38" x14ac:dyDescent="0.3">
      <c r="A289" s="136"/>
      <c r="B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</row>
    <row r="290" spans="1:38" x14ac:dyDescent="0.3">
      <c r="A290" s="136"/>
      <c r="B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</row>
    <row r="291" spans="1:38" x14ac:dyDescent="0.3">
      <c r="A291" s="136"/>
      <c r="B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</row>
    <row r="292" spans="1:38" x14ac:dyDescent="0.3">
      <c r="A292" s="136"/>
      <c r="B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</row>
    <row r="293" spans="1:38" x14ac:dyDescent="0.3">
      <c r="A293" s="136"/>
      <c r="B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</row>
    <row r="294" spans="1:38" x14ac:dyDescent="0.3">
      <c r="A294" s="136"/>
      <c r="B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</row>
    <row r="295" spans="1:38" x14ac:dyDescent="0.3">
      <c r="A295" s="136"/>
      <c r="B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</row>
    <row r="296" spans="1:38" x14ac:dyDescent="0.3">
      <c r="A296" s="136"/>
      <c r="B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</row>
    <row r="297" spans="1:38" x14ac:dyDescent="0.3">
      <c r="A297" s="136"/>
      <c r="B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</row>
    <row r="298" spans="1:38" x14ac:dyDescent="0.3">
      <c r="A298" s="136"/>
      <c r="B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</row>
    <row r="299" spans="1:38" x14ac:dyDescent="0.3">
      <c r="A299" s="136"/>
      <c r="B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</row>
    <row r="300" spans="1:38" x14ac:dyDescent="0.3">
      <c r="A300" s="136"/>
      <c r="B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</row>
    <row r="301" spans="1:38" x14ac:dyDescent="0.3">
      <c r="A301" s="136"/>
      <c r="B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</row>
    <row r="302" spans="1:38" x14ac:dyDescent="0.3">
      <c r="A302" s="136"/>
      <c r="B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</row>
    <row r="303" spans="1:38" x14ac:dyDescent="0.3">
      <c r="A303" s="136"/>
      <c r="B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</row>
    <row r="304" spans="1:38" x14ac:dyDescent="0.3">
      <c r="A304" s="136"/>
      <c r="B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</row>
    <row r="305" spans="1:38" x14ac:dyDescent="0.3">
      <c r="A305" s="136"/>
      <c r="B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</row>
    <row r="306" spans="1:38" x14ac:dyDescent="0.3">
      <c r="A306" s="136"/>
      <c r="B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</row>
    <row r="307" spans="1:38" x14ac:dyDescent="0.3">
      <c r="A307" s="136"/>
      <c r="B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</row>
    <row r="308" spans="1:38" x14ac:dyDescent="0.3">
      <c r="A308" s="136"/>
      <c r="B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</row>
    <row r="309" spans="1:38" x14ac:dyDescent="0.3">
      <c r="A309" s="136"/>
      <c r="B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</row>
    <row r="310" spans="1:38" x14ac:dyDescent="0.3">
      <c r="A310" s="136"/>
      <c r="B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</row>
    <row r="311" spans="1:38" x14ac:dyDescent="0.3">
      <c r="A311" s="136"/>
      <c r="B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</row>
    <row r="312" spans="1:38" x14ac:dyDescent="0.3">
      <c r="A312" s="136"/>
      <c r="B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</row>
    <row r="313" spans="1:38" x14ac:dyDescent="0.3">
      <c r="A313" s="136"/>
      <c r="B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</row>
    <row r="314" spans="1:38" x14ac:dyDescent="0.3">
      <c r="A314" s="136"/>
      <c r="B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</row>
    <row r="315" spans="1:38" x14ac:dyDescent="0.3">
      <c r="A315" s="136"/>
      <c r="B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</row>
    <row r="316" spans="1:38" x14ac:dyDescent="0.3">
      <c r="A316" s="136"/>
      <c r="B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</row>
    <row r="317" spans="1:38" x14ac:dyDescent="0.3">
      <c r="A317" s="136"/>
      <c r="B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</row>
    <row r="318" spans="1:38" x14ac:dyDescent="0.3">
      <c r="A318" s="136"/>
      <c r="B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</row>
    <row r="319" spans="1:38" x14ac:dyDescent="0.3">
      <c r="A319" s="136"/>
      <c r="B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</row>
    <row r="320" spans="1:38" x14ac:dyDescent="0.3">
      <c r="A320" s="136"/>
      <c r="B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</row>
    <row r="321" spans="1:38" x14ac:dyDescent="0.3">
      <c r="A321" s="136"/>
      <c r="B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</row>
    <row r="322" spans="1:38" x14ac:dyDescent="0.3">
      <c r="A322" s="136"/>
      <c r="B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</row>
    <row r="323" spans="1:38" x14ac:dyDescent="0.3">
      <c r="A323" s="136"/>
      <c r="B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</row>
    <row r="324" spans="1:38" x14ac:dyDescent="0.3">
      <c r="A324" s="136"/>
      <c r="B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</row>
    <row r="325" spans="1:38" x14ac:dyDescent="0.3">
      <c r="A325" s="136"/>
      <c r="B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</row>
    <row r="326" spans="1:38" x14ac:dyDescent="0.3">
      <c r="A326" s="136"/>
      <c r="B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</row>
    <row r="327" spans="1:38" x14ac:dyDescent="0.3">
      <c r="A327" s="136"/>
      <c r="B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</row>
    <row r="328" spans="1:38" x14ac:dyDescent="0.3">
      <c r="A328" s="136"/>
      <c r="B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</row>
    <row r="329" spans="1:38" x14ac:dyDescent="0.3">
      <c r="A329" s="136"/>
      <c r="B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</row>
    <row r="330" spans="1:38" x14ac:dyDescent="0.3">
      <c r="A330" s="136"/>
      <c r="B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</row>
    <row r="331" spans="1:38" x14ac:dyDescent="0.3">
      <c r="A331" s="136"/>
      <c r="B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</row>
    <row r="332" spans="1:38" x14ac:dyDescent="0.3">
      <c r="A332" s="136"/>
      <c r="B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</row>
    <row r="333" spans="1:38" x14ac:dyDescent="0.3">
      <c r="A333" s="136"/>
      <c r="B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</row>
    <row r="334" spans="1:38" x14ac:dyDescent="0.3">
      <c r="A334" s="136"/>
      <c r="B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</row>
    <row r="335" spans="1:38" x14ac:dyDescent="0.3">
      <c r="A335" s="136"/>
      <c r="B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</row>
    <row r="336" spans="1:38" x14ac:dyDescent="0.3">
      <c r="A336" s="136"/>
      <c r="B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</row>
    <row r="337" spans="1:38" x14ac:dyDescent="0.3">
      <c r="A337" s="136"/>
      <c r="B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</row>
    <row r="338" spans="1:38" x14ac:dyDescent="0.3">
      <c r="A338" s="136"/>
      <c r="B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</row>
    <row r="339" spans="1:38" x14ac:dyDescent="0.3">
      <c r="A339" s="136"/>
      <c r="B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</row>
    <row r="340" spans="1:38" x14ac:dyDescent="0.3">
      <c r="A340" s="136"/>
      <c r="B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</row>
    <row r="341" spans="1:38" x14ac:dyDescent="0.3">
      <c r="A341" s="136"/>
      <c r="B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</row>
    <row r="342" spans="1:38" x14ac:dyDescent="0.3">
      <c r="A342" s="136"/>
      <c r="B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</row>
    <row r="343" spans="1:38" x14ac:dyDescent="0.3">
      <c r="A343" s="136"/>
      <c r="B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</row>
    <row r="344" spans="1:38" x14ac:dyDescent="0.3">
      <c r="A344" s="136"/>
      <c r="B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</row>
    <row r="345" spans="1:38" x14ac:dyDescent="0.3">
      <c r="A345" s="136"/>
      <c r="B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</row>
    <row r="346" spans="1:38" x14ac:dyDescent="0.3">
      <c r="A346" s="136"/>
      <c r="B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</row>
    <row r="347" spans="1:38" x14ac:dyDescent="0.3">
      <c r="A347" s="136"/>
      <c r="B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</row>
    <row r="348" spans="1:38" x14ac:dyDescent="0.3">
      <c r="A348" s="136"/>
      <c r="B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</row>
    <row r="349" spans="1:38" x14ac:dyDescent="0.3">
      <c r="A349" s="136"/>
      <c r="B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</row>
    <row r="350" spans="1:38" x14ac:dyDescent="0.3">
      <c r="A350" s="136"/>
      <c r="B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</row>
    <row r="351" spans="1:38" x14ac:dyDescent="0.3">
      <c r="A351" s="136"/>
      <c r="B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</row>
    <row r="352" spans="1:38" x14ac:dyDescent="0.3">
      <c r="A352" s="136"/>
      <c r="B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</row>
    <row r="353" spans="1:38" x14ac:dyDescent="0.3">
      <c r="A353" s="136"/>
      <c r="B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</row>
    <row r="354" spans="1:38" x14ac:dyDescent="0.3">
      <c r="A354" s="136"/>
      <c r="B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</row>
    <row r="355" spans="1:38" x14ac:dyDescent="0.3">
      <c r="A355" s="136"/>
      <c r="B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</row>
    <row r="356" spans="1:38" x14ac:dyDescent="0.3">
      <c r="A356" s="136"/>
      <c r="B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</row>
    <row r="357" spans="1:38" x14ac:dyDescent="0.3">
      <c r="A357" s="136"/>
      <c r="B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</row>
    <row r="358" spans="1:38" x14ac:dyDescent="0.3">
      <c r="A358" s="136"/>
      <c r="B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</row>
    <row r="359" spans="1:38" x14ac:dyDescent="0.3">
      <c r="A359" s="136"/>
      <c r="B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</row>
    <row r="360" spans="1:38" x14ac:dyDescent="0.3">
      <c r="A360" s="136"/>
      <c r="B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</row>
    <row r="361" spans="1:38" x14ac:dyDescent="0.3">
      <c r="A361" s="136"/>
      <c r="B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</row>
    <row r="362" spans="1:38" x14ac:dyDescent="0.3">
      <c r="A362" s="136"/>
      <c r="B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</row>
    <row r="363" spans="1:38" x14ac:dyDescent="0.3">
      <c r="A363" s="136"/>
      <c r="B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</row>
    <row r="364" spans="1:38" x14ac:dyDescent="0.3">
      <c r="A364" s="136"/>
      <c r="B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</row>
    <row r="365" spans="1:38" x14ac:dyDescent="0.3">
      <c r="A365" s="136"/>
      <c r="B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</row>
    <row r="366" spans="1:38" x14ac:dyDescent="0.3">
      <c r="A366" s="136"/>
      <c r="B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</row>
    <row r="367" spans="1:38" x14ac:dyDescent="0.3">
      <c r="A367" s="136"/>
      <c r="B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</row>
    <row r="368" spans="1:38" x14ac:dyDescent="0.3">
      <c r="A368" s="136"/>
      <c r="B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</row>
    <row r="369" spans="1:38" x14ac:dyDescent="0.3">
      <c r="A369" s="136"/>
      <c r="B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</row>
    <row r="370" spans="1:38" x14ac:dyDescent="0.3">
      <c r="A370" s="136"/>
      <c r="B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</row>
    <row r="371" spans="1:38" x14ac:dyDescent="0.3">
      <c r="A371" s="136"/>
      <c r="B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</row>
    <row r="372" spans="1:38" x14ac:dyDescent="0.3">
      <c r="A372" s="136"/>
      <c r="B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</row>
    <row r="373" spans="1:38" x14ac:dyDescent="0.3">
      <c r="A373" s="136"/>
      <c r="B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</row>
    <row r="374" spans="1:38" x14ac:dyDescent="0.3">
      <c r="A374" s="136"/>
      <c r="B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</row>
    <row r="375" spans="1:38" x14ac:dyDescent="0.3">
      <c r="A375" s="136"/>
      <c r="B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</row>
    <row r="376" spans="1:38" x14ac:dyDescent="0.3">
      <c r="A376" s="136"/>
      <c r="B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</row>
    <row r="377" spans="1:38" x14ac:dyDescent="0.3">
      <c r="A377" s="136"/>
      <c r="B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</row>
    <row r="378" spans="1:38" x14ac:dyDescent="0.3">
      <c r="A378" s="136"/>
      <c r="B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</row>
    <row r="379" spans="1:38" x14ac:dyDescent="0.3">
      <c r="A379" s="136"/>
      <c r="B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</row>
    <row r="380" spans="1:38" x14ac:dyDescent="0.3">
      <c r="A380" s="136"/>
      <c r="B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</row>
    <row r="381" spans="1:38" x14ac:dyDescent="0.3">
      <c r="A381" s="136"/>
      <c r="B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</row>
    <row r="382" spans="1:38" x14ac:dyDescent="0.3">
      <c r="A382" s="136"/>
      <c r="B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</row>
    <row r="383" spans="1:38" x14ac:dyDescent="0.3">
      <c r="A383" s="136"/>
      <c r="B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</row>
    <row r="384" spans="1:38" x14ac:dyDescent="0.3">
      <c r="A384" s="136"/>
      <c r="B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</row>
    <row r="385" spans="1:38" x14ac:dyDescent="0.3">
      <c r="A385" s="136"/>
      <c r="B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</row>
    <row r="386" spans="1:38" x14ac:dyDescent="0.3">
      <c r="A386" s="136"/>
      <c r="B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</row>
    <row r="387" spans="1:38" x14ac:dyDescent="0.3">
      <c r="A387" s="136"/>
      <c r="B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</row>
    <row r="388" spans="1:38" x14ac:dyDescent="0.3">
      <c r="A388" s="136"/>
      <c r="B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</row>
    <row r="389" spans="1:38" x14ac:dyDescent="0.3">
      <c r="A389" s="136"/>
      <c r="B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</row>
    <row r="390" spans="1:38" x14ac:dyDescent="0.3">
      <c r="A390" s="136"/>
      <c r="B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</row>
    <row r="391" spans="1:38" x14ac:dyDescent="0.3">
      <c r="A391" s="136"/>
      <c r="B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</row>
    <row r="392" spans="1:38" x14ac:dyDescent="0.3">
      <c r="A392" s="136"/>
      <c r="B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</row>
    <row r="393" spans="1:38" x14ac:dyDescent="0.3">
      <c r="A393" s="136"/>
      <c r="B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</row>
    <row r="394" spans="1:38" x14ac:dyDescent="0.3">
      <c r="A394" s="136"/>
      <c r="B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</row>
    <row r="395" spans="1:38" x14ac:dyDescent="0.3">
      <c r="A395" s="136"/>
      <c r="B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</row>
    <row r="396" spans="1:38" x14ac:dyDescent="0.3">
      <c r="A396" s="136"/>
      <c r="B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</row>
    <row r="397" spans="1:38" x14ac:dyDescent="0.3">
      <c r="A397" s="136"/>
      <c r="B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</row>
    <row r="398" spans="1:38" x14ac:dyDescent="0.3">
      <c r="A398" s="136"/>
      <c r="B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</row>
    <row r="399" spans="1:38" x14ac:dyDescent="0.3">
      <c r="A399" s="136"/>
      <c r="B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</row>
    <row r="400" spans="1:38" x14ac:dyDescent="0.3">
      <c r="A400" s="136"/>
      <c r="B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</row>
    <row r="401" spans="1:38" x14ac:dyDescent="0.3">
      <c r="A401" s="136"/>
      <c r="B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</row>
    <row r="402" spans="1:38" x14ac:dyDescent="0.3">
      <c r="A402" s="136"/>
      <c r="B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</row>
    <row r="403" spans="1:38" x14ac:dyDescent="0.3">
      <c r="A403" s="136"/>
      <c r="B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</row>
    <row r="404" spans="1:38" x14ac:dyDescent="0.3">
      <c r="A404" s="136"/>
      <c r="B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</row>
    <row r="405" spans="1:38" x14ac:dyDescent="0.3">
      <c r="A405" s="136"/>
      <c r="B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</row>
    <row r="406" spans="1:38" x14ac:dyDescent="0.3">
      <c r="A406" s="136"/>
      <c r="B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</row>
    <row r="407" spans="1:38" x14ac:dyDescent="0.3">
      <c r="A407" s="136"/>
      <c r="B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</row>
    <row r="408" spans="1:38" x14ac:dyDescent="0.3">
      <c r="A408" s="136"/>
      <c r="B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</row>
    <row r="409" spans="1:38" x14ac:dyDescent="0.3">
      <c r="A409" s="136"/>
      <c r="B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</row>
    <row r="410" spans="1:38" x14ac:dyDescent="0.3">
      <c r="A410" s="136"/>
      <c r="B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</row>
    <row r="411" spans="1:38" x14ac:dyDescent="0.3">
      <c r="A411" s="136"/>
      <c r="B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</row>
    <row r="412" spans="1:38" x14ac:dyDescent="0.3">
      <c r="A412" s="136"/>
      <c r="B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</row>
    <row r="413" spans="1:38" x14ac:dyDescent="0.3">
      <c r="A413" s="136"/>
      <c r="B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</row>
    <row r="414" spans="1:38" x14ac:dyDescent="0.3">
      <c r="A414" s="136"/>
      <c r="B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</row>
    <row r="415" spans="1:38" x14ac:dyDescent="0.3">
      <c r="A415" s="136"/>
      <c r="B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</row>
    <row r="416" spans="1:38" x14ac:dyDescent="0.3">
      <c r="A416" s="136"/>
      <c r="B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</row>
    <row r="417" spans="1:38" x14ac:dyDescent="0.3">
      <c r="A417" s="136"/>
      <c r="B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</row>
    <row r="418" spans="1:38" x14ac:dyDescent="0.3">
      <c r="A418" s="136"/>
      <c r="B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</row>
    <row r="419" spans="1:38" x14ac:dyDescent="0.3">
      <c r="A419" s="136"/>
      <c r="B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</row>
    <row r="420" spans="1:38" x14ac:dyDescent="0.3">
      <c r="A420" s="136"/>
      <c r="B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</row>
    <row r="421" spans="1:38" x14ac:dyDescent="0.3">
      <c r="A421" s="136"/>
      <c r="B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</row>
    <row r="422" spans="1:38" x14ac:dyDescent="0.3">
      <c r="A422" s="136"/>
      <c r="B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</row>
    <row r="423" spans="1:38" x14ac:dyDescent="0.3">
      <c r="A423" s="136"/>
      <c r="B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</row>
    <row r="424" spans="1:38" x14ac:dyDescent="0.3">
      <c r="A424" s="136"/>
      <c r="B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</row>
    <row r="425" spans="1:38" x14ac:dyDescent="0.3">
      <c r="A425" s="136"/>
      <c r="B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</row>
    <row r="426" spans="1:38" x14ac:dyDescent="0.3">
      <c r="A426" s="136"/>
      <c r="B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</row>
    <row r="427" spans="1:38" x14ac:dyDescent="0.3">
      <c r="A427" s="136"/>
      <c r="B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</row>
    <row r="428" spans="1:38" x14ac:dyDescent="0.3">
      <c r="A428" s="136"/>
      <c r="B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</row>
    <row r="429" spans="1:38" x14ac:dyDescent="0.3">
      <c r="A429" s="136"/>
      <c r="B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</row>
    <row r="430" spans="1:38" x14ac:dyDescent="0.3">
      <c r="A430" s="136"/>
      <c r="B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</row>
    <row r="431" spans="1:38" x14ac:dyDescent="0.3">
      <c r="A431" s="136"/>
      <c r="B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</row>
    <row r="432" spans="1:38" x14ac:dyDescent="0.3">
      <c r="A432" s="136"/>
      <c r="B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</row>
    <row r="433" spans="1:38" x14ac:dyDescent="0.3">
      <c r="A433" s="136"/>
      <c r="B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</row>
    <row r="434" spans="1:38" x14ac:dyDescent="0.3">
      <c r="A434" s="136"/>
      <c r="B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</row>
    <row r="435" spans="1:38" x14ac:dyDescent="0.3">
      <c r="A435" s="136"/>
      <c r="B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</row>
    <row r="436" spans="1:38" x14ac:dyDescent="0.3">
      <c r="A436" s="136"/>
      <c r="B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</row>
    <row r="437" spans="1:38" x14ac:dyDescent="0.3">
      <c r="A437" s="136"/>
      <c r="B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</row>
    <row r="438" spans="1:38" x14ac:dyDescent="0.3">
      <c r="A438" s="136"/>
      <c r="B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</row>
    <row r="439" spans="1:38" x14ac:dyDescent="0.3">
      <c r="A439" s="136"/>
      <c r="B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</row>
    <row r="440" spans="1:38" x14ac:dyDescent="0.3">
      <c r="A440" s="136"/>
      <c r="B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</row>
    <row r="441" spans="1:38" x14ac:dyDescent="0.3">
      <c r="A441" s="136"/>
      <c r="B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</row>
    <row r="442" spans="1:38" x14ac:dyDescent="0.3">
      <c r="A442" s="136"/>
      <c r="B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</row>
    <row r="443" spans="1:38" x14ac:dyDescent="0.3">
      <c r="A443" s="136"/>
      <c r="B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</row>
    <row r="444" spans="1:38" x14ac:dyDescent="0.3">
      <c r="A444" s="136"/>
      <c r="B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</row>
    <row r="445" spans="1:38" x14ac:dyDescent="0.3">
      <c r="A445" s="136"/>
      <c r="B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</row>
    <row r="446" spans="1:38" x14ac:dyDescent="0.3">
      <c r="A446" s="136"/>
      <c r="B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</row>
    <row r="447" spans="1:38" x14ac:dyDescent="0.3">
      <c r="A447" s="136"/>
      <c r="B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</row>
    <row r="448" spans="1:38" x14ac:dyDescent="0.3">
      <c r="A448" s="136"/>
      <c r="B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</row>
    <row r="449" spans="1:38" x14ac:dyDescent="0.3">
      <c r="A449" s="136"/>
      <c r="B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</row>
    <row r="450" spans="1:38" x14ac:dyDescent="0.3">
      <c r="A450" s="136"/>
      <c r="B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</row>
    <row r="451" spans="1:38" x14ac:dyDescent="0.3">
      <c r="A451" s="136"/>
      <c r="B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</row>
    <row r="452" spans="1:38" x14ac:dyDescent="0.3">
      <c r="A452" s="136"/>
      <c r="B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</row>
    <row r="453" spans="1:38" x14ac:dyDescent="0.3">
      <c r="A453" s="136"/>
      <c r="B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</row>
    <row r="454" spans="1:38" x14ac:dyDescent="0.3">
      <c r="A454" s="136"/>
      <c r="B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</row>
    <row r="455" spans="1:38" x14ac:dyDescent="0.3">
      <c r="A455" s="136"/>
      <c r="B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</row>
    <row r="456" spans="1:38" x14ac:dyDescent="0.3">
      <c r="A456" s="136"/>
      <c r="B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</row>
    <row r="457" spans="1:38" x14ac:dyDescent="0.3">
      <c r="A457" s="136"/>
      <c r="B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</row>
    <row r="458" spans="1:38" x14ac:dyDescent="0.3">
      <c r="A458" s="136"/>
      <c r="B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</row>
    <row r="459" spans="1:38" x14ac:dyDescent="0.3">
      <c r="A459" s="136"/>
      <c r="B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</row>
    <row r="460" spans="1:38" x14ac:dyDescent="0.3">
      <c r="A460" s="136"/>
      <c r="B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</row>
    <row r="461" spans="1:38" x14ac:dyDescent="0.3">
      <c r="A461" s="136"/>
      <c r="B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</row>
    <row r="462" spans="1:38" x14ac:dyDescent="0.3">
      <c r="A462" s="136"/>
      <c r="B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</row>
    <row r="463" spans="1:38" x14ac:dyDescent="0.3">
      <c r="A463" s="136"/>
      <c r="B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</row>
    <row r="464" spans="1:38" x14ac:dyDescent="0.3">
      <c r="A464" s="136"/>
      <c r="B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</row>
    <row r="465" spans="1:38" x14ac:dyDescent="0.3">
      <c r="A465" s="136"/>
      <c r="B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</row>
    <row r="466" spans="1:38" x14ac:dyDescent="0.3">
      <c r="A466" s="136"/>
      <c r="B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</row>
    <row r="467" spans="1:38" x14ac:dyDescent="0.3">
      <c r="A467" s="136"/>
      <c r="B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</row>
    <row r="468" spans="1:38" x14ac:dyDescent="0.3">
      <c r="A468" s="136"/>
      <c r="B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</row>
    <row r="469" spans="1:38" x14ac:dyDescent="0.3">
      <c r="A469" s="136"/>
      <c r="B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</row>
    <row r="470" spans="1:38" x14ac:dyDescent="0.3">
      <c r="A470" s="136"/>
      <c r="B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</row>
    <row r="471" spans="1:38" x14ac:dyDescent="0.3">
      <c r="A471" s="136"/>
      <c r="B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</row>
    <row r="472" spans="1:38" x14ac:dyDescent="0.3">
      <c r="A472" s="136"/>
      <c r="B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</row>
    <row r="473" spans="1:38" x14ac:dyDescent="0.3">
      <c r="A473" s="136"/>
      <c r="B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</row>
    <row r="474" spans="1:38" x14ac:dyDescent="0.3">
      <c r="A474" s="136"/>
      <c r="B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</row>
    <row r="475" spans="1:38" x14ac:dyDescent="0.3">
      <c r="A475" s="136"/>
      <c r="B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</row>
    <row r="476" spans="1:38" x14ac:dyDescent="0.3">
      <c r="A476" s="136"/>
      <c r="B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</row>
    <row r="477" spans="1:38" x14ac:dyDescent="0.3">
      <c r="A477" s="136"/>
      <c r="B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</row>
    <row r="478" spans="1:38" x14ac:dyDescent="0.3">
      <c r="A478" s="136"/>
      <c r="B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</row>
    <row r="479" spans="1:38" x14ac:dyDescent="0.3">
      <c r="A479" s="136"/>
      <c r="B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</row>
    <row r="480" spans="1:38" x14ac:dyDescent="0.3">
      <c r="A480" s="136"/>
      <c r="B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</row>
    <row r="481" spans="1:38" x14ac:dyDescent="0.3">
      <c r="A481" s="136"/>
      <c r="B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</row>
    <row r="482" spans="1:38" x14ac:dyDescent="0.3">
      <c r="A482" s="136"/>
      <c r="B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</row>
    <row r="483" spans="1:38" x14ac:dyDescent="0.3">
      <c r="A483" s="136"/>
      <c r="B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</row>
    <row r="484" spans="1:38" x14ac:dyDescent="0.3">
      <c r="A484" s="136"/>
      <c r="B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</row>
    <row r="485" spans="1:38" x14ac:dyDescent="0.3">
      <c r="A485" s="136"/>
      <c r="B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</row>
    <row r="486" spans="1:38" x14ac:dyDescent="0.3">
      <c r="A486" s="136"/>
      <c r="B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</row>
    <row r="487" spans="1:38" x14ac:dyDescent="0.3">
      <c r="A487" s="136"/>
      <c r="B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</row>
    <row r="488" spans="1:38" x14ac:dyDescent="0.3">
      <c r="A488" s="136"/>
      <c r="B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</row>
    <row r="489" spans="1:38" x14ac:dyDescent="0.3">
      <c r="A489" s="136"/>
      <c r="B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</row>
    <row r="490" spans="1:38" x14ac:dyDescent="0.3">
      <c r="A490" s="136"/>
      <c r="B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</row>
    <row r="491" spans="1:38" x14ac:dyDescent="0.3">
      <c r="A491" s="136"/>
      <c r="B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</row>
    <row r="492" spans="1:38" x14ac:dyDescent="0.3">
      <c r="A492" s="136"/>
      <c r="B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</row>
    <row r="493" spans="1:38" x14ac:dyDescent="0.3">
      <c r="A493" s="136"/>
      <c r="B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</row>
    <row r="494" spans="1:38" x14ac:dyDescent="0.3">
      <c r="A494" s="136"/>
      <c r="B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</row>
    <row r="495" spans="1:38" x14ac:dyDescent="0.3">
      <c r="A495" s="136"/>
      <c r="B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</row>
    <row r="496" spans="1:38" x14ac:dyDescent="0.3">
      <c r="A496" s="136"/>
      <c r="B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</row>
    <row r="497" spans="1:38" x14ac:dyDescent="0.3">
      <c r="A497" s="136"/>
      <c r="B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</row>
    <row r="498" spans="1:38" x14ac:dyDescent="0.3">
      <c r="A498" s="136"/>
      <c r="B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</row>
    <row r="499" spans="1:38" x14ac:dyDescent="0.3">
      <c r="A499" s="136"/>
      <c r="B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</row>
    <row r="500" spans="1:38" x14ac:dyDescent="0.3">
      <c r="A500" s="136"/>
      <c r="B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</row>
    <row r="501" spans="1:38" x14ac:dyDescent="0.3">
      <c r="A501" s="136"/>
      <c r="B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</row>
    <row r="502" spans="1:38" x14ac:dyDescent="0.3">
      <c r="A502" s="136"/>
      <c r="B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</row>
    <row r="503" spans="1:38" x14ac:dyDescent="0.3">
      <c r="A503" s="136"/>
      <c r="B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</row>
    <row r="504" spans="1:38" x14ac:dyDescent="0.3">
      <c r="A504" s="136"/>
      <c r="B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</row>
    <row r="505" spans="1:38" x14ac:dyDescent="0.3">
      <c r="A505" s="136"/>
      <c r="B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</row>
    <row r="506" spans="1:38" x14ac:dyDescent="0.3">
      <c r="A506" s="136"/>
      <c r="B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</row>
    <row r="507" spans="1:38" x14ac:dyDescent="0.3">
      <c r="A507" s="136"/>
      <c r="B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</row>
    <row r="508" spans="1:38" x14ac:dyDescent="0.3">
      <c r="A508" s="136"/>
      <c r="B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</row>
    <row r="509" spans="1:38" x14ac:dyDescent="0.3">
      <c r="A509" s="136"/>
      <c r="B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</row>
    <row r="510" spans="1:38" x14ac:dyDescent="0.3">
      <c r="A510" s="136"/>
      <c r="B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</row>
    <row r="511" spans="1:38" x14ac:dyDescent="0.3">
      <c r="A511" s="136"/>
      <c r="B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</row>
    <row r="512" spans="1:38" x14ac:dyDescent="0.3">
      <c r="A512" s="136"/>
      <c r="B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</row>
    <row r="513" spans="1:38" x14ac:dyDescent="0.3">
      <c r="A513" s="136"/>
      <c r="B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</row>
    <row r="514" spans="1:38" x14ac:dyDescent="0.3">
      <c r="A514" s="136"/>
      <c r="B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</row>
    <row r="515" spans="1:38" x14ac:dyDescent="0.3">
      <c r="A515" s="136"/>
      <c r="B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</row>
    <row r="516" spans="1:38" x14ac:dyDescent="0.3">
      <c r="A516" s="136"/>
      <c r="B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</row>
    <row r="517" spans="1:38" x14ac:dyDescent="0.3">
      <c r="A517" s="136"/>
      <c r="B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</row>
    <row r="518" spans="1:38" x14ac:dyDescent="0.3">
      <c r="A518" s="136"/>
      <c r="B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</row>
    <row r="519" spans="1:38" x14ac:dyDescent="0.3">
      <c r="A519" s="136"/>
      <c r="B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</row>
    <row r="520" spans="1:38" x14ac:dyDescent="0.3">
      <c r="A520" s="136"/>
      <c r="B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</row>
    <row r="521" spans="1:38" x14ac:dyDescent="0.3">
      <c r="A521" s="136"/>
      <c r="B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</row>
    <row r="522" spans="1:38" x14ac:dyDescent="0.3">
      <c r="A522" s="136"/>
      <c r="B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</row>
    <row r="523" spans="1:38" x14ac:dyDescent="0.3">
      <c r="A523" s="136"/>
      <c r="B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</row>
    <row r="524" spans="1:38" x14ac:dyDescent="0.3">
      <c r="A524" s="136"/>
      <c r="B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</row>
    <row r="525" spans="1:38" x14ac:dyDescent="0.3">
      <c r="A525" s="136"/>
      <c r="B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</row>
    <row r="526" spans="1:38" x14ac:dyDescent="0.3">
      <c r="A526" s="136"/>
      <c r="B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</row>
    <row r="527" spans="1:38" x14ac:dyDescent="0.3">
      <c r="A527" s="136"/>
      <c r="B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</row>
    <row r="528" spans="1:38" x14ac:dyDescent="0.3">
      <c r="A528" s="136"/>
      <c r="B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</row>
    <row r="529" spans="1:38" x14ac:dyDescent="0.3">
      <c r="A529" s="136"/>
      <c r="B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</row>
    <row r="530" spans="1:38" x14ac:dyDescent="0.3">
      <c r="A530" s="136"/>
      <c r="B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</row>
    <row r="531" spans="1:38" x14ac:dyDescent="0.3">
      <c r="A531" s="136"/>
      <c r="B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</row>
    <row r="532" spans="1:38" x14ac:dyDescent="0.3">
      <c r="A532" s="136"/>
      <c r="B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</row>
    <row r="533" spans="1:38" x14ac:dyDescent="0.3">
      <c r="A533" s="136"/>
      <c r="B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</row>
    <row r="534" spans="1:38" x14ac:dyDescent="0.3">
      <c r="A534" s="136"/>
      <c r="B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</row>
    <row r="535" spans="1:38" x14ac:dyDescent="0.3">
      <c r="A535" s="136"/>
      <c r="B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</row>
    <row r="536" spans="1:38" x14ac:dyDescent="0.3">
      <c r="A536" s="136"/>
      <c r="B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</row>
    <row r="537" spans="1:38" x14ac:dyDescent="0.3">
      <c r="A537" s="136"/>
      <c r="B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</row>
    <row r="538" spans="1:38" x14ac:dyDescent="0.3">
      <c r="A538" s="136"/>
      <c r="B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</row>
    <row r="539" spans="1:38" x14ac:dyDescent="0.3">
      <c r="A539" s="136"/>
      <c r="B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</row>
    <row r="540" spans="1:38" x14ac:dyDescent="0.3">
      <c r="A540" s="136"/>
      <c r="B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</row>
    <row r="541" spans="1:38" x14ac:dyDescent="0.3">
      <c r="A541" s="136"/>
      <c r="B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</row>
    <row r="542" spans="1:38" x14ac:dyDescent="0.3">
      <c r="A542" s="136"/>
      <c r="B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</row>
    <row r="543" spans="1:38" x14ac:dyDescent="0.3">
      <c r="A543" s="136"/>
      <c r="B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</row>
    <row r="544" spans="1:38" x14ac:dyDescent="0.3">
      <c r="A544" s="136"/>
      <c r="B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</row>
    <row r="545" spans="1:38" x14ac:dyDescent="0.3">
      <c r="A545" s="136"/>
      <c r="B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</row>
    <row r="546" spans="1:38" x14ac:dyDescent="0.3">
      <c r="A546" s="136"/>
      <c r="B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</row>
    <row r="547" spans="1:38" x14ac:dyDescent="0.3">
      <c r="A547" s="136"/>
      <c r="B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</row>
    <row r="548" spans="1:38" x14ac:dyDescent="0.3">
      <c r="A548" s="136"/>
      <c r="B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</row>
    <row r="549" spans="1:38" x14ac:dyDescent="0.3">
      <c r="A549" s="136"/>
      <c r="B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</row>
    <row r="550" spans="1:38" x14ac:dyDescent="0.3">
      <c r="A550" s="136"/>
      <c r="B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</row>
    <row r="551" spans="1:38" x14ac:dyDescent="0.3">
      <c r="A551" s="136"/>
      <c r="B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</row>
    <row r="552" spans="1:38" x14ac:dyDescent="0.3">
      <c r="A552" s="136"/>
      <c r="B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</row>
    <row r="553" spans="1:38" x14ac:dyDescent="0.3">
      <c r="A553" s="136"/>
      <c r="B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</row>
    <row r="554" spans="1:38" x14ac:dyDescent="0.3">
      <c r="A554" s="136"/>
      <c r="B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</row>
    <row r="555" spans="1:38" x14ac:dyDescent="0.3">
      <c r="A555" s="136"/>
      <c r="B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</row>
    <row r="556" spans="1:38" x14ac:dyDescent="0.3">
      <c r="A556" s="136"/>
      <c r="B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</row>
    <row r="557" spans="1:38" x14ac:dyDescent="0.3">
      <c r="A557" s="136"/>
      <c r="B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</row>
    <row r="558" spans="1:38" x14ac:dyDescent="0.3">
      <c r="A558" s="136"/>
      <c r="B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</row>
    <row r="559" spans="1:38" x14ac:dyDescent="0.3">
      <c r="A559" s="136"/>
      <c r="B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</row>
    <row r="560" spans="1:38" x14ac:dyDescent="0.3">
      <c r="A560" s="136"/>
      <c r="B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</row>
    <row r="561" spans="1:38" x14ac:dyDescent="0.3">
      <c r="A561" s="136"/>
      <c r="B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</row>
    <row r="562" spans="1:38" x14ac:dyDescent="0.3">
      <c r="A562" s="136"/>
      <c r="B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</row>
    <row r="563" spans="1:38" x14ac:dyDescent="0.3">
      <c r="A563" s="136"/>
      <c r="B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</row>
    <row r="564" spans="1:38" x14ac:dyDescent="0.3">
      <c r="A564" s="136"/>
      <c r="B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</row>
    <row r="565" spans="1:38" x14ac:dyDescent="0.3">
      <c r="A565" s="136"/>
      <c r="B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</row>
    <row r="566" spans="1:38" x14ac:dyDescent="0.3">
      <c r="A566" s="136"/>
      <c r="B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</row>
    <row r="567" spans="1:38" x14ac:dyDescent="0.3">
      <c r="A567" s="136"/>
      <c r="B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</row>
    <row r="568" spans="1:38" x14ac:dyDescent="0.3">
      <c r="A568" s="136"/>
      <c r="B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</row>
    <row r="569" spans="1:38" x14ac:dyDescent="0.3">
      <c r="A569" s="136"/>
      <c r="B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</row>
    <row r="570" spans="1:38" x14ac:dyDescent="0.3">
      <c r="A570" s="136"/>
      <c r="B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</row>
    <row r="571" spans="1:38" x14ac:dyDescent="0.3">
      <c r="A571" s="136"/>
      <c r="B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</row>
    <row r="572" spans="1:38" x14ac:dyDescent="0.3">
      <c r="A572" s="136"/>
      <c r="B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</row>
    <row r="573" spans="1:38" x14ac:dyDescent="0.3">
      <c r="A573" s="136"/>
      <c r="B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</row>
    <row r="574" spans="1:38" x14ac:dyDescent="0.3">
      <c r="A574" s="136"/>
      <c r="B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</row>
    <row r="575" spans="1:38" x14ac:dyDescent="0.3">
      <c r="A575" s="136"/>
      <c r="B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</row>
    <row r="576" spans="1:38" x14ac:dyDescent="0.3">
      <c r="A576" s="136"/>
      <c r="B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</row>
    <row r="577" spans="1:38" x14ac:dyDescent="0.3">
      <c r="A577" s="136"/>
      <c r="B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</row>
    <row r="578" spans="1:38" x14ac:dyDescent="0.3">
      <c r="A578" s="136"/>
      <c r="B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</row>
    <row r="579" spans="1:38" x14ac:dyDescent="0.3">
      <c r="A579" s="136"/>
      <c r="B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</row>
    <row r="580" spans="1:38" x14ac:dyDescent="0.3">
      <c r="A580" s="136"/>
      <c r="B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</row>
    <row r="581" spans="1:38" x14ac:dyDescent="0.3">
      <c r="A581" s="136"/>
      <c r="B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</row>
    <row r="582" spans="1:38" x14ac:dyDescent="0.3">
      <c r="A582" s="136"/>
      <c r="B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</row>
    <row r="583" spans="1:38" x14ac:dyDescent="0.3">
      <c r="A583" s="136"/>
      <c r="B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</row>
    <row r="584" spans="1:38" x14ac:dyDescent="0.3">
      <c r="A584" s="136"/>
      <c r="B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</row>
    <row r="585" spans="1:38" x14ac:dyDescent="0.3">
      <c r="A585" s="136"/>
      <c r="B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</row>
    <row r="586" spans="1:38" x14ac:dyDescent="0.3">
      <c r="A586" s="136"/>
      <c r="B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</row>
    <row r="587" spans="1:38" x14ac:dyDescent="0.3">
      <c r="A587" s="136"/>
      <c r="B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</row>
    <row r="588" spans="1:38" x14ac:dyDescent="0.3">
      <c r="A588" s="136"/>
      <c r="B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</row>
    <row r="589" spans="1:38" x14ac:dyDescent="0.3">
      <c r="A589" s="136"/>
      <c r="B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</row>
    <row r="590" spans="1:38" x14ac:dyDescent="0.3">
      <c r="A590" s="136"/>
      <c r="B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</row>
    <row r="591" spans="1:38" x14ac:dyDescent="0.3">
      <c r="A591" s="136"/>
      <c r="B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</row>
    <row r="592" spans="1:38" x14ac:dyDescent="0.3">
      <c r="A592" s="136"/>
      <c r="B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</row>
    <row r="593" spans="1:38" x14ac:dyDescent="0.3">
      <c r="A593" s="136"/>
      <c r="B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</row>
    <row r="594" spans="1:38" x14ac:dyDescent="0.3">
      <c r="A594" s="136"/>
      <c r="B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</row>
    <row r="595" spans="1:38" x14ac:dyDescent="0.3">
      <c r="A595" s="136"/>
      <c r="B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</row>
    <row r="596" spans="1:38" x14ac:dyDescent="0.3">
      <c r="A596" s="136"/>
      <c r="B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x14ac:dyDescent="0.3">
      <c r="A597" s="136"/>
      <c r="B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</row>
    <row r="598" spans="1:38" x14ac:dyDescent="0.3">
      <c r="A598" s="136"/>
      <c r="B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x14ac:dyDescent="0.3">
      <c r="A599" s="136"/>
      <c r="B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x14ac:dyDescent="0.3">
      <c r="A600" s="136"/>
      <c r="B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x14ac:dyDescent="0.3">
      <c r="A601" s="136"/>
      <c r="B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x14ac:dyDescent="0.3">
      <c r="A602" s="136"/>
      <c r="B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</row>
    <row r="603" spans="1:38" x14ac:dyDescent="0.3">
      <c r="A603" s="136"/>
      <c r="B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</row>
    <row r="604" spans="1:38" x14ac:dyDescent="0.3">
      <c r="A604" s="136"/>
      <c r="B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x14ac:dyDescent="0.3">
      <c r="A605" s="136"/>
      <c r="B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3">
      <c r="A606" s="136"/>
      <c r="B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</row>
    <row r="607" spans="1:38" x14ac:dyDescent="0.3">
      <c r="A607" s="136"/>
      <c r="B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</row>
    <row r="608" spans="1:38" x14ac:dyDescent="0.3">
      <c r="A608" s="136"/>
      <c r="B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</row>
    <row r="609" spans="1:38" x14ac:dyDescent="0.3">
      <c r="A609" s="136"/>
      <c r="B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</row>
    <row r="610" spans="1:38" x14ac:dyDescent="0.3">
      <c r="A610" s="136"/>
      <c r="B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</row>
    <row r="611" spans="1:38" x14ac:dyDescent="0.3">
      <c r="A611" s="136"/>
      <c r="B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</row>
    <row r="612" spans="1:38" x14ac:dyDescent="0.3">
      <c r="A612" s="136"/>
      <c r="B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</row>
    <row r="613" spans="1:38" x14ac:dyDescent="0.3">
      <c r="A613" s="136"/>
      <c r="B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</row>
    <row r="614" spans="1:38" x14ac:dyDescent="0.3">
      <c r="A614" s="136"/>
      <c r="B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</row>
    <row r="615" spans="1:38" x14ac:dyDescent="0.3">
      <c r="A615" s="136"/>
      <c r="B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</row>
    <row r="616" spans="1:38" x14ac:dyDescent="0.3">
      <c r="A616" s="136"/>
      <c r="B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</row>
    <row r="617" spans="1:38" x14ac:dyDescent="0.3">
      <c r="A617" s="136"/>
      <c r="B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</row>
    <row r="618" spans="1:38" x14ac:dyDescent="0.3">
      <c r="A618" s="136"/>
      <c r="B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</row>
    <row r="619" spans="1:38" x14ac:dyDescent="0.3">
      <c r="A619" s="136"/>
      <c r="B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</row>
    <row r="620" spans="1:38" x14ac:dyDescent="0.3">
      <c r="A620" s="136"/>
      <c r="B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</row>
    <row r="621" spans="1:38" x14ac:dyDescent="0.3">
      <c r="A621" s="136"/>
      <c r="B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</row>
    <row r="622" spans="1:38" x14ac:dyDescent="0.3">
      <c r="A622" s="136"/>
      <c r="B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</row>
    <row r="623" spans="1:38" x14ac:dyDescent="0.3">
      <c r="A623" s="136"/>
      <c r="B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</row>
    <row r="624" spans="1:38" x14ac:dyDescent="0.3">
      <c r="A624" s="136"/>
      <c r="B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</row>
    <row r="625" spans="1:38" x14ac:dyDescent="0.3">
      <c r="A625" s="136"/>
      <c r="B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</row>
    <row r="626" spans="1:38" x14ac:dyDescent="0.3">
      <c r="A626" s="136"/>
      <c r="B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</row>
    <row r="627" spans="1:38" x14ac:dyDescent="0.3">
      <c r="A627" s="136"/>
      <c r="B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</row>
    <row r="628" spans="1:38" x14ac:dyDescent="0.3">
      <c r="A628" s="136"/>
      <c r="B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</row>
    <row r="629" spans="1:38" x14ac:dyDescent="0.3">
      <c r="A629" s="136"/>
      <c r="B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</row>
    <row r="630" spans="1:38" x14ac:dyDescent="0.3">
      <c r="A630" s="136"/>
      <c r="B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</row>
    <row r="631" spans="1:38" x14ac:dyDescent="0.3">
      <c r="A631" s="136"/>
      <c r="B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</row>
    <row r="632" spans="1:38" x14ac:dyDescent="0.3">
      <c r="A632" s="136"/>
      <c r="B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</row>
    <row r="633" spans="1:38" x14ac:dyDescent="0.3">
      <c r="A633" s="136"/>
      <c r="B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</row>
    <row r="634" spans="1:38" x14ac:dyDescent="0.3">
      <c r="A634" s="136"/>
      <c r="B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</row>
    <row r="635" spans="1:38" x14ac:dyDescent="0.3">
      <c r="A635" s="136"/>
      <c r="B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</row>
    <row r="636" spans="1:38" x14ac:dyDescent="0.3">
      <c r="A636" s="136"/>
      <c r="B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</row>
    <row r="637" spans="1:38" x14ac:dyDescent="0.3">
      <c r="A637" s="136"/>
      <c r="B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</row>
    <row r="638" spans="1:38" x14ac:dyDescent="0.3">
      <c r="A638" s="136"/>
      <c r="B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</row>
    <row r="639" spans="1:38" x14ac:dyDescent="0.3">
      <c r="A639" s="136"/>
      <c r="B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</row>
    <row r="640" spans="1:38" x14ac:dyDescent="0.3">
      <c r="A640" s="136"/>
      <c r="B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</row>
    <row r="641" spans="1:38" x14ac:dyDescent="0.3">
      <c r="A641" s="136"/>
      <c r="B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</row>
    <row r="642" spans="1:38" x14ac:dyDescent="0.3">
      <c r="A642" s="136"/>
      <c r="B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</row>
    <row r="643" spans="1:38" x14ac:dyDescent="0.3">
      <c r="A643" s="136"/>
      <c r="B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</row>
    <row r="644" spans="1:38" x14ac:dyDescent="0.3">
      <c r="A644" s="136"/>
      <c r="B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</row>
    <row r="645" spans="1:38" x14ac:dyDescent="0.3">
      <c r="A645" s="136"/>
      <c r="B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</row>
    <row r="646" spans="1:38" x14ac:dyDescent="0.3">
      <c r="A646" s="136"/>
      <c r="B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</row>
    <row r="647" spans="1:38" x14ac:dyDescent="0.3">
      <c r="A647" s="136"/>
      <c r="B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</row>
    <row r="648" spans="1:38" x14ac:dyDescent="0.3">
      <c r="A648" s="136"/>
      <c r="B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</row>
    <row r="649" spans="1:38" x14ac:dyDescent="0.3">
      <c r="A649" s="136"/>
      <c r="B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</row>
    <row r="650" spans="1:38" x14ac:dyDescent="0.3">
      <c r="A650" s="136"/>
      <c r="B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</row>
    <row r="651" spans="1:38" x14ac:dyDescent="0.3">
      <c r="A651" s="136"/>
      <c r="B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</row>
    <row r="652" spans="1:38" x14ac:dyDescent="0.3">
      <c r="A652" s="136"/>
      <c r="B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</row>
    <row r="653" spans="1:38" x14ac:dyDescent="0.3">
      <c r="A653" s="136"/>
      <c r="B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</row>
    <row r="654" spans="1:38" x14ac:dyDescent="0.3">
      <c r="A654" s="136"/>
      <c r="B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</row>
    <row r="655" spans="1:38" x14ac:dyDescent="0.3">
      <c r="A655" s="136"/>
      <c r="B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</row>
    <row r="656" spans="1:38" x14ac:dyDescent="0.3">
      <c r="A656" s="136"/>
      <c r="B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</row>
    <row r="657" spans="1:38" x14ac:dyDescent="0.3">
      <c r="A657" s="136"/>
      <c r="B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</row>
    <row r="658" spans="1:38" x14ac:dyDescent="0.3">
      <c r="A658" s="136"/>
      <c r="B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</row>
    <row r="659" spans="1:38" x14ac:dyDescent="0.3">
      <c r="A659" s="136"/>
      <c r="B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</row>
    <row r="660" spans="1:38" x14ac:dyDescent="0.3">
      <c r="A660" s="136"/>
      <c r="B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</row>
    <row r="661" spans="1:38" x14ac:dyDescent="0.3">
      <c r="A661" s="136"/>
      <c r="B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</row>
    <row r="662" spans="1:38" x14ac:dyDescent="0.3">
      <c r="A662" s="136"/>
      <c r="B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</row>
    <row r="663" spans="1:38" x14ac:dyDescent="0.3">
      <c r="A663" s="136"/>
      <c r="B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</row>
    <row r="664" spans="1:38" x14ac:dyDescent="0.3">
      <c r="A664" s="136"/>
      <c r="B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</row>
    <row r="665" spans="1:38" x14ac:dyDescent="0.3">
      <c r="A665" s="136"/>
      <c r="B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</row>
    <row r="666" spans="1:38" x14ac:dyDescent="0.3">
      <c r="A666" s="136"/>
      <c r="B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</row>
    <row r="667" spans="1:38" x14ac:dyDescent="0.3">
      <c r="A667" s="136"/>
      <c r="B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</row>
    <row r="668" spans="1:38" x14ac:dyDescent="0.3">
      <c r="A668" s="136"/>
      <c r="B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</row>
    <row r="669" spans="1:38" x14ac:dyDescent="0.3">
      <c r="A669" s="136"/>
      <c r="B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</row>
    <row r="670" spans="1:38" x14ac:dyDescent="0.3">
      <c r="A670" s="136"/>
      <c r="B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</row>
    <row r="671" spans="1:38" x14ac:dyDescent="0.3">
      <c r="A671" s="136"/>
      <c r="B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</row>
    <row r="672" spans="1:38" x14ac:dyDescent="0.3">
      <c r="A672" s="136"/>
      <c r="B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</row>
    <row r="673" spans="1:38" x14ac:dyDescent="0.3">
      <c r="A673" s="136"/>
      <c r="B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</row>
    <row r="674" spans="1:38" x14ac:dyDescent="0.3">
      <c r="A674" s="136"/>
      <c r="B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</row>
    <row r="675" spans="1:38" x14ac:dyDescent="0.3">
      <c r="A675" s="136"/>
      <c r="B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</row>
    <row r="676" spans="1:38" x14ac:dyDescent="0.3">
      <c r="A676" s="136"/>
      <c r="B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</row>
    <row r="677" spans="1:38" x14ac:dyDescent="0.3">
      <c r="A677" s="136"/>
      <c r="B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</row>
    <row r="678" spans="1:38" x14ac:dyDescent="0.3">
      <c r="A678" s="136"/>
      <c r="B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</row>
    <row r="679" spans="1:38" x14ac:dyDescent="0.3">
      <c r="A679" s="136"/>
      <c r="B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</row>
    <row r="680" spans="1:38" x14ac:dyDescent="0.3">
      <c r="A680" s="136"/>
      <c r="B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</row>
    <row r="681" spans="1:38" x14ac:dyDescent="0.3">
      <c r="A681" s="136"/>
      <c r="B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</row>
    <row r="682" spans="1:38" x14ac:dyDescent="0.3">
      <c r="A682" s="136"/>
      <c r="B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</row>
    <row r="683" spans="1:38" x14ac:dyDescent="0.3">
      <c r="A683" s="136"/>
      <c r="B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</row>
    <row r="684" spans="1:38" x14ac:dyDescent="0.3">
      <c r="A684" s="136"/>
      <c r="B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</row>
    <row r="685" spans="1:38" x14ac:dyDescent="0.3">
      <c r="A685" s="136"/>
      <c r="B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</row>
    <row r="686" spans="1:38" x14ac:dyDescent="0.3">
      <c r="A686" s="136"/>
      <c r="B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</row>
    <row r="687" spans="1:38" x14ac:dyDescent="0.3">
      <c r="A687" s="136"/>
      <c r="B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</row>
    <row r="688" spans="1:38" x14ac:dyDescent="0.3">
      <c r="A688" s="136"/>
      <c r="B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</row>
    <row r="689" spans="1:38" x14ac:dyDescent="0.3">
      <c r="A689" s="136"/>
      <c r="B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</row>
    <row r="690" spans="1:38" x14ac:dyDescent="0.3">
      <c r="A690" s="136"/>
      <c r="B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</row>
    <row r="691" spans="1:38" x14ac:dyDescent="0.3">
      <c r="A691" s="136"/>
      <c r="B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</row>
    <row r="692" spans="1:38" x14ac:dyDescent="0.3">
      <c r="A692" s="136"/>
      <c r="B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</row>
    <row r="693" spans="1:38" x14ac:dyDescent="0.3">
      <c r="A693" s="136"/>
      <c r="B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</row>
    <row r="694" spans="1:38" x14ac:dyDescent="0.3">
      <c r="A694" s="136"/>
      <c r="B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</row>
    <row r="695" spans="1:38" x14ac:dyDescent="0.3">
      <c r="A695" s="136"/>
      <c r="B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</row>
    <row r="696" spans="1:38" x14ac:dyDescent="0.3">
      <c r="A696" s="136"/>
      <c r="B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</row>
    <row r="697" spans="1:38" x14ac:dyDescent="0.3">
      <c r="A697" s="136"/>
      <c r="B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</row>
    <row r="698" spans="1:38" x14ac:dyDescent="0.3">
      <c r="A698" s="136"/>
      <c r="B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</row>
    <row r="699" spans="1:38" x14ac:dyDescent="0.3">
      <c r="A699" s="136"/>
      <c r="B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</row>
    <row r="700" spans="1:38" x14ac:dyDescent="0.3">
      <c r="A700" s="136"/>
      <c r="B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</row>
    <row r="701" spans="1:38" x14ac:dyDescent="0.3">
      <c r="A701" s="136"/>
      <c r="B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</row>
    <row r="702" spans="1:38" x14ac:dyDescent="0.3">
      <c r="A702" s="136"/>
      <c r="B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</row>
    <row r="703" spans="1:38" x14ac:dyDescent="0.3">
      <c r="A703" s="136"/>
      <c r="B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</row>
    <row r="704" spans="1:38" x14ac:dyDescent="0.3">
      <c r="A704" s="136"/>
      <c r="B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</row>
    <row r="705" spans="1:38" x14ac:dyDescent="0.3">
      <c r="A705" s="136"/>
      <c r="B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</row>
    <row r="706" spans="1:38" x14ac:dyDescent="0.3">
      <c r="A706" s="136"/>
      <c r="B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</row>
    <row r="707" spans="1:38" x14ac:dyDescent="0.3">
      <c r="A707" s="136"/>
      <c r="B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</row>
    <row r="708" spans="1:38" x14ac:dyDescent="0.3">
      <c r="A708" s="136"/>
      <c r="B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</row>
    <row r="709" spans="1:38" x14ac:dyDescent="0.3">
      <c r="A709" s="136"/>
      <c r="B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</row>
    <row r="710" spans="1:38" x14ac:dyDescent="0.3">
      <c r="A710" s="136"/>
      <c r="B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</row>
    <row r="711" spans="1:38" x14ac:dyDescent="0.3">
      <c r="A711" s="136"/>
      <c r="B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</row>
    <row r="712" spans="1:38" x14ac:dyDescent="0.3">
      <c r="A712" s="136"/>
      <c r="B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</row>
    <row r="713" spans="1:38" x14ac:dyDescent="0.3">
      <c r="A713" s="136"/>
      <c r="B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</row>
    <row r="714" spans="1:38" x14ac:dyDescent="0.3">
      <c r="A714" s="136"/>
      <c r="B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</row>
    <row r="715" spans="1:38" x14ac:dyDescent="0.3">
      <c r="A715" s="136"/>
      <c r="B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</row>
    <row r="716" spans="1:38" x14ac:dyDescent="0.3">
      <c r="A716" s="136"/>
      <c r="B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</row>
    <row r="717" spans="1:38" x14ac:dyDescent="0.3">
      <c r="A717" s="136"/>
      <c r="B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</row>
    <row r="718" spans="1:38" x14ac:dyDescent="0.3">
      <c r="A718" s="136"/>
      <c r="B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</row>
    <row r="719" spans="1:38" x14ac:dyDescent="0.3">
      <c r="A719" s="136"/>
      <c r="B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</row>
    <row r="720" spans="1:38" x14ac:dyDescent="0.3">
      <c r="A720" s="136"/>
      <c r="B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</row>
    <row r="721" spans="1:38" x14ac:dyDescent="0.3">
      <c r="A721" s="136"/>
      <c r="B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</row>
    <row r="722" spans="1:38" x14ac:dyDescent="0.3">
      <c r="A722" s="136"/>
      <c r="B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</row>
    <row r="723" spans="1:38" x14ac:dyDescent="0.3">
      <c r="A723" s="136"/>
      <c r="B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</row>
    <row r="724" spans="1:38" x14ac:dyDescent="0.3">
      <c r="A724" s="136"/>
      <c r="B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</row>
    <row r="725" spans="1:38" x14ac:dyDescent="0.3">
      <c r="A725" s="136"/>
      <c r="B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</row>
    <row r="726" spans="1:38" x14ac:dyDescent="0.3">
      <c r="A726" s="136"/>
      <c r="B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</row>
    <row r="727" spans="1:38" x14ac:dyDescent="0.3">
      <c r="A727" s="136"/>
      <c r="B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</row>
    <row r="728" spans="1:38" x14ac:dyDescent="0.3">
      <c r="A728" s="136"/>
      <c r="B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</row>
    <row r="729" spans="1:38" x14ac:dyDescent="0.3">
      <c r="A729" s="136"/>
      <c r="B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</row>
    <row r="730" spans="1:38" x14ac:dyDescent="0.3">
      <c r="A730" s="136"/>
      <c r="B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</row>
    <row r="731" spans="1:38" x14ac:dyDescent="0.3">
      <c r="A731" s="136"/>
      <c r="B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</row>
    <row r="732" spans="1:38" x14ac:dyDescent="0.3">
      <c r="A732" s="136"/>
      <c r="B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</row>
    <row r="733" spans="1:38" x14ac:dyDescent="0.3">
      <c r="A733" s="136"/>
      <c r="B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</row>
    <row r="734" spans="1:38" x14ac:dyDescent="0.3">
      <c r="A734" s="136"/>
      <c r="B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</row>
    <row r="735" spans="1:38" x14ac:dyDescent="0.3">
      <c r="A735" s="136"/>
      <c r="B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</row>
    <row r="736" spans="1:38" x14ac:dyDescent="0.3">
      <c r="A736" s="136"/>
      <c r="B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</row>
    <row r="737" spans="1:38" x14ac:dyDescent="0.3">
      <c r="A737" s="136"/>
      <c r="B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</row>
    <row r="738" spans="1:38" x14ac:dyDescent="0.3">
      <c r="A738" s="136"/>
      <c r="B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</row>
    <row r="739" spans="1:38" x14ac:dyDescent="0.3">
      <c r="A739" s="136"/>
      <c r="B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</row>
    <row r="740" spans="1:38" x14ac:dyDescent="0.3">
      <c r="A740" s="136"/>
      <c r="B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</row>
    <row r="741" spans="1:38" x14ac:dyDescent="0.3">
      <c r="A741" s="136"/>
      <c r="B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</row>
    <row r="742" spans="1:38" x14ac:dyDescent="0.3">
      <c r="A742" s="136"/>
      <c r="B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</row>
    <row r="743" spans="1:38" x14ac:dyDescent="0.3">
      <c r="A743" s="136"/>
      <c r="B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</row>
    <row r="744" spans="1:38" x14ac:dyDescent="0.3">
      <c r="A744" s="136"/>
      <c r="B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</row>
    <row r="745" spans="1:38" x14ac:dyDescent="0.3">
      <c r="A745" s="136"/>
      <c r="B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</row>
    <row r="746" spans="1:38" x14ac:dyDescent="0.3">
      <c r="A746" s="136"/>
      <c r="B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</row>
    <row r="747" spans="1:38" x14ac:dyDescent="0.3">
      <c r="A747" s="136"/>
      <c r="B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</row>
    <row r="748" spans="1:38" x14ac:dyDescent="0.3">
      <c r="A748" s="136"/>
      <c r="B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</row>
    <row r="749" spans="1:38" x14ac:dyDescent="0.3">
      <c r="A749" s="136"/>
      <c r="B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</row>
    <row r="750" spans="1:38" x14ac:dyDescent="0.3">
      <c r="A750" s="136"/>
      <c r="B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</row>
    <row r="751" spans="1:38" x14ac:dyDescent="0.3">
      <c r="A751" s="136"/>
      <c r="B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</row>
    <row r="752" spans="1:38" x14ac:dyDescent="0.3">
      <c r="A752" s="136"/>
      <c r="B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</row>
    <row r="753" spans="1:38" x14ac:dyDescent="0.3">
      <c r="A753" s="136"/>
      <c r="B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</row>
    <row r="754" spans="1:38" x14ac:dyDescent="0.3">
      <c r="A754" s="136"/>
      <c r="B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</row>
    <row r="755" spans="1:38" x14ac:dyDescent="0.3">
      <c r="A755" s="136"/>
      <c r="B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</row>
    <row r="756" spans="1:38" x14ac:dyDescent="0.3">
      <c r="A756" s="136"/>
      <c r="B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</row>
    <row r="757" spans="1:38" x14ac:dyDescent="0.3">
      <c r="A757" s="136"/>
      <c r="B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</row>
    <row r="758" spans="1:38" x14ac:dyDescent="0.3">
      <c r="A758" s="136"/>
      <c r="B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</row>
    <row r="759" spans="1:38" x14ac:dyDescent="0.3">
      <c r="A759" s="136"/>
      <c r="B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</row>
    <row r="760" spans="1:38" x14ac:dyDescent="0.3">
      <c r="A760" s="136"/>
      <c r="B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</row>
    <row r="761" spans="1:38" x14ac:dyDescent="0.3">
      <c r="A761" s="136"/>
      <c r="B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</row>
    <row r="762" spans="1:38" x14ac:dyDescent="0.3">
      <c r="A762" s="136"/>
      <c r="B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</row>
    <row r="763" spans="1:38" x14ac:dyDescent="0.3">
      <c r="A763" s="136"/>
      <c r="B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</row>
    <row r="764" spans="1:38" x14ac:dyDescent="0.3">
      <c r="A764" s="136"/>
      <c r="B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</row>
    <row r="765" spans="1:38" x14ac:dyDescent="0.3">
      <c r="A765" s="136"/>
      <c r="B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</row>
    <row r="766" spans="1:38" x14ac:dyDescent="0.3">
      <c r="A766" s="136"/>
      <c r="B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</row>
    <row r="767" spans="1:38" x14ac:dyDescent="0.3">
      <c r="A767" s="136"/>
      <c r="B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</row>
    <row r="768" spans="1:38" x14ac:dyDescent="0.3">
      <c r="A768" s="136"/>
      <c r="B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</row>
    <row r="769" spans="1:38" x14ac:dyDescent="0.3">
      <c r="A769" s="136"/>
      <c r="B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</row>
    <row r="770" spans="1:38" x14ac:dyDescent="0.3">
      <c r="A770" s="136"/>
      <c r="B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</row>
    <row r="771" spans="1:38" x14ac:dyDescent="0.3">
      <c r="A771" s="136"/>
      <c r="B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</row>
    <row r="772" spans="1:38" x14ac:dyDescent="0.3">
      <c r="A772" s="136"/>
      <c r="B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</row>
    <row r="773" spans="1:38" x14ac:dyDescent="0.3">
      <c r="A773" s="136"/>
      <c r="B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</row>
    <row r="774" spans="1:38" x14ac:dyDescent="0.3">
      <c r="A774" s="136"/>
      <c r="B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</row>
    <row r="775" spans="1:38" x14ac:dyDescent="0.3">
      <c r="A775" s="136"/>
      <c r="B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</row>
    <row r="776" spans="1:38" x14ac:dyDescent="0.3">
      <c r="A776" s="136"/>
      <c r="B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</row>
    <row r="777" spans="1:38" x14ac:dyDescent="0.3">
      <c r="A777" s="136"/>
      <c r="B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</row>
    <row r="778" spans="1:38" x14ac:dyDescent="0.3">
      <c r="A778" s="136"/>
      <c r="B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</row>
    <row r="779" spans="1:38" x14ac:dyDescent="0.3">
      <c r="A779" s="136"/>
      <c r="B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</row>
    <row r="780" spans="1:38" x14ac:dyDescent="0.3">
      <c r="A780" s="136"/>
      <c r="B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</row>
    <row r="781" spans="1:38" x14ac:dyDescent="0.3">
      <c r="A781" s="136"/>
      <c r="B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</row>
    <row r="782" spans="1:38" x14ac:dyDescent="0.3">
      <c r="A782" s="136"/>
      <c r="B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</row>
    <row r="783" spans="1:38" x14ac:dyDescent="0.3">
      <c r="A783" s="136"/>
      <c r="B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</row>
    <row r="784" spans="1:38" x14ac:dyDescent="0.3">
      <c r="A784" s="136"/>
      <c r="B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</row>
    <row r="785" spans="1:38" x14ac:dyDescent="0.3">
      <c r="A785" s="136"/>
      <c r="B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</row>
    <row r="786" spans="1:38" x14ac:dyDescent="0.3">
      <c r="A786" s="136"/>
      <c r="B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</row>
    <row r="787" spans="1:38" x14ac:dyDescent="0.3">
      <c r="A787" s="136"/>
      <c r="B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</row>
    <row r="788" spans="1:38" x14ac:dyDescent="0.3">
      <c r="A788" s="136"/>
      <c r="B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</row>
    <row r="789" spans="1:38" x14ac:dyDescent="0.3">
      <c r="A789" s="136"/>
      <c r="B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</row>
    <row r="790" spans="1:38" x14ac:dyDescent="0.3">
      <c r="A790" s="136"/>
      <c r="B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</row>
    <row r="791" spans="1:38" x14ac:dyDescent="0.3">
      <c r="A791" s="136"/>
      <c r="B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</row>
    <row r="792" spans="1:38" x14ac:dyDescent="0.3">
      <c r="A792" s="136"/>
      <c r="B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</row>
    <row r="793" spans="1:38" x14ac:dyDescent="0.3">
      <c r="A793" s="136"/>
      <c r="B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</row>
    <row r="794" spans="1:38" x14ac:dyDescent="0.3">
      <c r="A794" s="136"/>
      <c r="B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</row>
    <row r="795" spans="1:38" x14ac:dyDescent="0.3">
      <c r="A795" s="136"/>
      <c r="B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</row>
    <row r="796" spans="1:38" x14ac:dyDescent="0.3">
      <c r="A796" s="136"/>
      <c r="B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</row>
    <row r="797" spans="1:38" x14ac:dyDescent="0.3">
      <c r="A797" s="136"/>
      <c r="B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</row>
    <row r="798" spans="1:38" x14ac:dyDescent="0.3">
      <c r="A798" s="136"/>
      <c r="B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</row>
    <row r="799" spans="1:38" x14ac:dyDescent="0.3">
      <c r="A799" s="136"/>
      <c r="B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</row>
    <row r="800" spans="1:38" x14ac:dyDescent="0.3">
      <c r="A800" s="136"/>
      <c r="B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</row>
    <row r="801" spans="1:38" x14ac:dyDescent="0.3">
      <c r="A801" s="136"/>
      <c r="B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</row>
    <row r="802" spans="1:38" x14ac:dyDescent="0.3">
      <c r="A802" s="136"/>
      <c r="B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</row>
    <row r="803" spans="1:38" x14ac:dyDescent="0.3">
      <c r="A803" s="136"/>
      <c r="B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</row>
    <row r="804" spans="1:38" x14ac:dyDescent="0.3">
      <c r="A804" s="136"/>
      <c r="B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</row>
    <row r="805" spans="1:38" x14ac:dyDescent="0.3">
      <c r="A805" s="136"/>
      <c r="B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</row>
    <row r="806" spans="1:38" x14ac:dyDescent="0.3">
      <c r="A806" s="136"/>
      <c r="B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</row>
    <row r="807" spans="1:38" x14ac:dyDescent="0.3">
      <c r="A807" s="136"/>
      <c r="B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</row>
    <row r="808" spans="1:38" x14ac:dyDescent="0.3">
      <c r="A808" s="136"/>
      <c r="B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</row>
    <row r="809" spans="1:38" x14ac:dyDescent="0.3">
      <c r="A809" s="136"/>
      <c r="B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</row>
    <row r="810" spans="1:38" x14ac:dyDescent="0.3">
      <c r="A810" s="136"/>
      <c r="B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</row>
    <row r="811" spans="1:38" x14ac:dyDescent="0.3">
      <c r="A811" s="136"/>
      <c r="B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</row>
    <row r="812" spans="1:38" x14ac:dyDescent="0.3">
      <c r="A812" s="136"/>
      <c r="B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</row>
    <row r="813" spans="1:38" x14ac:dyDescent="0.3">
      <c r="A813" s="136"/>
      <c r="B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</row>
    <row r="814" spans="1:38" x14ac:dyDescent="0.3">
      <c r="A814" s="136"/>
      <c r="B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</row>
    <row r="815" spans="1:38" x14ac:dyDescent="0.3">
      <c r="A815" s="136"/>
      <c r="B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</row>
    <row r="816" spans="1:38" x14ac:dyDescent="0.3">
      <c r="A816" s="136"/>
      <c r="B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</row>
    <row r="817" spans="1:38" x14ac:dyDescent="0.3">
      <c r="A817" s="136"/>
      <c r="B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</row>
    <row r="818" spans="1:38" x14ac:dyDescent="0.3">
      <c r="A818" s="136"/>
      <c r="B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</row>
    <row r="819" spans="1:38" x14ac:dyDescent="0.3">
      <c r="A819" s="136"/>
      <c r="B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</row>
    <row r="820" spans="1:38" x14ac:dyDescent="0.3">
      <c r="A820" s="136"/>
      <c r="B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</row>
    <row r="821" spans="1:38" x14ac:dyDescent="0.3">
      <c r="A821" s="136"/>
      <c r="B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</row>
    <row r="822" spans="1:38" x14ac:dyDescent="0.3">
      <c r="A822" s="136"/>
      <c r="B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</row>
    <row r="823" spans="1:38" x14ac:dyDescent="0.3">
      <c r="A823" s="136"/>
      <c r="B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</row>
    <row r="824" spans="1:38" x14ac:dyDescent="0.3">
      <c r="A824" s="136"/>
      <c r="B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</row>
    <row r="825" spans="1:38" x14ac:dyDescent="0.3">
      <c r="A825" s="136"/>
      <c r="B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</row>
    <row r="826" spans="1:38" x14ac:dyDescent="0.3">
      <c r="A826" s="136"/>
      <c r="B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</row>
    <row r="827" spans="1:38" x14ac:dyDescent="0.3">
      <c r="A827" s="136"/>
      <c r="B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</row>
    <row r="828" spans="1:38" x14ac:dyDescent="0.3">
      <c r="A828" s="136"/>
      <c r="B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</row>
    <row r="829" spans="1:38" x14ac:dyDescent="0.3">
      <c r="A829" s="136"/>
      <c r="B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</row>
    <row r="830" spans="1:38" x14ac:dyDescent="0.3">
      <c r="A830" s="136"/>
      <c r="B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</row>
    <row r="831" spans="1:38" x14ac:dyDescent="0.3">
      <c r="A831" s="136"/>
      <c r="B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</row>
    <row r="832" spans="1:38" x14ac:dyDescent="0.3">
      <c r="A832" s="136"/>
      <c r="B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</row>
    <row r="833" spans="1:38" x14ac:dyDescent="0.3">
      <c r="A833" s="136"/>
      <c r="B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</row>
    <row r="834" spans="1:38" x14ac:dyDescent="0.3">
      <c r="A834" s="136"/>
      <c r="B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</row>
    <row r="835" spans="1:38" x14ac:dyDescent="0.3">
      <c r="A835" s="136"/>
      <c r="B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</row>
    <row r="836" spans="1:38" x14ac:dyDescent="0.3">
      <c r="A836" s="136"/>
      <c r="B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</row>
    <row r="837" spans="1:38" x14ac:dyDescent="0.3">
      <c r="A837" s="136"/>
      <c r="B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</row>
    <row r="838" spans="1:38" x14ac:dyDescent="0.3">
      <c r="A838" s="136"/>
      <c r="B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</row>
    <row r="839" spans="1:38" x14ac:dyDescent="0.3">
      <c r="A839" s="136"/>
      <c r="B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</row>
    <row r="840" spans="1:38" x14ac:dyDescent="0.3">
      <c r="A840" s="136"/>
      <c r="B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</row>
    <row r="841" spans="1:38" x14ac:dyDescent="0.3">
      <c r="A841" s="136"/>
      <c r="B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</row>
    <row r="842" spans="1:38" x14ac:dyDescent="0.3">
      <c r="A842" s="136"/>
      <c r="B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</row>
    <row r="843" spans="1:38" x14ac:dyDescent="0.3">
      <c r="A843" s="136"/>
      <c r="B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</row>
    <row r="844" spans="1:38" x14ac:dyDescent="0.3">
      <c r="A844" s="136"/>
      <c r="B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</row>
    <row r="845" spans="1:38" x14ac:dyDescent="0.3">
      <c r="A845" s="136"/>
      <c r="B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</row>
    <row r="846" spans="1:38" x14ac:dyDescent="0.3">
      <c r="A846" s="136"/>
      <c r="B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</row>
    <row r="847" spans="1:38" x14ac:dyDescent="0.3">
      <c r="A847" s="136"/>
      <c r="B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</row>
    <row r="848" spans="1:38" x14ac:dyDescent="0.3">
      <c r="A848" s="136"/>
      <c r="B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</row>
    <row r="849" spans="1:38" x14ac:dyDescent="0.3">
      <c r="A849" s="136"/>
      <c r="B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</row>
    <row r="850" spans="1:38" x14ac:dyDescent="0.3">
      <c r="A850" s="136"/>
      <c r="B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</row>
    <row r="851" spans="1:38" x14ac:dyDescent="0.3">
      <c r="A851" s="136"/>
      <c r="B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</row>
    <row r="852" spans="1:38" x14ac:dyDescent="0.3">
      <c r="A852" s="136"/>
      <c r="B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</row>
    <row r="853" spans="1:38" x14ac:dyDescent="0.3">
      <c r="A853" s="136"/>
      <c r="B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</row>
    <row r="854" spans="1:38" x14ac:dyDescent="0.3">
      <c r="A854" s="136"/>
      <c r="B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</row>
    <row r="855" spans="1:38" x14ac:dyDescent="0.3">
      <c r="A855" s="136"/>
      <c r="B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</row>
    <row r="856" spans="1:38" x14ac:dyDescent="0.3">
      <c r="A856" s="136"/>
      <c r="B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</row>
    <row r="857" spans="1:38" x14ac:dyDescent="0.3">
      <c r="A857" s="136"/>
      <c r="B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</row>
    <row r="858" spans="1:38" x14ac:dyDescent="0.3">
      <c r="A858" s="136"/>
      <c r="B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</row>
    <row r="859" spans="1:38" x14ac:dyDescent="0.3">
      <c r="A859" s="136"/>
      <c r="B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</row>
    <row r="860" spans="1:38" x14ac:dyDescent="0.3">
      <c r="A860" s="136"/>
      <c r="B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</row>
    <row r="861" spans="1:38" x14ac:dyDescent="0.3">
      <c r="A861" s="136"/>
      <c r="B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</row>
    <row r="862" spans="1:38" x14ac:dyDescent="0.3">
      <c r="A862" s="136"/>
      <c r="B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</row>
    <row r="863" spans="1:38" x14ac:dyDescent="0.3">
      <c r="A863" s="136"/>
      <c r="B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</row>
    <row r="864" spans="1:38" x14ac:dyDescent="0.3">
      <c r="A864" s="136"/>
      <c r="B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</row>
    <row r="865" spans="1:38" x14ac:dyDescent="0.3">
      <c r="A865" s="136"/>
      <c r="B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</row>
    <row r="866" spans="1:38" x14ac:dyDescent="0.3">
      <c r="A866" s="136"/>
      <c r="B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</row>
    <row r="867" spans="1:38" x14ac:dyDescent="0.3">
      <c r="A867" s="136"/>
      <c r="B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</row>
    <row r="868" spans="1:38" x14ac:dyDescent="0.3">
      <c r="A868" s="136"/>
      <c r="B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</row>
    <row r="869" spans="1:38" x14ac:dyDescent="0.3">
      <c r="A869" s="136"/>
      <c r="B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</row>
    <row r="870" spans="1:38" x14ac:dyDescent="0.3">
      <c r="A870" s="136"/>
      <c r="B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</row>
    <row r="871" spans="1:38" x14ac:dyDescent="0.3">
      <c r="A871" s="136"/>
      <c r="B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</row>
    <row r="872" spans="1:38" x14ac:dyDescent="0.3">
      <c r="A872" s="136"/>
      <c r="B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</row>
    <row r="873" spans="1:38" x14ac:dyDescent="0.3">
      <c r="A873" s="136"/>
      <c r="B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</row>
    <row r="874" spans="1:38" x14ac:dyDescent="0.3">
      <c r="A874" s="136"/>
      <c r="B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</row>
    <row r="875" spans="1:38" x14ac:dyDescent="0.3">
      <c r="A875" s="136"/>
      <c r="B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</row>
    <row r="876" spans="1:38" x14ac:dyDescent="0.3">
      <c r="A876" s="136"/>
      <c r="B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</row>
    <row r="877" spans="1:38" x14ac:dyDescent="0.3">
      <c r="A877" s="136"/>
      <c r="B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</row>
    <row r="878" spans="1:38" x14ac:dyDescent="0.3">
      <c r="A878" s="136"/>
      <c r="B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</row>
    <row r="879" spans="1:38" x14ac:dyDescent="0.3">
      <c r="A879" s="136"/>
      <c r="B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</row>
    <row r="880" spans="1:38" x14ac:dyDescent="0.3">
      <c r="A880" s="136"/>
      <c r="B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</row>
    <row r="881" spans="1:38" x14ac:dyDescent="0.3">
      <c r="A881" s="136"/>
      <c r="B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</row>
    <row r="882" spans="1:38" x14ac:dyDescent="0.3">
      <c r="A882" s="136"/>
      <c r="B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</row>
    <row r="883" spans="1:38" x14ac:dyDescent="0.3">
      <c r="A883" s="136"/>
      <c r="B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</row>
    <row r="884" spans="1:38" x14ac:dyDescent="0.3">
      <c r="A884" s="136"/>
      <c r="B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</row>
    <row r="885" spans="1:38" x14ac:dyDescent="0.3">
      <c r="A885" s="136"/>
      <c r="B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</row>
    <row r="886" spans="1:38" x14ac:dyDescent="0.3">
      <c r="A886" s="136"/>
      <c r="B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</row>
    <row r="887" spans="1:38" x14ac:dyDescent="0.3">
      <c r="A887" s="136"/>
      <c r="B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</row>
    <row r="888" spans="1:38" x14ac:dyDescent="0.3">
      <c r="A888" s="136"/>
      <c r="B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</row>
    <row r="889" spans="1:38" x14ac:dyDescent="0.3">
      <c r="A889" s="136"/>
      <c r="B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</row>
    <row r="890" spans="1:38" x14ac:dyDescent="0.3">
      <c r="A890" s="136"/>
      <c r="B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</row>
    <row r="891" spans="1:38" x14ac:dyDescent="0.3">
      <c r="A891" s="136"/>
      <c r="B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</row>
    <row r="892" spans="1:38" x14ac:dyDescent="0.3">
      <c r="A892" s="136"/>
      <c r="B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</row>
    <row r="893" spans="1:38" x14ac:dyDescent="0.3">
      <c r="A893" s="136"/>
      <c r="B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</row>
    <row r="894" spans="1:38" x14ac:dyDescent="0.3">
      <c r="A894" s="136"/>
      <c r="B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</row>
    <row r="895" spans="1:38" x14ac:dyDescent="0.3">
      <c r="A895" s="136"/>
      <c r="B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</row>
    <row r="896" spans="1:38" x14ac:dyDescent="0.3">
      <c r="A896" s="136"/>
      <c r="B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</row>
    <row r="897" spans="1:38" x14ac:dyDescent="0.3">
      <c r="A897" s="136"/>
      <c r="B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</row>
    <row r="898" spans="1:38" x14ac:dyDescent="0.3">
      <c r="A898" s="136"/>
      <c r="B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</row>
    <row r="899" spans="1:38" x14ac:dyDescent="0.3">
      <c r="A899" s="136"/>
      <c r="B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</row>
    <row r="900" spans="1:38" x14ac:dyDescent="0.3">
      <c r="A900" s="136"/>
      <c r="B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</row>
    <row r="901" spans="1:38" x14ac:dyDescent="0.3">
      <c r="A901" s="136"/>
      <c r="B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</row>
    <row r="902" spans="1:38" x14ac:dyDescent="0.3">
      <c r="A902" s="136"/>
      <c r="B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</row>
    <row r="903" spans="1:38" x14ac:dyDescent="0.3">
      <c r="A903" s="136"/>
      <c r="B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</row>
    <row r="904" spans="1:38" x14ac:dyDescent="0.3">
      <c r="A904" s="136"/>
      <c r="B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</row>
    <row r="905" spans="1:38" x14ac:dyDescent="0.3">
      <c r="A905" s="136"/>
      <c r="B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</row>
    <row r="906" spans="1:38" x14ac:dyDescent="0.3">
      <c r="A906" s="136"/>
      <c r="B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</row>
    <row r="907" spans="1:38" x14ac:dyDescent="0.3">
      <c r="A907" s="136"/>
      <c r="B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</row>
    <row r="908" spans="1:38" x14ac:dyDescent="0.3">
      <c r="A908" s="136"/>
      <c r="B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</row>
    <row r="909" spans="1:38" x14ac:dyDescent="0.3">
      <c r="A909" s="136"/>
      <c r="B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</row>
    <row r="910" spans="1:38" x14ac:dyDescent="0.3">
      <c r="A910" s="136"/>
      <c r="B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</row>
    <row r="911" spans="1:38" x14ac:dyDescent="0.3">
      <c r="A911" s="136"/>
      <c r="B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</row>
    <row r="912" spans="1:38" x14ac:dyDescent="0.3">
      <c r="A912" s="136"/>
      <c r="B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</row>
    <row r="913" spans="1:38" x14ac:dyDescent="0.3">
      <c r="A913" s="136"/>
      <c r="B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</row>
    <row r="914" spans="1:38" x14ac:dyDescent="0.3">
      <c r="A914" s="136"/>
      <c r="B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</row>
    <row r="915" spans="1:38" x14ac:dyDescent="0.3">
      <c r="A915" s="136"/>
      <c r="B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</row>
    <row r="916" spans="1:38" x14ac:dyDescent="0.3">
      <c r="A916" s="136"/>
      <c r="B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</row>
    <row r="917" spans="1:38" x14ac:dyDescent="0.3">
      <c r="A917" s="136"/>
      <c r="B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</row>
    <row r="918" spans="1:38" x14ac:dyDescent="0.3">
      <c r="A918" s="136"/>
      <c r="B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</row>
    <row r="919" spans="1:38" x14ac:dyDescent="0.3">
      <c r="A919" s="136"/>
      <c r="B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</row>
    <row r="920" spans="1:38" x14ac:dyDescent="0.3">
      <c r="A920" s="136"/>
      <c r="B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</row>
    <row r="921" spans="1:38" x14ac:dyDescent="0.3">
      <c r="A921" s="136"/>
      <c r="B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</row>
    <row r="922" spans="1:38" x14ac:dyDescent="0.3">
      <c r="A922" s="136"/>
      <c r="B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</row>
    <row r="923" spans="1:38" x14ac:dyDescent="0.3">
      <c r="A923" s="136"/>
      <c r="B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</row>
    <row r="924" spans="1:38" x14ac:dyDescent="0.3">
      <c r="A924" s="136"/>
      <c r="B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</row>
    <row r="925" spans="1:38" x14ac:dyDescent="0.3">
      <c r="A925" s="136"/>
      <c r="B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</row>
    <row r="926" spans="1:38" x14ac:dyDescent="0.3">
      <c r="A926" s="136"/>
      <c r="B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</row>
    <row r="927" spans="1:38" x14ac:dyDescent="0.3">
      <c r="A927" s="136"/>
      <c r="B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</row>
    <row r="928" spans="1:38" x14ac:dyDescent="0.3">
      <c r="A928" s="136"/>
      <c r="B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</row>
    <row r="929" spans="1:38" x14ac:dyDescent="0.3">
      <c r="A929" s="136"/>
      <c r="B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</row>
    <row r="930" spans="1:38" x14ac:dyDescent="0.3">
      <c r="A930" s="136"/>
      <c r="B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</row>
    <row r="931" spans="1:38" x14ac:dyDescent="0.3">
      <c r="A931" s="136"/>
      <c r="B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</row>
    <row r="932" spans="1:38" x14ac:dyDescent="0.3">
      <c r="A932" s="136"/>
      <c r="B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</row>
    <row r="933" spans="1:38" x14ac:dyDescent="0.3">
      <c r="A933" s="136"/>
      <c r="B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</row>
    <row r="934" spans="1:38" x14ac:dyDescent="0.3">
      <c r="A934" s="136"/>
      <c r="B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</row>
    <row r="935" spans="1:38" x14ac:dyDescent="0.3">
      <c r="A935" s="136"/>
      <c r="B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</row>
    <row r="936" spans="1:38" x14ac:dyDescent="0.3">
      <c r="A936" s="136"/>
      <c r="B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</row>
    <row r="937" spans="1:38" x14ac:dyDescent="0.3">
      <c r="A937" s="136"/>
      <c r="B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</row>
    <row r="938" spans="1:38" x14ac:dyDescent="0.3">
      <c r="A938" s="136"/>
      <c r="B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</row>
    <row r="939" spans="1:38" x14ac:dyDescent="0.3">
      <c r="A939" s="136"/>
      <c r="B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</row>
    <row r="940" spans="1:38" x14ac:dyDescent="0.3">
      <c r="A940" s="136"/>
      <c r="B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</row>
    <row r="941" spans="1:38" x14ac:dyDescent="0.3">
      <c r="A941" s="136"/>
      <c r="B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</row>
    <row r="942" spans="1:38" x14ac:dyDescent="0.3">
      <c r="A942" s="136"/>
      <c r="B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</row>
    <row r="943" spans="1:38" x14ac:dyDescent="0.3">
      <c r="A943" s="136"/>
      <c r="B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</row>
    <row r="944" spans="1:38" x14ac:dyDescent="0.3">
      <c r="A944" s="136"/>
      <c r="B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</row>
    <row r="945" spans="1:38" x14ac:dyDescent="0.3">
      <c r="A945" s="136"/>
      <c r="B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</row>
    <row r="946" spans="1:38" x14ac:dyDescent="0.3">
      <c r="A946" s="136"/>
      <c r="B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</row>
    <row r="947" spans="1:38" x14ac:dyDescent="0.3">
      <c r="A947" s="136"/>
      <c r="B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</row>
    <row r="948" spans="1:38" x14ac:dyDescent="0.3">
      <c r="A948" s="136"/>
      <c r="B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</row>
    <row r="949" spans="1:38" x14ac:dyDescent="0.3">
      <c r="A949" s="136"/>
      <c r="B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</row>
    <row r="950" spans="1:38" x14ac:dyDescent="0.3">
      <c r="A950" s="136"/>
      <c r="B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</row>
    <row r="951" spans="1:38" x14ac:dyDescent="0.3">
      <c r="A951" s="136"/>
      <c r="B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</row>
    <row r="952" spans="1:38" x14ac:dyDescent="0.3">
      <c r="A952" s="136"/>
      <c r="B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</row>
    <row r="953" spans="1:38" x14ac:dyDescent="0.3">
      <c r="A953" s="136"/>
      <c r="B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</row>
    <row r="954" spans="1:38" x14ac:dyDescent="0.3">
      <c r="A954" s="136"/>
      <c r="B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</row>
    <row r="955" spans="1:38" x14ac:dyDescent="0.3">
      <c r="A955" s="136"/>
      <c r="B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</row>
    <row r="956" spans="1:38" x14ac:dyDescent="0.3">
      <c r="A956" s="136"/>
      <c r="B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</row>
    <row r="957" spans="1:38" x14ac:dyDescent="0.3">
      <c r="A957" s="136"/>
      <c r="B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</row>
    <row r="958" spans="1:38" x14ac:dyDescent="0.3">
      <c r="A958" s="136"/>
      <c r="B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</row>
    <row r="959" spans="1:38" x14ac:dyDescent="0.3">
      <c r="A959" s="136"/>
      <c r="B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</row>
    <row r="960" spans="1:38" x14ac:dyDescent="0.3">
      <c r="A960" s="136"/>
      <c r="B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</row>
    <row r="961" spans="1:38" x14ac:dyDescent="0.3">
      <c r="A961" s="136"/>
      <c r="B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</row>
    <row r="962" spans="1:38" x14ac:dyDescent="0.3">
      <c r="A962" s="136"/>
      <c r="B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</row>
    <row r="963" spans="1:38" x14ac:dyDescent="0.3">
      <c r="A963" s="136"/>
      <c r="B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</row>
    <row r="964" spans="1:38" x14ac:dyDescent="0.3">
      <c r="A964" s="136"/>
      <c r="B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</row>
    <row r="965" spans="1:38" x14ac:dyDescent="0.3">
      <c r="A965" s="136"/>
      <c r="B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</row>
    <row r="966" spans="1:38" x14ac:dyDescent="0.3">
      <c r="A966" s="136"/>
      <c r="B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</row>
    <row r="967" spans="1:38" x14ac:dyDescent="0.3">
      <c r="A967" s="136"/>
      <c r="B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</row>
    <row r="968" spans="1:38" x14ac:dyDescent="0.3">
      <c r="A968" s="136"/>
      <c r="B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</row>
    <row r="969" spans="1:38" x14ac:dyDescent="0.3">
      <c r="A969" s="136"/>
      <c r="B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</row>
    <row r="970" spans="1:38" x14ac:dyDescent="0.3">
      <c r="A970" s="136"/>
      <c r="B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</row>
    <row r="971" spans="1:38" x14ac:dyDescent="0.3">
      <c r="A971" s="136"/>
      <c r="B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</row>
    <row r="972" spans="1:38" x14ac:dyDescent="0.3">
      <c r="A972" s="136"/>
      <c r="B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</row>
    <row r="973" spans="1:38" x14ac:dyDescent="0.3">
      <c r="A973" s="136"/>
      <c r="B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</row>
    <row r="974" spans="1:38" x14ac:dyDescent="0.3">
      <c r="A974" s="136"/>
      <c r="B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</row>
    <row r="975" spans="1:38" x14ac:dyDescent="0.3">
      <c r="A975" s="136"/>
      <c r="B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</row>
    <row r="976" spans="1:38" x14ac:dyDescent="0.3">
      <c r="A976" s="136"/>
      <c r="B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</row>
    <row r="977" spans="1:38" x14ac:dyDescent="0.3">
      <c r="A977" s="136"/>
      <c r="B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</row>
    <row r="978" spans="1:38" x14ac:dyDescent="0.3">
      <c r="A978" s="136"/>
      <c r="B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</row>
    <row r="979" spans="1:38" x14ac:dyDescent="0.3">
      <c r="A979" s="136"/>
      <c r="B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</row>
    <row r="980" spans="1:38" x14ac:dyDescent="0.3">
      <c r="A980" s="136"/>
      <c r="B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</row>
    <row r="981" spans="1:38" x14ac:dyDescent="0.3">
      <c r="A981" s="136"/>
      <c r="B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</row>
    <row r="982" spans="1:38" x14ac:dyDescent="0.3">
      <c r="A982" s="136"/>
      <c r="B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</row>
    <row r="983" spans="1:38" x14ac:dyDescent="0.3">
      <c r="A983" s="136"/>
      <c r="B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</row>
    <row r="984" spans="1:38" x14ac:dyDescent="0.3">
      <c r="A984" s="136"/>
      <c r="B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</row>
    <row r="985" spans="1:38" x14ac:dyDescent="0.3">
      <c r="A985" s="136"/>
      <c r="B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</row>
    <row r="986" spans="1:38" x14ac:dyDescent="0.3">
      <c r="A986" s="136"/>
      <c r="B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</row>
    <row r="987" spans="1:38" x14ac:dyDescent="0.3">
      <c r="A987" s="136"/>
      <c r="B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</row>
    <row r="988" spans="1:38" x14ac:dyDescent="0.3">
      <c r="A988" s="136"/>
      <c r="B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</row>
    <row r="989" spans="1:38" x14ac:dyDescent="0.3">
      <c r="A989" s="136"/>
      <c r="B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</row>
    <row r="990" spans="1:38" x14ac:dyDescent="0.3">
      <c r="A990" s="136"/>
      <c r="B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</row>
    <row r="991" spans="1:38" x14ac:dyDescent="0.3">
      <c r="A991" s="136"/>
      <c r="B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</row>
    <row r="992" spans="1:38" x14ac:dyDescent="0.3">
      <c r="A992" s="136"/>
      <c r="B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</row>
    <row r="993" spans="1:38" x14ac:dyDescent="0.3">
      <c r="A993" s="136"/>
      <c r="B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</row>
    <row r="994" spans="1:38" x14ac:dyDescent="0.3">
      <c r="A994" s="136"/>
      <c r="B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</row>
    <row r="995" spans="1:38" x14ac:dyDescent="0.3">
      <c r="A995" s="136"/>
      <c r="B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</row>
    <row r="996" spans="1:38" x14ac:dyDescent="0.3">
      <c r="A996" s="136"/>
      <c r="B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</row>
    <row r="997" spans="1:38" x14ac:dyDescent="0.3">
      <c r="A997" s="136"/>
      <c r="B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</row>
    <row r="998" spans="1:38" x14ac:dyDescent="0.3">
      <c r="A998" s="136"/>
      <c r="B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</row>
    <row r="999" spans="1:38" x14ac:dyDescent="0.3">
      <c r="A999" s="136"/>
      <c r="B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</row>
    <row r="1000" spans="1:38" x14ac:dyDescent="0.3">
      <c r="A1000" s="136"/>
      <c r="B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</row>
    <row r="1001" spans="1:38" x14ac:dyDescent="0.3">
      <c r="A1001" s="136"/>
      <c r="B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</row>
    <row r="1002" spans="1:38" x14ac:dyDescent="0.3">
      <c r="A1002" s="136"/>
      <c r="B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</row>
    <row r="1003" spans="1:38" x14ac:dyDescent="0.3">
      <c r="A1003" s="136"/>
      <c r="B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</row>
    <row r="1004" spans="1:38" x14ac:dyDescent="0.3">
      <c r="A1004" s="136"/>
      <c r="B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</row>
    <row r="1005" spans="1:38" x14ac:dyDescent="0.3">
      <c r="A1005" s="136"/>
      <c r="B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</row>
    <row r="1006" spans="1:38" x14ac:dyDescent="0.3">
      <c r="A1006" s="136"/>
      <c r="B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</row>
    <row r="1007" spans="1:38" x14ac:dyDescent="0.3">
      <c r="A1007" s="136"/>
      <c r="B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</row>
    <row r="1008" spans="1:38" x14ac:dyDescent="0.3">
      <c r="A1008" s="136"/>
      <c r="B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</row>
    <row r="1009" spans="1:38" x14ac:dyDescent="0.3">
      <c r="A1009" s="136"/>
      <c r="B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</row>
    <row r="1010" spans="1:38" x14ac:dyDescent="0.3">
      <c r="A1010" s="136"/>
      <c r="B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</row>
    <row r="1011" spans="1:38" x14ac:dyDescent="0.3">
      <c r="A1011" s="136"/>
      <c r="B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</row>
    <row r="1012" spans="1:38" x14ac:dyDescent="0.3">
      <c r="A1012" s="136"/>
      <c r="B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</row>
    <row r="1013" spans="1:38" x14ac:dyDescent="0.3">
      <c r="A1013" s="136"/>
      <c r="B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</row>
    <row r="1014" spans="1:38" x14ac:dyDescent="0.3">
      <c r="A1014" s="136"/>
      <c r="B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</row>
    <row r="1015" spans="1:38" x14ac:dyDescent="0.3">
      <c r="A1015" s="136"/>
      <c r="B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</row>
    <row r="1016" spans="1:38" x14ac:dyDescent="0.3">
      <c r="A1016" s="136"/>
      <c r="B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</row>
    <row r="1017" spans="1:38" x14ac:dyDescent="0.3">
      <c r="A1017" s="136"/>
      <c r="B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</row>
    <row r="1018" spans="1:38" x14ac:dyDescent="0.3">
      <c r="A1018" s="136"/>
      <c r="B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</row>
    <row r="1019" spans="1:38" x14ac:dyDescent="0.3">
      <c r="A1019" s="136"/>
      <c r="B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</row>
    <row r="1020" spans="1:38" x14ac:dyDescent="0.3">
      <c r="A1020" s="136"/>
      <c r="B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</row>
    <row r="1021" spans="1:38" x14ac:dyDescent="0.3">
      <c r="A1021" s="136"/>
      <c r="B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</row>
    <row r="1022" spans="1:38" x14ac:dyDescent="0.3">
      <c r="A1022" s="136"/>
      <c r="B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</row>
    <row r="1023" spans="1:38" x14ac:dyDescent="0.3">
      <c r="A1023" s="136"/>
      <c r="B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</row>
    <row r="1024" spans="1:38" x14ac:dyDescent="0.3">
      <c r="A1024" s="136"/>
      <c r="B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</row>
    <row r="1025" spans="1:38" x14ac:dyDescent="0.3">
      <c r="A1025" s="136"/>
      <c r="B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</row>
    <row r="1026" spans="1:38" x14ac:dyDescent="0.3">
      <c r="A1026" s="136"/>
      <c r="B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</row>
    <row r="1027" spans="1:38" x14ac:dyDescent="0.3">
      <c r="A1027" s="136"/>
      <c r="B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</row>
    <row r="1028" spans="1:38" x14ac:dyDescent="0.3">
      <c r="A1028" s="136"/>
      <c r="B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</row>
    <row r="1029" spans="1:38" x14ac:dyDescent="0.3">
      <c r="A1029" s="136"/>
      <c r="B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</row>
    <row r="1030" spans="1:38" x14ac:dyDescent="0.3">
      <c r="A1030" s="136"/>
      <c r="B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</row>
    <row r="1031" spans="1:38" x14ac:dyDescent="0.3">
      <c r="A1031" s="136"/>
      <c r="B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</row>
    <row r="1032" spans="1:38" x14ac:dyDescent="0.3">
      <c r="A1032" s="136"/>
      <c r="B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</row>
    <row r="1033" spans="1:38" x14ac:dyDescent="0.3">
      <c r="A1033" s="136"/>
      <c r="B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</row>
    <row r="1034" spans="1:38" x14ac:dyDescent="0.3">
      <c r="A1034" s="136"/>
      <c r="B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</row>
    <row r="1035" spans="1:38" x14ac:dyDescent="0.3">
      <c r="A1035" s="136"/>
      <c r="B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</row>
    <row r="1036" spans="1:38" x14ac:dyDescent="0.3">
      <c r="A1036" s="136"/>
      <c r="B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</row>
    <row r="1037" spans="1:38" x14ac:dyDescent="0.3">
      <c r="A1037" s="136"/>
      <c r="B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</row>
    <row r="1038" spans="1:38" x14ac:dyDescent="0.3">
      <c r="A1038" s="136"/>
      <c r="B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</row>
    <row r="1039" spans="1:38" x14ac:dyDescent="0.3">
      <c r="A1039" s="136"/>
      <c r="B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</row>
    <row r="1040" spans="1:38" x14ac:dyDescent="0.3">
      <c r="A1040" s="136"/>
      <c r="B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</row>
    <row r="1041" spans="1:38" x14ac:dyDescent="0.3">
      <c r="A1041" s="136"/>
      <c r="B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</row>
    <row r="1042" spans="1:38" x14ac:dyDescent="0.3">
      <c r="A1042" s="136"/>
      <c r="B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</row>
    <row r="1043" spans="1:38" x14ac:dyDescent="0.3">
      <c r="A1043" s="136"/>
      <c r="B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</row>
    <row r="1044" spans="1:38" x14ac:dyDescent="0.3">
      <c r="A1044" s="136"/>
      <c r="B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</row>
    <row r="1045" spans="1:38" x14ac:dyDescent="0.3">
      <c r="A1045" s="136"/>
      <c r="B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</row>
    <row r="1046" spans="1:38" x14ac:dyDescent="0.3">
      <c r="A1046" s="136"/>
      <c r="B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</row>
    <row r="1047" spans="1:38" x14ac:dyDescent="0.3">
      <c r="A1047" s="136"/>
      <c r="B1047" s="136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</row>
    <row r="1048" spans="1:38" x14ac:dyDescent="0.3">
      <c r="A1048" s="136"/>
      <c r="B1048" s="136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</row>
    <row r="1049" spans="1:38" x14ac:dyDescent="0.3">
      <c r="A1049" s="136"/>
      <c r="B1049" s="136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</row>
    <row r="1050" spans="1:38" x14ac:dyDescent="0.3">
      <c r="A1050" s="136"/>
      <c r="B1050" s="136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</row>
    <row r="1051" spans="1:38" x14ac:dyDescent="0.3">
      <c r="A1051" s="136"/>
      <c r="B1051" s="136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</row>
    <row r="1052" spans="1:38" x14ac:dyDescent="0.3">
      <c r="A1052" s="136"/>
      <c r="B1052" s="136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</row>
    <row r="1053" spans="1:38" x14ac:dyDescent="0.3">
      <c r="A1053" s="136"/>
      <c r="B1053" s="136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</row>
    <row r="1054" spans="1:38" x14ac:dyDescent="0.3">
      <c r="A1054" s="136"/>
      <c r="B1054" s="136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</row>
    <row r="1055" spans="1:38" x14ac:dyDescent="0.3">
      <c r="A1055" s="136"/>
      <c r="B1055" s="136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</row>
    <row r="1056" spans="1:38" x14ac:dyDescent="0.3">
      <c r="A1056" s="136"/>
      <c r="B1056" s="136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</row>
    <row r="1057" spans="1:38" x14ac:dyDescent="0.3">
      <c r="A1057" s="136"/>
      <c r="B1057" s="136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</row>
    <row r="1058" spans="1:38" x14ac:dyDescent="0.3">
      <c r="A1058" s="136"/>
      <c r="B1058" s="136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</row>
    <row r="1059" spans="1:38" x14ac:dyDescent="0.3">
      <c r="A1059" s="136"/>
      <c r="B1059" s="136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</row>
  </sheetData>
  <sheetProtection password="CEBE" sheet="1" objects="1" scenarios="1"/>
  <mergeCells count="69">
    <mergeCell ref="A97:F97"/>
    <mergeCell ref="A63:AL63"/>
    <mergeCell ref="A75:F75"/>
    <mergeCell ref="A76:AL76"/>
    <mergeCell ref="A88:AL88"/>
    <mergeCell ref="A95:F95"/>
    <mergeCell ref="A96:F96"/>
    <mergeCell ref="AE48:AG48"/>
    <mergeCell ref="AH48:AJ48"/>
    <mergeCell ref="AK48:AK49"/>
    <mergeCell ref="AL48:AL49"/>
    <mergeCell ref="A50:AL50"/>
    <mergeCell ref="F47:F49"/>
    <mergeCell ref="A62:F62"/>
    <mergeCell ref="G47:AJ47"/>
    <mergeCell ref="AK47:AL47"/>
    <mergeCell ref="G48:I48"/>
    <mergeCell ref="J48:L48"/>
    <mergeCell ref="M48:O48"/>
    <mergeCell ref="P48:R48"/>
    <mergeCell ref="S48:U48"/>
    <mergeCell ref="V48:X48"/>
    <mergeCell ref="Y48:AA48"/>
    <mergeCell ref="AB48:AD48"/>
    <mergeCell ref="A47:A49"/>
    <mergeCell ref="B47:B49"/>
    <mergeCell ref="C47:C49"/>
    <mergeCell ref="D47:D49"/>
    <mergeCell ref="E47:E49"/>
    <mergeCell ref="A46:AL46"/>
    <mergeCell ref="A15:AJ15"/>
    <mergeCell ref="A16:F16"/>
    <mergeCell ref="G16:AJ16"/>
    <mergeCell ref="AK16:AL16"/>
    <mergeCell ref="A24:AJ24"/>
    <mergeCell ref="A25:F25"/>
    <mergeCell ref="G25:AJ25"/>
    <mergeCell ref="AK25:AL25"/>
    <mergeCell ref="A41:AJ41"/>
    <mergeCell ref="A42:F42"/>
    <mergeCell ref="G42:AJ42"/>
    <mergeCell ref="AK42:AL42"/>
    <mergeCell ref="A45:F4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AO1061"/>
  <sheetViews>
    <sheetView zoomScaleNormal="100" workbookViewId="0">
      <selection sqref="A1:AL1"/>
    </sheetView>
  </sheetViews>
  <sheetFormatPr defaultColWidth="9.109375" defaultRowHeight="14.4" x14ac:dyDescent="0.3"/>
  <cols>
    <col min="1" max="1" width="43" customWidth="1"/>
    <col min="2" max="2" width="13.33203125" customWidth="1"/>
    <col min="3" max="3" width="16.6640625" style="139" customWidth="1"/>
    <col min="4" max="4" width="5.33203125" customWidth="1"/>
    <col min="5" max="5" width="4.44140625" customWidth="1"/>
    <col min="6" max="6" width="4.5546875" customWidth="1"/>
    <col min="7" max="36" width="4" customWidth="1"/>
    <col min="37" max="37" width="7.5546875" bestFit="1" customWidth="1"/>
    <col min="38" max="38" width="7" bestFit="1" customWidth="1"/>
  </cols>
  <sheetData>
    <row r="1" spans="1:41" ht="12.9" customHeight="1" thickBot="1" x14ac:dyDescent="0.35">
      <c r="A1" s="442" t="s">
        <v>236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</row>
    <row r="2" spans="1:41" ht="12.9" customHeight="1" thickBot="1" x14ac:dyDescent="0.35">
      <c r="A2" s="466" t="s">
        <v>577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8"/>
    </row>
    <row r="3" spans="1:41" ht="12.9" customHeight="1" thickBot="1" x14ac:dyDescent="0.35">
      <c r="A3" s="469" t="s">
        <v>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41" ht="12.9" customHeight="1" thickBot="1" x14ac:dyDescent="0.35">
      <c r="A4" s="445" t="s">
        <v>86</v>
      </c>
      <c r="B4" s="448" t="s">
        <v>87</v>
      </c>
      <c r="C4" s="452" t="s">
        <v>85</v>
      </c>
      <c r="D4" s="452" t="s">
        <v>82</v>
      </c>
      <c r="E4" s="452" t="s">
        <v>37</v>
      </c>
      <c r="F4" s="440" t="s">
        <v>105</v>
      </c>
      <c r="G4" s="442" t="s">
        <v>0</v>
      </c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4"/>
      <c r="AK4" s="442"/>
      <c r="AL4" s="444"/>
    </row>
    <row r="5" spans="1:41" ht="12.9" customHeight="1" x14ac:dyDescent="0.3">
      <c r="A5" s="446"/>
      <c r="B5" s="449"/>
      <c r="C5" s="453"/>
      <c r="D5" s="453"/>
      <c r="E5" s="453"/>
      <c r="F5" s="441"/>
      <c r="G5" s="435" t="s">
        <v>2</v>
      </c>
      <c r="H5" s="436"/>
      <c r="I5" s="437"/>
      <c r="J5" s="435" t="s">
        <v>3</v>
      </c>
      <c r="K5" s="436"/>
      <c r="L5" s="437"/>
      <c r="M5" s="435" t="s">
        <v>4</v>
      </c>
      <c r="N5" s="436"/>
      <c r="O5" s="437"/>
      <c r="P5" s="435" t="s">
        <v>5</v>
      </c>
      <c r="Q5" s="436"/>
      <c r="R5" s="437"/>
      <c r="S5" s="435" t="s">
        <v>6</v>
      </c>
      <c r="T5" s="436"/>
      <c r="U5" s="437"/>
      <c r="V5" s="435" t="s">
        <v>7</v>
      </c>
      <c r="W5" s="436"/>
      <c r="X5" s="437"/>
      <c r="Y5" s="435" t="s">
        <v>8</v>
      </c>
      <c r="Z5" s="436"/>
      <c r="AA5" s="437"/>
      <c r="AB5" s="435" t="s">
        <v>9</v>
      </c>
      <c r="AC5" s="436"/>
      <c r="AD5" s="437"/>
      <c r="AE5" s="435" t="s">
        <v>10</v>
      </c>
      <c r="AF5" s="436"/>
      <c r="AG5" s="437"/>
      <c r="AH5" s="435" t="s">
        <v>11</v>
      </c>
      <c r="AI5" s="436"/>
      <c r="AJ5" s="437"/>
      <c r="AK5" s="438" t="s">
        <v>91</v>
      </c>
      <c r="AL5" s="438" t="s">
        <v>38</v>
      </c>
    </row>
    <row r="6" spans="1:41" ht="12.9" customHeight="1" thickBot="1" x14ac:dyDescent="0.35">
      <c r="A6" s="447"/>
      <c r="B6" s="472"/>
      <c r="C6" s="474"/>
      <c r="D6" s="474"/>
      <c r="E6" s="474"/>
      <c r="F6" s="475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65"/>
      <c r="AL6" s="465"/>
    </row>
    <row r="7" spans="1:41" ht="12.9" customHeight="1" thickBot="1" x14ac:dyDescent="0.35">
      <c r="A7" s="431" t="s">
        <v>199</v>
      </c>
      <c r="B7" s="358"/>
      <c r="C7" s="358"/>
      <c r="D7" s="358"/>
      <c r="E7" s="358"/>
      <c r="F7" s="359"/>
      <c r="G7" s="403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5"/>
      <c r="AK7" s="460"/>
      <c r="AL7" s="461"/>
    </row>
    <row r="8" spans="1:41" s="1" customFormat="1" ht="12.9" customHeight="1" x14ac:dyDescent="0.3">
      <c r="A8" s="97" t="s">
        <v>45</v>
      </c>
      <c r="B8" s="187" t="s">
        <v>284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" customHeight="1" x14ac:dyDescent="0.3">
      <c r="A9" s="95" t="s">
        <v>71</v>
      </c>
      <c r="B9" s="179" t="s">
        <v>285</v>
      </c>
      <c r="C9" s="38" t="s">
        <v>286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9" customHeight="1" x14ac:dyDescent="0.3">
      <c r="A10" s="95" t="s">
        <v>364</v>
      </c>
      <c r="B10" s="179" t="s">
        <v>368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/>
      <c r="Z10" s="44"/>
      <c r="AA10" s="43"/>
      <c r="AB10" s="42"/>
      <c r="AC10" s="44"/>
      <c r="AD10" s="43"/>
      <c r="AE10" s="42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12</v>
      </c>
    </row>
    <row r="11" spans="1:41" s="1" customFormat="1" ht="12.6" customHeight="1" x14ac:dyDescent="0.3">
      <c r="A11" s="95" t="s">
        <v>365</v>
      </c>
      <c r="B11" s="179" t="s">
        <v>367</v>
      </c>
      <c r="C11" s="38" t="s">
        <v>759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42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" customHeight="1" x14ac:dyDescent="0.3">
      <c r="A12" s="202" t="s">
        <v>550</v>
      </c>
      <c r="B12" s="185" t="s">
        <v>571</v>
      </c>
      <c r="C12" s="200" t="s">
        <v>750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42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" customHeight="1" x14ac:dyDescent="0.3">
      <c r="A13" s="114" t="s">
        <v>51</v>
      </c>
      <c r="B13" s="185" t="s">
        <v>251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" customHeight="1" x14ac:dyDescent="0.3">
      <c r="A14" s="95" t="s">
        <v>53</v>
      </c>
      <c r="B14" s="179" t="s">
        <v>590</v>
      </c>
      <c r="C14" s="38" t="s">
        <v>96</v>
      </c>
      <c r="D14" s="38" t="s">
        <v>84</v>
      </c>
      <c r="E14" s="38" t="s">
        <v>33</v>
      </c>
      <c r="F14" s="39">
        <v>60</v>
      </c>
      <c r="G14" s="42">
        <v>1</v>
      </c>
      <c r="H14" s="44">
        <v>1</v>
      </c>
      <c r="I14" s="43" t="s">
        <v>33</v>
      </c>
      <c r="J14" s="42">
        <v>1</v>
      </c>
      <c r="K14" s="44">
        <v>1</v>
      </c>
      <c r="L14" s="43" t="s">
        <v>33</v>
      </c>
      <c r="M14" s="42">
        <v>1</v>
      </c>
      <c r="N14" s="44">
        <v>1</v>
      </c>
      <c r="O14" s="43" t="s">
        <v>33</v>
      </c>
      <c r="P14" s="42">
        <v>1</v>
      </c>
      <c r="Q14" s="44">
        <v>1</v>
      </c>
      <c r="R14" s="43" t="s">
        <v>33</v>
      </c>
      <c r="S14" s="14"/>
      <c r="T14" s="15"/>
      <c r="U14" s="16"/>
      <c r="V14" s="14"/>
      <c r="W14" s="15"/>
      <c r="X14" s="16"/>
      <c r="Y14" s="14"/>
      <c r="Z14" s="15"/>
      <c r="AA14" s="16"/>
      <c r="AB14" s="14"/>
      <c r="AC14" s="15"/>
      <c r="AD14" s="16"/>
      <c r="AE14" s="57"/>
      <c r="AF14" s="58"/>
      <c r="AG14" s="59"/>
      <c r="AH14" s="52"/>
      <c r="AI14" s="53"/>
      <c r="AJ14" s="54"/>
      <c r="AK14" s="64">
        <f>SUM(G14,J14,M14,P14,S14,V14,Y14,AB14,AE14,AH14)*15</f>
        <v>60</v>
      </c>
      <c r="AL14" s="74">
        <f>SUM(H14,K14,N14,Q14,T14,W14,Z14,AC14,AF14,AI14)</f>
        <v>4</v>
      </c>
    </row>
    <row r="15" spans="1:41" s="1" customFormat="1" ht="12.9" customHeight="1" thickBot="1" x14ac:dyDescent="0.35">
      <c r="A15" s="95" t="s">
        <v>52</v>
      </c>
      <c r="B15" s="179" t="s">
        <v>578</v>
      </c>
      <c r="C15" s="38" t="s">
        <v>96</v>
      </c>
      <c r="D15" s="38" t="s">
        <v>84</v>
      </c>
      <c r="E15" s="38" t="s">
        <v>33</v>
      </c>
      <c r="F15" s="39">
        <v>60</v>
      </c>
      <c r="G15" s="42">
        <v>2</v>
      </c>
      <c r="H15" s="44">
        <v>1</v>
      </c>
      <c r="I15" s="43" t="s">
        <v>33</v>
      </c>
      <c r="J15" s="42">
        <v>2</v>
      </c>
      <c r="K15" s="44">
        <v>1</v>
      </c>
      <c r="L15" s="43" t="s">
        <v>33</v>
      </c>
      <c r="M15" s="42">
        <v>2</v>
      </c>
      <c r="N15" s="44">
        <v>1</v>
      </c>
      <c r="O15" s="43" t="s">
        <v>33</v>
      </c>
      <c r="P15" s="42">
        <v>2</v>
      </c>
      <c r="Q15" s="44">
        <v>1</v>
      </c>
      <c r="R15" s="43" t="s">
        <v>33</v>
      </c>
      <c r="S15" s="14"/>
      <c r="T15" s="15"/>
      <c r="U15" s="16"/>
      <c r="V15" s="14"/>
      <c r="W15" s="15"/>
      <c r="X15" s="16"/>
      <c r="Y15" s="14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120</v>
      </c>
      <c r="AL15" s="74">
        <f t="shared" ref="AL15" si="5">SUM(H15,K15,N15,Q15,T15,W15,Z15,AC15,AF15,AI15)</f>
        <v>4</v>
      </c>
    </row>
    <row r="16" spans="1:41" ht="12.9" customHeight="1" thickBot="1" x14ac:dyDescent="0.35">
      <c r="A16" s="457" t="s">
        <v>200</v>
      </c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9"/>
      <c r="AK16" s="115">
        <f>SUM(AK8:AK15)</f>
        <v>810</v>
      </c>
      <c r="AL16" s="80">
        <f>SUM(AL8:AL15)</f>
        <v>58</v>
      </c>
    </row>
    <row r="17" spans="1:41" ht="12.9" customHeight="1" thickBot="1" x14ac:dyDescent="0.35">
      <c r="A17" s="431" t="s">
        <v>201</v>
      </c>
      <c r="B17" s="358"/>
      <c r="C17" s="358"/>
      <c r="D17" s="358"/>
      <c r="E17" s="358"/>
      <c r="F17" s="359"/>
      <c r="G17" s="403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  <c r="Z17" s="404"/>
      <c r="AA17" s="404"/>
      <c r="AB17" s="404"/>
      <c r="AC17" s="404"/>
      <c r="AD17" s="404"/>
      <c r="AE17" s="404"/>
      <c r="AF17" s="404"/>
      <c r="AG17" s="404"/>
      <c r="AH17" s="404"/>
      <c r="AI17" s="404"/>
      <c r="AJ17" s="405"/>
      <c r="AK17" s="460"/>
      <c r="AL17" s="461"/>
    </row>
    <row r="18" spans="1:41" s="1" customFormat="1" ht="12.9" customHeight="1" x14ac:dyDescent="0.3">
      <c r="A18" s="71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12.9" customHeight="1" x14ac:dyDescent="0.3">
      <c r="A19" s="73" t="s">
        <v>63</v>
      </c>
      <c r="B19" s="179" t="s">
        <v>253</v>
      </c>
      <c r="C19" s="38" t="s">
        <v>254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" customHeight="1" x14ac:dyDescent="0.3">
      <c r="A20" s="95" t="s">
        <v>80</v>
      </c>
      <c r="B20" s="179" t="s">
        <v>575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" customHeight="1" x14ac:dyDescent="0.3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" customHeight="1" x14ac:dyDescent="0.3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" customHeight="1" x14ac:dyDescent="0.3">
      <c r="A23" s="95" t="s">
        <v>36</v>
      </c>
      <c r="B23" s="179" t="s">
        <v>576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" customHeight="1" x14ac:dyDescent="0.3">
      <c r="A24" s="95" t="s">
        <v>55</v>
      </c>
      <c r="B24" s="179" t="s">
        <v>257</v>
      </c>
      <c r="C24" s="38" t="s">
        <v>751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" customHeight="1" thickBot="1" x14ac:dyDescent="0.35">
      <c r="A25" s="98" t="s">
        <v>57</v>
      </c>
      <c r="B25" s="188" t="s">
        <v>258</v>
      </c>
      <c r="C25" s="40" t="s">
        <v>752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" customHeight="1" thickBot="1" x14ac:dyDescent="0.35">
      <c r="A26" s="457" t="s">
        <v>202</v>
      </c>
      <c r="B26" s="458"/>
      <c r="C26" s="458"/>
      <c r="D26" s="458"/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9"/>
      <c r="AK26" s="115">
        <f>SUM(AK18:AK25)</f>
        <v>720</v>
      </c>
      <c r="AL26" s="80">
        <f>SUM(AL18:AL25)</f>
        <v>68</v>
      </c>
    </row>
    <row r="27" spans="1:41" ht="12.9" customHeight="1" thickBot="1" x14ac:dyDescent="0.35">
      <c r="A27" s="431" t="s">
        <v>203</v>
      </c>
      <c r="B27" s="358"/>
      <c r="C27" s="358"/>
      <c r="D27" s="358"/>
      <c r="E27" s="358"/>
      <c r="F27" s="359"/>
      <c r="G27" s="403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5"/>
      <c r="AK27" s="460"/>
      <c r="AL27" s="461"/>
    </row>
    <row r="28" spans="1:41" s="1" customFormat="1" ht="12.9" customHeight="1" x14ac:dyDescent="0.3">
      <c r="A28" s="97" t="s">
        <v>58</v>
      </c>
      <c r="B28" s="187" t="s">
        <v>259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" customHeight="1" x14ac:dyDescent="0.3">
      <c r="A29" s="95" t="s">
        <v>69</v>
      </c>
      <c r="B29" s="179" t="s">
        <v>260</v>
      </c>
      <c r="C29" s="38" t="s">
        <v>261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" customHeight="1" x14ac:dyDescent="0.3">
      <c r="A30" s="95" t="s">
        <v>59</v>
      </c>
      <c r="B30" s="179" t="s">
        <v>262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" customHeight="1" x14ac:dyDescent="0.3">
      <c r="A31" s="95" t="s">
        <v>64</v>
      </c>
      <c r="B31" s="179" t="s">
        <v>263</v>
      </c>
      <c r="C31" s="38" t="s">
        <v>264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" customHeight="1" x14ac:dyDescent="0.3">
      <c r="A32" s="95" t="s">
        <v>35</v>
      </c>
      <c r="B32" s="179" t="s">
        <v>265</v>
      </c>
      <c r="C32" s="38" t="s">
        <v>266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" customHeight="1" x14ac:dyDescent="0.3">
      <c r="A33" s="73" t="s">
        <v>65</v>
      </c>
      <c r="B33" s="179" t="s">
        <v>267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" customHeight="1" x14ac:dyDescent="0.3">
      <c r="A34" s="73" t="s">
        <v>66</v>
      </c>
      <c r="B34" s="179" t="s">
        <v>268</v>
      </c>
      <c r="C34" s="38" t="s">
        <v>269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" customHeight="1" x14ac:dyDescent="0.3">
      <c r="A35" s="73" t="s">
        <v>67</v>
      </c>
      <c r="B35" s="179" t="s">
        <v>270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" customHeight="1" x14ac:dyDescent="0.3">
      <c r="A36" s="73" t="s">
        <v>68</v>
      </c>
      <c r="B36" s="179" t="s">
        <v>271</v>
      </c>
      <c r="C36" s="38" t="s">
        <v>272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" customHeight="1" x14ac:dyDescent="0.3">
      <c r="A37" s="95" t="s">
        <v>20</v>
      </c>
      <c r="B37" s="179" t="s">
        <v>273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" customHeight="1" x14ac:dyDescent="0.3">
      <c r="A38" s="95" t="s">
        <v>28</v>
      </c>
      <c r="B38" s="179" t="s">
        <v>274</v>
      </c>
      <c r="C38" s="44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" customHeight="1" x14ac:dyDescent="0.3">
      <c r="A39" s="95" t="s">
        <v>29</v>
      </c>
      <c r="B39" s="179" t="s">
        <v>553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" customHeight="1" x14ac:dyDescent="0.3">
      <c r="A40" s="95" t="s">
        <v>60</v>
      </c>
      <c r="B40" s="179" t="s">
        <v>276</v>
      </c>
      <c r="C40" s="38" t="s">
        <v>753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3">
      <c r="A41" s="95" t="s">
        <v>21</v>
      </c>
      <c r="B41" s="179" t="s">
        <v>592</v>
      </c>
      <c r="C41" s="44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" customHeight="1" thickBot="1" x14ac:dyDescent="0.25">
      <c r="A42" s="99" t="s">
        <v>39</v>
      </c>
      <c r="B42" s="194" t="s">
        <v>277</v>
      </c>
      <c r="C42" s="140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" customHeight="1" thickBot="1" x14ac:dyDescent="0.35">
      <c r="A43" s="457" t="s">
        <v>204</v>
      </c>
      <c r="B43" s="458"/>
      <c r="C43" s="458"/>
      <c r="D43" s="458"/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8"/>
      <c r="W43" s="458"/>
      <c r="X43" s="458"/>
      <c r="Y43" s="458"/>
      <c r="Z43" s="458"/>
      <c r="AA43" s="458"/>
      <c r="AB43" s="458"/>
      <c r="AC43" s="458"/>
      <c r="AD43" s="458"/>
      <c r="AE43" s="458"/>
      <c r="AF43" s="458"/>
      <c r="AG43" s="458"/>
      <c r="AH43" s="458"/>
      <c r="AI43" s="458"/>
      <c r="AJ43" s="459"/>
      <c r="AK43" s="115">
        <f>SUM(AK28:AK42)</f>
        <v>900</v>
      </c>
      <c r="AL43" s="80">
        <f>SUM(AL28:AL42)</f>
        <v>65</v>
      </c>
    </row>
    <row r="44" spans="1:38" ht="12.9" customHeight="1" thickBot="1" x14ac:dyDescent="0.35">
      <c r="A44" s="457" t="s">
        <v>31</v>
      </c>
      <c r="B44" s="458"/>
      <c r="C44" s="458"/>
      <c r="D44" s="458"/>
      <c r="E44" s="458"/>
      <c r="F44" s="459"/>
      <c r="G44" s="462"/>
      <c r="H44" s="463"/>
      <c r="I44" s="463"/>
      <c r="J44" s="463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3"/>
      <c r="V44" s="463"/>
      <c r="W44" s="463"/>
      <c r="X44" s="463"/>
      <c r="Y44" s="463"/>
      <c r="Z44" s="463"/>
      <c r="AA44" s="463"/>
      <c r="AB44" s="463"/>
      <c r="AC44" s="463"/>
      <c r="AD44" s="463"/>
      <c r="AE44" s="463"/>
      <c r="AF44" s="463"/>
      <c r="AG44" s="463"/>
      <c r="AH44" s="463"/>
      <c r="AI44" s="463"/>
      <c r="AJ44" s="464"/>
      <c r="AK44" s="460"/>
      <c r="AL44" s="461"/>
    </row>
    <row r="45" spans="1:38" ht="12.9" customHeight="1" thickBot="1" x14ac:dyDescent="0.35">
      <c r="A45" s="116" t="s">
        <v>573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5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15</v>
      </c>
    </row>
    <row r="46" spans="1:38" ht="12.9" customHeight="1" thickBot="1" x14ac:dyDescent="0.35">
      <c r="A46" s="79" t="s">
        <v>19</v>
      </c>
      <c r="B46" s="184" t="s">
        <v>582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" customHeight="1" thickBot="1" x14ac:dyDescent="0.35">
      <c r="A47" s="457" t="s">
        <v>110</v>
      </c>
      <c r="B47" s="458"/>
      <c r="C47" s="458"/>
      <c r="D47" s="458"/>
      <c r="E47" s="458"/>
      <c r="F47" s="459"/>
      <c r="G47" s="85">
        <f>SUM(G8:G42,G45,G46)</f>
        <v>25</v>
      </c>
      <c r="H47" s="118">
        <f>SUM(H8:H42,H45,H46)</f>
        <v>28</v>
      </c>
      <c r="I47" s="119"/>
      <c r="J47" s="85">
        <f>SUM(J8:J42,J45,J46)</f>
        <v>25</v>
      </c>
      <c r="K47" s="118">
        <f>SUM(K8:K42,K45,K46)</f>
        <v>28</v>
      </c>
      <c r="L47" s="119"/>
      <c r="M47" s="85">
        <f>SUM(M8:M42,M45,M46)</f>
        <v>25</v>
      </c>
      <c r="N47" s="118">
        <f>SUM(N8:N42,N45,N46)</f>
        <v>27</v>
      </c>
      <c r="O47" s="119"/>
      <c r="P47" s="85">
        <f>SUM(P8:P42,P45,P46)</f>
        <v>24</v>
      </c>
      <c r="Q47" s="118">
        <f>SUM(Q8:Q42,Q45,Q46)</f>
        <v>27</v>
      </c>
      <c r="R47" s="119"/>
      <c r="S47" s="85">
        <f>SUM(S8:S42,S45,S46)</f>
        <v>18</v>
      </c>
      <c r="T47" s="118">
        <f>SUM(T8:T42,T45,T46)</f>
        <v>23</v>
      </c>
      <c r="U47" s="119"/>
      <c r="V47" s="85">
        <f>SUM(V8:V42,V45,V46)</f>
        <v>19</v>
      </c>
      <c r="W47" s="118">
        <f>SUM(W8:W42,W45,W46)</f>
        <v>26</v>
      </c>
      <c r="X47" s="119"/>
      <c r="Y47" s="85">
        <f>SUM(Y8:Y42,Y45,Y46)</f>
        <v>13</v>
      </c>
      <c r="Z47" s="118">
        <f>SUM(Z8:Z42,Z45,Z46)</f>
        <v>20</v>
      </c>
      <c r="AA47" s="119"/>
      <c r="AB47" s="85">
        <f>SUM(AB8:AB42,AB45,AB46)</f>
        <v>13</v>
      </c>
      <c r="AC47" s="118">
        <f>SUM(AC8:AC42,AC45,AC46)</f>
        <v>19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2430</v>
      </c>
      <c r="AL47" s="121">
        <f>SUM(AL16,AL26,AL43,AL45,AL46)</f>
        <v>210</v>
      </c>
    </row>
    <row r="48" spans="1:38" ht="12.9" customHeight="1" thickBot="1" x14ac:dyDescent="0.35">
      <c r="A48" s="454" t="s">
        <v>205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5"/>
      <c r="AF48" s="455"/>
      <c r="AG48" s="455"/>
      <c r="AH48" s="455"/>
      <c r="AI48" s="455"/>
      <c r="AJ48" s="455"/>
      <c r="AK48" s="455"/>
      <c r="AL48" s="456"/>
    </row>
    <row r="49" spans="1:38" ht="12.9" customHeight="1" thickBot="1" x14ac:dyDescent="0.35">
      <c r="A49" s="445" t="s">
        <v>86</v>
      </c>
      <c r="B49" s="448" t="s">
        <v>87</v>
      </c>
      <c r="C49" s="452" t="s">
        <v>85</v>
      </c>
      <c r="D49" s="452" t="s">
        <v>82</v>
      </c>
      <c r="E49" s="452" t="s">
        <v>37</v>
      </c>
      <c r="F49" s="440" t="s">
        <v>81</v>
      </c>
      <c r="G49" s="442" t="s">
        <v>0</v>
      </c>
      <c r="H49" s="443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43"/>
      <c r="T49" s="443"/>
      <c r="U49" s="443"/>
      <c r="V49" s="443"/>
      <c r="W49" s="443"/>
      <c r="X49" s="443"/>
      <c r="Y49" s="443"/>
      <c r="Z49" s="443"/>
      <c r="AA49" s="443"/>
      <c r="AB49" s="443"/>
      <c r="AC49" s="443"/>
      <c r="AD49" s="443"/>
      <c r="AE49" s="443"/>
      <c r="AF49" s="443"/>
      <c r="AG49" s="443"/>
      <c r="AH49" s="443"/>
      <c r="AI49" s="443"/>
      <c r="AJ49" s="444"/>
      <c r="AK49" s="442"/>
      <c r="AL49" s="444"/>
    </row>
    <row r="50" spans="1:38" ht="12.9" customHeight="1" x14ac:dyDescent="0.3">
      <c r="A50" s="446"/>
      <c r="B50" s="449"/>
      <c r="C50" s="453"/>
      <c r="D50" s="453"/>
      <c r="E50" s="453"/>
      <c r="F50" s="441"/>
      <c r="G50" s="435" t="s">
        <v>2</v>
      </c>
      <c r="H50" s="436"/>
      <c r="I50" s="437"/>
      <c r="J50" s="435" t="s">
        <v>3</v>
      </c>
      <c r="K50" s="436"/>
      <c r="L50" s="437"/>
      <c r="M50" s="435" t="s">
        <v>4</v>
      </c>
      <c r="N50" s="436"/>
      <c r="O50" s="437"/>
      <c r="P50" s="435" t="s">
        <v>5</v>
      </c>
      <c r="Q50" s="436"/>
      <c r="R50" s="437"/>
      <c r="S50" s="435" t="s">
        <v>6</v>
      </c>
      <c r="T50" s="436"/>
      <c r="U50" s="437"/>
      <c r="V50" s="435" t="s">
        <v>7</v>
      </c>
      <c r="W50" s="436"/>
      <c r="X50" s="437"/>
      <c r="Y50" s="435" t="s">
        <v>8</v>
      </c>
      <c r="Z50" s="436"/>
      <c r="AA50" s="437"/>
      <c r="AB50" s="435" t="s">
        <v>9</v>
      </c>
      <c r="AC50" s="436"/>
      <c r="AD50" s="437"/>
      <c r="AE50" s="435" t="s">
        <v>10</v>
      </c>
      <c r="AF50" s="436"/>
      <c r="AG50" s="437"/>
      <c r="AH50" s="435" t="s">
        <v>11</v>
      </c>
      <c r="AI50" s="436"/>
      <c r="AJ50" s="437"/>
      <c r="AK50" s="438" t="s">
        <v>91</v>
      </c>
      <c r="AL50" s="438" t="s">
        <v>38</v>
      </c>
    </row>
    <row r="51" spans="1:38" ht="12.9" customHeight="1" thickBot="1" x14ac:dyDescent="0.35">
      <c r="A51" s="447"/>
      <c r="B51" s="449"/>
      <c r="C51" s="453"/>
      <c r="D51" s="453"/>
      <c r="E51" s="453"/>
      <c r="F51" s="441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439"/>
      <c r="AL51" s="439"/>
    </row>
    <row r="52" spans="1:38" ht="12.9" customHeight="1" thickBot="1" x14ac:dyDescent="0.35">
      <c r="A52" s="425" t="s">
        <v>111</v>
      </c>
      <c r="B52" s="426"/>
      <c r="C52" s="426"/>
      <c r="D52" s="426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7"/>
    </row>
    <row r="53" spans="1:38" ht="12.9" customHeight="1" x14ac:dyDescent="0.3">
      <c r="A53" s="97" t="s">
        <v>14</v>
      </c>
      <c r="B53" s="185" t="s">
        <v>112</v>
      </c>
      <c r="C53" s="216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" customHeight="1" x14ac:dyDescent="0.3">
      <c r="A54" s="95" t="s">
        <v>15</v>
      </c>
      <c r="B54" s="179" t="s">
        <v>113</v>
      </c>
      <c r="C54" s="335" t="s">
        <v>720</v>
      </c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" customHeight="1" x14ac:dyDescent="0.3">
      <c r="A55" s="95" t="s">
        <v>13</v>
      </c>
      <c r="B55" s="179" t="s">
        <v>551</v>
      </c>
      <c r="C55" s="335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" customHeight="1" x14ac:dyDescent="0.3">
      <c r="A56" s="95" t="s">
        <v>114</v>
      </c>
      <c r="B56" s="179" t="s">
        <v>115</v>
      </c>
      <c r="C56" s="335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" customHeight="1" x14ac:dyDescent="0.3">
      <c r="A57" s="95" t="s">
        <v>16</v>
      </c>
      <c r="B57" s="179" t="s">
        <v>583</v>
      </c>
      <c r="C57" s="335" t="s">
        <v>721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" customHeight="1" x14ac:dyDescent="0.3">
      <c r="A58" s="95" t="s">
        <v>116</v>
      </c>
      <c r="B58" s="179" t="s">
        <v>117</v>
      </c>
      <c r="C58" s="335" t="s">
        <v>720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" customHeight="1" x14ac:dyDescent="0.3">
      <c r="A59" s="95" t="s">
        <v>118</v>
      </c>
      <c r="B59" s="179" t="s">
        <v>119</v>
      </c>
      <c r="C59" s="335" t="s">
        <v>712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" customHeight="1" x14ac:dyDescent="0.3">
      <c r="A60" s="95" t="s">
        <v>62</v>
      </c>
      <c r="B60" s="179" t="s">
        <v>120</v>
      </c>
      <c r="C60" s="335" t="s">
        <v>713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" customHeight="1" x14ac:dyDescent="0.3">
      <c r="A61" s="186" t="s">
        <v>121</v>
      </c>
      <c r="B61" s="179" t="s">
        <v>122</v>
      </c>
      <c r="C61" s="335" t="s">
        <v>722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" customHeight="1" x14ac:dyDescent="0.3">
      <c r="A62" s="145" t="s">
        <v>123</v>
      </c>
      <c r="B62" s="179" t="s">
        <v>124</v>
      </c>
      <c r="C62" s="335" t="s">
        <v>723</v>
      </c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" customHeight="1" thickBot="1" x14ac:dyDescent="0.35">
      <c r="A63" s="98" t="s">
        <v>26</v>
      </c>
      <c r="B63" s="179" t="s">
        <v>584</v>
      </c>
      <c r="C63" s="44" t="s">
        <v>97</v>
      </c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" customHeight="1" thickBot="1" x14ac:dyDescent="0.35">
      <c r="A64" s="431" t="s">
        <v>138</v>
      </c>
      <c r="B64" s="358"/>
      <c r="C64" s="358"/>
      <c r="D64" s="358"/>
      <c r="E64" s="358"/>
      <c r="F64" s="359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" customHeight="1" thickBot="1" x14ac:dyDescent="0.35">
      <c r="A65" s="425" t="s">
        <v>125</v>
      </c>
      <c r="B65" s="426"/>
      <c r="C65" s="426"/>
      <c r="D65" s="426"/>
      <c r="E65" s="426"/>
      <c r="F65" s="426"/>
      <c r="G65" s="426"/>
      <c r="H65" s="426"/>
      <c r="I65" s="426"/>
      <c r="J65" s="426"/>
      <c r="K65" s="426"/>
      <c r="L65" s="426"/>
      <c r="M65" s="426"/>
      <c r="N65" s="426"/>
      <c r="O65" s="426"/>
      <c r="P65" s="426"/>
      <c r="Q65" s="426"/>
      <c r="R65" s="426"/>
      <c r="S65" s="426"/>
      <c r="T65" s="426"/>
      <c r="U65" s="426"/>
      <c r="V65" s="426"/>
      <c r="W65" s="426"/>
      <c r="X65" s="426"/>
      <c r="Y65" s="426"/>
      <c r="Z65" s="426"/>
      <c r="AA65" s="426"/>
      <c r="AB65" s="426"/>
      <c r="AC65" s="426"/>
      <c r="AD65" s="426"/>
      <c r="AE65" s="426"/>
      <c r="AF65" s="426"/>
      <c r="AG65" s="426"/>
      <c r="AH65" s="426"/>
      <c r="AI65" s="426"/>
      <c r="AJ65" s="426"/>
      <c r="AK65" s="426"/>
      <c r="AL65" s="427"/>
    </row>
    <row r="66" spans="1:38" ht="12.9" customHeight="1" x14ac:dyDescent="0.3">
      <c r="A66" s="97" t="s">
        <v>206</v>
      </c>
      <c r="B66" s="178" t="s">
        <v>468</v>
      </c>
      <c r="C66" s="69" t="s">
        <v>725</v>
      </c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" customHeight="1" x14ac:dyDescent="0.3">
      <c r="A67" s="95" t="s">
        <v>146</v>
      </c>
      <c r="B67" s="179" t="s">
        <v>316</v>
      </c>
      <c r="C67" s="38" t="s">
        <v>754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" customHeight="1" x14ac:dyDescent="0.3">
      <c r="A68" s="95" t="s">
        <v>147</v>
      </c>
      <c r="B68" s="197" t="s">
        <v>363</v>
      </c>
      <c r="C68" s="38" t="s">
        <v>400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" customHeight="1" x14ac:dyDescent="0.3">
      <c r="A69" s="95" t="s">
        <v>148</v>
      </c>
      <c r="B69" s="197" t="s">
        <v>317</v>
      </c>
      <c r="C69" s="38" t="s">
        <v>363</v>
      </c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" customHeight="1" x14ac:dyDescent="0.3">
      <c r="A70" s="95" t="s">
        <v>386</v>
      </c>
      <c r="B70" s="197" t="s">
        <v>392</v>
      </c>
      <c r="C70" s="38" t="s">
        <v>756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" customHeight="1" x14ac:dyDescent="0.3">
      <c r="A71" s="95" t="s">
        <v>194</v>
      </c>
      <c r="B71" s="197" t="s">
        <v>281</v>
      </c>
      <c r="C71" s="38" t="s">
        <v>756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20.399999999999999" x14ac:dyDescent="0.3">
      <c r="A72" s="209" t="s">
        <v>388</v>
      </c>
      <c r="B72" s="197" t="s">
        <v>282</v>
      </c>
      <c r="C72" s="38" t="s">
        <v>409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6"/>
        <v>2</v>
      </c>
    </row>
    <row r="73" spans="1:38" ht="12.9" customHeight="1" x14ac:dyDescent="0.3">
      <c r="A73" s="95" t="s">
        <v>387</v>
      </c>
      <c r="B73" s="197" t="s">
        <v>408</v>
      </c>
      <c r="C73" s="38" t="s">
        <v>756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" customHeight="1" x14ac:dyDescent="0.3">
      <c r="A74" s="95" t="s">
        <v>195</v>
      </c>
      <c r="B74" s="179" t="s">
        <v>283</v>
      </c>
      <c r="C74" s="38" t="s">
        <v>282</v>
      </c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x14ac:dyDescent="0.3">
      <c r="A75" s="95" t="s">
        <v>370</v>
      </c>
      <c r="B75" s="197" t="s">
        <v>369</v>
      </c>
      <c r="C75" s="38" t="s">
        <v>756</v>
      </c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" customHeight="1" thickBot="1" x14ac:dyDescent="0.35">
      <c r="A76" s="98" t="s">
        <v>126</v>
      </c>
      <c r="B76" s="188" t="s">
        <v>127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" customHeight="1" thickBot="1" x14ac:dyDescent="0.35">
      <c r="A77" s="431" t="s">
        <v>139</v>
      </c>
      <c r="B77" s="358"/>
      <c r="C77" s="358"/>
      <c r="D77" s="358"/>
      <c r="E77" s="358"/>
      <c r="F77" s="359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" customHeight="1" thickBot="1" x14ac:dyDescent="0.35">
      <c r="A78" s="425" t="s">
        <v>128</v>
      </c>
      <c r="B78" s="426"/>
      <c r="C78" s="426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6"/>
      <c r="AD78" s="426"/>
      <c r="AE78" s="426"/>
      <c r="AF78" s="426"/>
      <c r="AG78" s="426"/>
      <c r="AH78" s="426"/>
      <c r="AI78" s="426"/>
      <c r="AJ78" s="426"/>
      <c r="AK78" s="426"/>
      <c r="AL78" s="427"/>
    </row>
    <row r="79" spans="1:38" ht="12.9" customHeight="1" x14ac:dyDescent="0.3">
      <c r="A79" s="71" t="s">
        <v>207</v>
      </c>
      <c r="B79" s="187" t="s">
        <v>129</v>
      </c>
      <c r="C79" s="335" t="s">
        <v>593</v>
      </c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" customHeight="1" x14ac:dyDescent="0.3">
      <c r="A80" s="73" t="s">
        <v>23</v>
      </c>
      <c r="B80" s="179" t="s">
        <v>130</v>
      </c>
      <c r="C80" s="335" t="s">
        <v>594</v>
      </c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" customHeight="1" x14ac:dyDescent="0.3">
      <c r="A81" s="73" t="s">
        <v>17</v>
      </c>
      <c r="B81" s="179" t="s">
        <v>131</v>
      </c>
      <c r="C81" s="335" t="s">
        <v>595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" customHeight="1" x14ac:dyDescent="0.3">
      <c r="A82" s="95" t="s">
        <v>25</v>
      </c>
      <c r="B82" s="179" t="s">
        <v>132</v>
      </c>
      <c r="C82" s="335" t="s">
        <v>596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61.2" x14ac:dyDescent="0.3">
      <c r="A83" s="95" t="s">
        <v>133</v>
      </c>
      <c r="B83" s="179" t="s">
        <v>134</v>
      </c>
      <c r="C83" s="336" t="s">
        <v>724</v>
      </c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" customHeight="1" x14ac:dyDescent="0.3">
      <c r="A84" s="95" t="s">
        <v>149</v>
      </c>
      <c r="B84" s="179" t="s">
        <v>318</v>
      </c>
      <c r="C84" s="44" t="s">
        <v>737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" customHeight="1" x14ac:dyDescent="0.3">
      <c r="A85" s="95" t="s">
        <v>150</v>
      </c>
      <c r="B85" s="179" t="s">
        <v>319</v>
      </c>
      <c r="C85" s="38" t="s">
        <v>760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" customHeight="1" x14ac:dyDescent="0.3">
      <c r="A86" s="95" t="s">
        <v>394</v>
      </c>
      <c r="B86" s="180" t="s">
        <v>398</v>
      </c>
      <c r="C86" s="44" t="s">
        <v>757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" customHeight="1" x14ac:dyDescent="0.3">
      <c r="A87" s="95" t="s">
        <v>196</v>
      </c>
      <c r="B87" s="179" t="s">
        <v>312</v>
      </c>
      <c r="C87" s="44" t="s">
        <v>714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" customHeight="1" x14ac:dyDescent="0.3">
      <c r="A88" s="145" t="s">
        <v>395</v>
      </c>
      <c r="B88" s="180" t="s">
        <v>396</v>
      </c>
      <c r="C88" s="44" t="s">
        <v>758</v>
      </c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" customHeight="1" thickBot="1" x14ac:dyDescent="0.35">
      <c r="A89" s="98" t="s">
        <v>197</v>
      </c>
      <c r="B89" s="188" t="s">
        <v>313</v>
      </c>
      <c r="C89" s="38" t="s">
        <v>758</v>
      </c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" customHeight="1" thickBot="1" x14ac:dyDescent="0.35">
      <c r="A90" s="425" t="s">
        <v>135</v>
      </c>
      <c r="B90" s="426"/>
      <c r="C90" s="426"/>
      <c r="D90" s="426"/>
      <c r="E90" s="426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  <c r="Y90" s="426"/>
      <c r="Z90" s="426"/>
      <c r="AA90" s="426"/>
      <c r="AB90" s="426"/>
      <c r="AC90" s="426"/>
      <c r="AD90" s="426"/>
      <c r="AE90" s="426"/>
      <c r="AF90" s="426"/>
      <c r="AG90" s="426"/>
      <c r="AH90" s="426"/>
      <c r="AI90" s="426"/>
      <c r="AJ90" s="426"/>
      <c r="AK90" s="426"/>
      <c r="AL90" s="427"/>
    </row>
    <row r="91" spans="1:38" ht="12.9" customHeight="1" x14ac:dyDescent="0.3">
      <c r="A91" s="71" t="s">
        <v>151</v>
      </c>
      <c r="B91" s="185" t="s">
        <v>320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" customHeight="1" x14ac:dyDescent="0.3">
      <c r="A92" s="95" t="s">
        <v>198</v>
      </c>
      <c r="B92" s="179" t="s">
        <v>245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" customHeight="1" x14ac:dyDescent="0.3">
      <c r="A93" s="95" t="s">
        <v>389</v>
      </c>
      <c r="B93" s="179" t="s">
        <v>397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" customHeight="1" x14ac:dyDescent="0.3">
      <c r="A94" s="95" t="s">
        <v>390</v>
      </c>
      <c r="B94" s="179" t="s">
        <v>399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" customHeight="1" x14ac:dyDescent="0.3">
      <c r="A95" s="95" t="s">
        <v>24</v>
      </c>
      <c r="B95" s="179" t="s">
        <v>208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" customHeight="1" thickBot="1" x14ac:dyDescent="0.35">
      <c r="A96" s="98" t="s">
        <v>18</v>
      </c>
      <c r="B96" s="179" t="s">
        <v>209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" customHeight="1" thickBot="1" x14ac:dyDescent="0.35">
      <c r="A97" s="431" t="s">
        <v>136</v>
      </c>
      <c r="B97" s="358"/>
      <c r="C97" s="358"/>
      <c r="D97" s="358"/>
      <c r="E97" s="358"/>
      <c r="F97" s="359"/>
      <c r="G97" s="85">
        <f>SUM(G79:G96)</f>
        <v>0</v>
      </c>
      <c r="H97" s="81">
        <f t="shared" ref="H97:AK97" si="21">SUM(H79:H96)</f>
        <v>0</v>
      </c>
      <c r="I97" s="82"/>
      <c r="J97" s="85">
        <f t="shared" si="21"/>
        <v>3</v>
      </c>
      <c r="K97" s="81">
        <f t="shared" si="21"/>
        <v>2</v>
      </c>
      <c r="L97" s="82"/>
      <c r="M97" s="85">
        <f t="shared" si="21"/>
        <v>3</v>
      </c>
      <c r="N97" s="81">
        <f t="shared" si="21"/>
        <v>2</v>
      </c>
      <c r="O97" s="82"/>
      <c r="P97" s="85">
        <f t="shared" si="21"/>
        <v>3</v>
      </c>
      <c r="Q97" s="81">
        <f t="shared" si="21"/>
        <v>2</v>
      </c>
      <c r="R97" s="82"/>
      <c r="S97" s="85">
        <f t="shared" si="21"/>
        <v>7</v>
      </c>
      <c r="T97" s="81">
        <f t="shared" si="21"/>
        <v>4</v>
      </c>
      <c r="U97" s="82"/>
      <c r="V97" s="85">
        <f t="shared" si="21"/>
        <v>4</v>
      </c>
      <c r="W97" s="81">
        <f t="shared" si="21"/>
        <v>2</v>
      </c>
      <c r="X97" s="82"/>
      <c r="Y97" s="85">
        <f t="shared" si="21"/>
        <v>4</v>
      </c>
      <c r="Z97" s="81">
        <f t="shared" si="21"/>
        <v>2</v>
      </c>
      <c r="AA97" s="82"/>
      <c r="AB97" s="85">
        <f t="shared" si="21"/>
        <v>4</v>
      </c>
      <c r="AC97" s="81">
        <f t="shared" si="21"/>
        <v>2</v>
      </c>
      <c r="AD97" s="82"/>
      <c r="AE97" s="125">
        <f t="shared" si="21"/>
        <v>4</v>
      </c>
      <c r="AF97" s="88">
        <f t="shared" si="21"/>
        <v>2</v>
      </c>
      <c r="AG97" s="126"/>
      <c r="AH97" s="127">
        <f t="shared" si="21"/>
        <v>10</v>
      </c>
      <c r="AI97" s="128">
        <f t="shared" si="21"/>
        <v>20</v>
      </c>
      <c r="AJ97" s="129"/>
      <c r="AK97" s="89">
        <f t="shared" si="21"/>
        <v>853</v>
      </c>
      <c r="AL97" s="90">
        <f>SUM(AL79:AL96)</f>
        <v>38</v>
      </c>
    </row>
    <row r="98" spans="1:41" ht="12.9" customHeight="1" thickBot="1" x14ac:dyDescent="0.35">
      <c r="A98" s="432" t="s">
        <v>137</v>
      </c>
      <c r="B98" s="433"/>
      <c r="C98" s="433"/>
      <c r="D98" s="433"/>
      <c r="E98" s="433"/>
      <c r="F98" s="434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" customHeight="1" thickBot="1" x14ac:dyDescent="0.35">
      <c r="A99" s="422" t="s">
        <v>30</v>
      </c>
      <c r="B99" s="423"/>
      <c r="C99" s="423"/>
      <c r="D99" s="423"/>
      <c r="E99" s="423"/>
      <c r="F99" s="424"/>
      <c r="G99" s="85">
        <f>SUM(G47,G98)</f>
        <v>25</v>
      </c>
      <c r="H99" s="81">
        <f>SUM(H47,H98)</f>
        <v>28</v>
      </c>
      <c r="I99" s="82"/>
      <c r="J99" s="85">
        <f>SUM(J47,J98)</f>
        <v>32</v>
      </c>
      <c r="K99" s="81">
        <f>SUM(K47,K98)</f>
        <v>36</v>
      </c>
      <c r="L99" s="82"/>
      <c r="M99" s="85">
        <f>SUM(M47,M98)</f>
        <v>32</v>
      </c>
      <c r="N99" s="81">
        <f>SUM(N47,N98)</f>
        <v>33</v>
      </c>
      <c r="O99" s="82"/>
      <c r="P99" s="85">
        <f>SUM(P47,P98)</f>
        <v>31</v>
      </c>
      <c r="Q99" s="81">
        <f>SUM(Q47,Q98)</f>
        <v>34</v>
      </c>
      <c r="R99" s="82"/>
      <c r="S99" s="85">
        <f>SUM(S47,S98)</f>
        <v>27</v>
      </c>
      <c r="T99" s="81">
        <f>SUM(T47,T98)</f>
        <v>30</v>
      </c>
      <c r="U99" s="82"/>
      <c r="V99" s="85">
        <f>SUM(V47,V98)</f>
        <v>26</v>
      </c>
      <c r="W99" s="81">
        <f>SUM(W47,W98)</f>
        <v>32</v>
      </c>
      <c r="X99" s="82"/>
      <c r="Y99" s="85">
        <f>SUM(Y47,Y98)</f>
        <v>21</v>
      </c>
      <c r="Z99" s="81">
        <f>SUM(Z47,Z98)</f>
        <v>28</v>
      </c>
      <c r="AA99" s="82"/>
      <c r="AB99" s="85">
        <f>SUM(AB47,AB98)</f>
        <v>22</v>
      </c>
      <c r="AC99" s="81">
        <f>SUM(AC47,AC98)</f>
        <v>32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4813</v>
      </c>
      <c r="AL99" s="167">
        <f>SUM(AL47,AL98)</f>
        <v>300</v>
      </c>
    </row>
    <row r="100" spans="1:41" s="1" customFormat="1" ht="12.6" customHeight="1" x14ac:dyDescent="0.3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3">
      <c r="A101" s="133" t="s">
        <v>210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3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3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3">
      <c r="A104" s="135" t="s">
        <v>211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3">
      <c r="A105" s="135" t="s">
        <v>212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3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3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3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3">
      <c r="A109" s="135" t="s">
        <v>214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3">
      <c r="A110" s="133" t="s">
        <v>215</v>
      </c>
      <c r="B110" s="135"/>
      <c r="C110" s="139"/>
      <c r="D110" s="134"/>
      <c r="E110" s="134"/>
      <c r="F110" s="134"/>
      <c r="G110" s="133" t="s">
        <v>216</v>
      </c>
      <c r="H110" s="135"/>
      <c r="I110" s="135"/>
      <c r="J110" s="134"/>
      <c r="K110" s="134"/>
      <c r="L110" s="134"/>
      <c r="M110" s="133" t="s">
        <v>217</v>
      </c>
      <c r="N110" s="135"/>
      <c r="O110" s="135"/>
      <c r="P110" s="135"/>
      <c r="Q110" s="135"/>
      <c r="R110" s="135"/>
      <c r="S110" s="134"/>
      <c r="T110" s="133" t="s">
        <v>218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3">
      <c r="A111" s="133" t="s">
        <v>219</v>
      </c>
      <c r="B111" s="135"/>
      <c r="C111" s="139"/>
      <c r="D111" s="134"/>
      <c r="E111" s="134"/>
      <c r="F111" s="134"/>
      <c r="G111" s="133" t="s">
        <v>220</v>
      </c>
      <c r="H111" s="135"/>
      <c r="I111" s="135"/>
      <c r="J111" s="134"/>
      <c r="K111" s="134"/>
      <c r="L111" s="134"/>
      <c r="M111" s="133" t="s">
        <v>221</v>
      </c>
      <c r="N111" s="135"/>
      <c r="O111" s="135"/>
      <c r="P111" s="135"/>
      <c r="Q111" s="135"/>
      <c r="R111" s="135"/>
      <c r="S111" s="134"/>
      <c r="T111" s="133" t="s">
        <v>222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3">
      <c r="A112" s="133" t="s">
        <v>223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224</v>
      </c>
      <c r="N112" s="135"/>
      <c r="O112" s="135"/>
      <c r="P112" s="135"/>
      <c r="Q112" s="135"/>
      <c r="R112" s="135"/>
      <c r="S112" s="134"/>
      <c r="T112" s="133" t="s">
        <v>225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3">
      <c r="A113" s="133" t="s">
        <v>226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227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3">
      <c r="A114" s="133" t="s">
        <v>228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3">
      <c r="A115" s="133" t="s">
        <v>229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3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3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3">
      <c r="A118" s="133" t="s">
        <v>230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3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3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3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3">
      <c r="A122" s="133" t="s">
        <v>234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3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3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3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3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3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3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3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3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3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3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3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3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3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3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3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3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3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3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3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3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3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3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3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3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3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3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3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3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3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3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3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3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3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3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3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3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3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3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3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3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3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3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3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3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3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3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3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3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3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3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3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3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3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3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3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3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3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3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3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3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3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3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3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3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3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3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3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3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3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3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3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3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3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3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3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3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3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3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3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3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3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3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3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3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3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3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3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3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3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3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3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3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3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3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3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3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3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3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3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3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3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3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3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3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3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3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3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3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3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3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3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3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3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3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3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3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3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3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3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3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3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3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3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3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3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3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3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3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3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3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3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3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3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3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3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3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3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3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3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3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3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3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3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3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3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3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3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3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3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3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3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3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3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3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3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3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3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3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3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3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3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3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3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3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3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3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3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3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3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3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3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3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3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3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3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3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3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3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3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3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3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3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3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3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3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3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3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3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3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3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3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3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3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3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3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3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3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3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3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3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3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3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3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3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3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3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3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3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3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3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3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3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3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3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3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3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3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3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3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3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3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3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3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3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3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3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3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3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3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3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3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3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3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3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3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3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3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3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3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3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3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3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3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3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3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3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3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3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3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3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3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3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3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3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3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3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3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3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3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3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3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3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3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3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3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3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3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3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3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3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3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3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3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3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3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3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3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3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3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3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3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3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3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3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3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3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3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3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3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3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3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3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3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3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3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3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3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3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3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3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3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3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3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3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3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3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3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3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3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3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3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3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3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3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3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3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3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3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3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3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3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3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3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3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3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3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3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3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3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3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3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3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3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3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3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3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3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3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3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3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3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3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3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3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3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3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3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3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3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3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3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3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3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3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3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3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3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3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3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3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3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3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3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3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3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3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3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3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3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3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3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3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3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3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3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3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3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3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3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3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3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3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3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3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3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3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3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3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3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3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3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3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3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3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3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3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3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3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3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3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3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3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3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3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3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3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3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3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3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3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3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3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3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3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3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3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3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3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3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3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3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3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3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3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3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3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3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3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3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3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3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3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3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3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3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3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3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3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3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3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3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3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3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3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3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3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3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3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3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3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3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3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3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3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3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3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3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3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3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3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3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3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3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3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3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3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3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3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3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3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3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3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3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3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3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3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3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3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3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3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3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3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3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3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3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3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3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3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3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3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3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3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3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3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3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3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3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3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3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3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3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3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3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3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3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3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3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3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3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3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3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3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3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3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3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3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3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3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3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3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3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3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3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3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3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3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3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3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3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3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3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3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3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3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3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3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3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3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3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3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3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3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3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3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3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3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3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3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3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3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3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3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3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3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3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3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3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3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3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3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3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3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3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3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3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3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3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3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3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3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3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3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3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3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3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3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3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3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3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3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3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3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3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3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3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3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3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3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3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3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3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3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3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3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3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3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3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3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3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3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3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3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3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3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3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3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3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3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3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3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3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3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3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3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3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3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3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3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3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3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3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3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3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3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3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3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3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3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3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3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3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3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3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3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3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3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3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3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3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3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3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3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3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3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3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3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3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3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3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3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3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3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3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3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3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3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3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3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3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3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3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3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3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3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3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3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3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3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3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3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3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3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3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3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3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3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3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3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3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3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3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3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3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3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3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3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3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3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3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3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3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3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3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3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3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3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3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3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3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3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3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3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3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3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3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3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3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3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3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3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3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3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3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3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3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3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3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3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3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3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3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3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3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3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3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3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3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3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3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3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3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3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3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3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3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3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3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3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3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3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3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3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3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3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3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3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3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3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3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3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3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3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3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3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3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3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3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3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3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3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3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3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3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3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3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3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3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3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3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3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3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3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3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3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3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3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3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3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3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3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3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3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3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3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3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3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3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3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3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3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3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3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3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3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3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3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3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3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3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3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3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3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3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3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3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3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3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3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3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3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3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3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3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3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3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3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3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3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3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3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3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3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3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3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3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3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3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3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3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3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3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3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3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3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3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3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3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3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3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3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3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3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3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3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3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3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3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3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3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3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3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3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3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3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3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3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3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3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3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3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3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3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3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3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3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3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3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3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3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3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3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3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3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3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3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3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3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3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3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3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3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3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3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3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3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3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3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3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3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3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3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3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3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3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3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3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3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3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3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3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3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3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3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3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3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3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3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3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3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3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3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3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3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3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3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3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3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3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3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3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3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3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3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3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3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3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3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3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3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3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3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3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3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3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3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3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3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3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3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O1061"/>
  <sheetViews>
    <sheetView zoomScaleNormal="100" workbookViewId="0">
      <selection sqref="A1:AL1"/>
    </sheetView>
  </sheetViews>
  <sheetFormatPr defaultColWidth="9.109375" defaultRowHeight="14.4" x14ac:dyDescent="0.3"/>
  <cols>
    <col min="1" max="1" width="43" customWidth="1"/>
    <col min="2" max="2" width="13.33203125" customWidth="1"/>
    <col min="3" max="3" width="16.44140625" style="139" customWidth="1"/>
    <col min="4" max="4" width="5.33203125" customWidth="1"/>
    <col min="5" max="5" width="4.44140625" customWidth="1"/>
    <col min="6" max="6" width="4.5546875" customWidth="1"/>
    <col min="7" max="36" width="4" customWidth="1"/>
    <col min="37" max="37" width="7.5546875" bestFit="1" customWidth="1"/>
    <col min="38" max="38" width="7" bestFit="1" customWidth="1"/>
  </cols>
  <sheetData>
    <row r="1" spans="1:41" ht="12.9" customHeight="1" thickBot="1" x14ac:dyDescent="0.35">
      <c r="A1" s="442" t="s">
        <v>237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</row>
    <row r="2" spans="1:41" ht="12.9" customHeight="1" thickBot="1" x14ac:dyDescent="0.35">
      <c r="A2" s="466" t="s">
        <v>577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8"/>
    </row>
    <row r="3" spans="1:41" ht="12.9" customHeight="1" thickBot="1" x14ac:dyDescent="0.35">
      <c r="A3" s="469" t="s">
        <v>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41" ht="12.9" customHeight="1" thickBot="1" x14ac:dyDescent="0.35">
      <c r="A4" s="445" t="s">
        <v>86</v>
      </c>
      <c r="B4" s="448" t="s">
        <v>87</v>
      </c>
      <c r="C4" s="452" t="s">
        <v>85</v>
      </c>
      <c r="D4" s="452" t="s">
        <v>82</v>
      </c>
      <c r="E4" s="452" t="s">
        <v>37</v>
      </c>
      <c r="F4" s="440" t="s">
        <v>105</v>
      </c>
      <c r="G4" s="442" t="s">
        <v>0</v>
      </c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4"/>
      <c r="AK4" s="442"/>
      <c r="AL4" s="444"/>
    </row>
    <row r="5" spans="1:41" ht="12.9" customHeight="1" x14ac:dyDescent="0.3">
      <c r="A5" s="446"/>
      <c r="B5" s="449"/>
      <c r="C5" s="453"/>
      <c r="D5" s="453"/>
      <c r="E5" s="453"/>
      <c r="F5" s="441"/>
      <c r="G5" s="435" t="s">
        <v>2</v>
      </c>
      <c r="H5" s="436"/>
      <c r="I5" s="437"/>
      <c r="J5" s="435" t="s">
        <v>3</v>
      </c>
      <c r="K5" s="436"/>
      <c r="L5" s="437"/>
      <c r="M5" s="435" t="s">
        <v>4</v>
      </c>
      <c r="N5" s="436"/>
      <c r="O5" s="437"/>
      <c r="P5" s="435" t="s">
        <v>5</v>
      </c>
      <c r="Q5" s="436"/>
      <c r="R5" s="437"/>
      <c r="S5" s="435" t="s">
        <v>6</v>
      </c>
      <c r="T5" s="436"/>
      <c r="U5" s="437"/>
      <c r="V5" s="435" t="s">
        <v>7</v>
      </c>
      <c r="W5" s="436"/>
      <c r="X5" s="437"/>
      <c r="Y5" s="435" t="s">
        <v>8</v>
      </c>
      <c r="Z5" s="436"/>
      <c r="AA5" s="437"/>
      <c r="AB5" s="435" t="s">
        <v>9</v>
      </c>
      <c r="AC5" s="436"/>
      <c r="AD5" s="437"/>
      <c r="AE5" s="435" t="s">
        <v>10</v>
      </c>
      <c r="AF5" s="436"/>
      <c r="AG5" s="437"/>
      <c r="AH5" s="435" t="s">
        <v>11</v>
      </c>
      <c r="AI5" s="436"/>
      <c r="AJ5" s="437"/>
      <c r="AK5" s="438" t="s">
        <v>91</v>
      </c>
      <c r="AL5" s="438" t="s">
        <v>38</v>
      </c>
    </row>
    <row r="6" spans="1:41" ht="12.9" customHeight="1" thickBot="1" x14ac:dyDescent="0.35">
      <c r="A6" s="447"/>
      <c r="B6" s="472"/>
      <c r="C6" s="474"/>
      <c r="D6" s="474"/>
      <c r="E6" s="474"/>
      <c r="F6" s="475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65"/>
      <c r="AL6" s="465"/>
    </row>
    <row r="7" spans="1:41" ht="12.9" customHeight="1" thickBot="1" x14ac:dyDescent="0.35">
      <c r="A7" s="431" t="s">
        <v>199</v>
      </c>
      <c r="B7" s="358"/>
      <c r="C7" s="358"/>
      <c r="D7" s="358"/>
      <c r="E7" s="358"/>
      <c r="F7" s="359"/>
      <c r="G7" s="403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5"/>
      <c r="AK7" s="460"/>
      <c r="AL7" s="461"/>
    </row>
    <row r="8" spans="1:41" s="1" customFormat="1" ht="12.9" customHeight="1" x14ac:dyDescent="0.3">
      <c r="A8" s="97" t="s">
        <v>41</v>
      </c>
      <c r="B8" s="187" t="s">
        <v>287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" customHeight="1" x14ac:dyDescent="0.3">
      <c r="A9" s="95" t="s">
        <v>92</v>
      </c>
      <c r="B9" s="179" t="s">
        <v>288</v>
      </c>
      <c r="C9" s="38" t="s">
        <v>289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9" customHeight="1" x14ac:dyDescent="0.3">
      <c r="A10" s="95" t="s">
        <v>364</v>
      </c>
      <c r="B10" s="179" t="s">
        <v>368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12</v>
      </c>
    </row>
    <row r="11" spans="1:41" s="1" customFormat="1" ht="12.6" customHeight="1" x14ac:dyDescent="0.3">
      <c r="A11" s="95" t="s">
        <v>372</v>
      </c>
      <c r="B11" s="179" t="s">
        <v>366</v>
      </c>
      <c r="C11" s="38" t="s">
        <v>759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" customHeight="1" x14ac:dyDescent="0.3">
      <c r="A12" s="202" t="s">
        <v>550</v>
      </c>
      <c r="B12" s="185" t="s">
        <v>571</v>
      </c>
      <c r="C12" s="200" t="s">
        <v>750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" customHeight="1" x14ac:dyDescent="0.3">
      <c r="A13" s="202" t="s">
        <v>51</v>
      </c>
      <c r="B13" s="185" t="s">
        <v>251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" customHeight="1" x14ac:dyDescent="0.3">
      <c r="A14" s="95" t="s">
        <v>53</v>
      </c>
      <c r="B14" s="179" t="s">
        <v>590</v>
      </c>
      <c r="C14" s="38" t="s">
        <v>96</v>
      </c>
      <c r="D14" s="38" t="s">
        <v>84</v>
      </c>
      <c r="E14" s="38" t="s">
        <v>33</v>
      </c>
      <c r="F14" s="39">
        <v>60</v>
      </c>
      <c r="G14" s="42">
        <v>1</v>
      </c>
      <c r="H14" s="44">
        <v>1</v>
      </c>
      <c r="I14" s="43" t="s">
        <v>33</v>
      </c>
      <c r="J14" s="42">
        <v>1</v>
      </c>
      <c r="K14" s="44">
        <v>1</v>
      </c>
      <c r="L14" s="43" t="s">
        <v>33</v>
      </c>
      <c r="M14" s="42">
        <v>1</v>
      </c>
      <c r="N14" s="44">
        <v>1</v>
      </c>
      <c r="O14" s="43" t="s">
        <v>33</v>
      </c>
      <c r="P14" s="42">
        <v>1</v>
      </c>
      <c r="Q14" s="44">
        <v>1</v>
      </c>
      <c r="R14" s="43" t="s">
        <v>33</v>
      </c>
      <c r="S14" s="42"/>
      <c r="T14" s="44"/>
      <c r="U14" s="43"/>
      <c r="V14" s="14"/>
      <c r="W14" s="15"/>
      <c r="X14" s="16"/>
      <c r="Y14" s="14"/>
      <c r="Z14" s="15"/>
      <c r="AA14" s="16"/>
      <c r="AB14" s="14"/>
      <c r="AC14" s="15"/>
      <c r="AD14" s="16"/>
      <c r="AE14" s="57"/>
      <c r="AF14" s="58"/>
      <c r="AG14" s="59"/>
      <c r="AH14" s="52"/>
      <c r="AI14" s="53"/>
      <c r="AJ14" s="54"/>
      <c r="AK14" s="64">
        <f>SUM(G14,J14,M14,P14,S14,V14,Y14,AB14,AE14,AH14)*15</f>
        <v>60</v>
      </c>
      <c r="AL14" s="74">
        <f>SUM(H14,K14,N14,Q14,T14,W14,Z14,AC14,AF14,AI14)</f>
        <v>4</v>
      </c>
    </row>
    <row r="15" spans="1:41" s="1" customFormat="1" ht="12.9" customHeight="1" thickBot="1" x14ac:dyDescent="0.35">
      <c r="A15" s="95" t="s">
        <v>52</v>
      </c>
      <c r="B15" s="179" t="s">
        <v>578</v>
      </c>
      <c r="C15" s="38" t="s">
        <v>96</v>
      </c>
      <c r="D15" s="38" t="s">
        <v>84</v>
      </c>
      <c r="E15" s="38" t="s">
        <v>33</v>
      </c>
      <c r="F15" s="39">
        <v>60</v>
      </c>
      <c r="G15" s="42">
        <v>2</v>
      </c>
      <c r="H15" s="44">
        <v>1</v>
      </c>
      <c r="I15" s="43" t="s">
        <v>33</v>
      </c>
      <c r="J15" s="42">
        <v>2</v>
      </c>
      <c r="K15" s="44">
        <v>1</v>
      </c>
      <c r="L15" s="43" t="s">
        <v>33</v>
      </c>
      <c r="M15" s="42">
        <v>2</v>
      </c>
      <c r="N15" s="44">
        <v>1</v>
      </c>
      <c r="O15" s="43" t="s">
        <v>33</v>
      </c>
      <c r="P15" s="42">
        <v>2</v>
      </c>
      <c r="Q15" s="44">
        <v>1</v>
      </c>
      <c r="R15" s="43" t="s">
        <v>33</v>
      </c>
      <c r="S15" s="42"/>
      <c r="T15" s="44"/>
      <c r="U15" s="43"/>
      <c r="V15" s="14"/>
      <c r="W15" s="15"/>
      <c r="X15" s="16"/>
      <c r="Y15" s="14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120</v>
      </c>
      <c r="AL15" s="74">
        <f t="shared" ref="AL15" si="5">SUM(H15,K15,N15,Q15,T15,W15,Z15,AC15,AF15,AI15)</f>
        <v>4</v>
      </c>
    </row>
    <row r="16" spans="1:41" ht="12.9" customHeight="1" thickBot="1" x14ac:dyDescent="0.35">
      <c r="A16" s="457" t="s">
        <v>200</v>
      </c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9"/>
      <c r="AK16" s="115">
        <f>SUM(AK8:AK15)</f>
        <v>810</v>
      </c>
      <c r="AL16" s="80">
        <f>SUM(AL8:AL15)</f>
        <v>58</v>
      </c>
    </row>
    <row r="17" spans="1:41" ht="12.9" customHeight="1" thickBot="1" x14ac:dyDescent="0.35">
      <c r="A17" s="431" t="s">
        <v>201</v>
      </c>
      <c r="B17" s="358"/>
      <c r="C17" s="358"/>
      <c r="D17" s="358"/>
      <c r="E17" s="358"/>
      <c r="F17" s="359"/>
      <c r="G17" s="403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  <c r="Z17" s="404"/>
      <c r="AA17" s="404"/>
      <c r="AB17" s="404"/>
      <c r="AC17" s="404"/>
      <c r="AD17" s="404"/>
      <c r="AE17" s="404"/>
      <c r="AF17" s="404"/>
      <c r="AG17" s="404"/>
      <c r="AH17" s="404"/>
      <c r="AI17" s="404"/>
      <c r="AJ17" s="405"/>
      <c r="AK17" s="460"/>
      <c r="AL17" s="461"/>
    </row>
    <row r="18" spans="1:41" s="1" customFormat="1" ht="12.9" customHeight="1" x14ac:dyDescent="0.3">
      <c r="A18" s="97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12.9" customHeight="1" x14ac:dyDescent="0.3">
      <c r="A19" s="95" t="s">
        <v>63</v>
      </c>
      <c r="B19" s="179" t="s">
        <v>253</v>
      </c>
      <c r="C19" s="38" t="s">
        <v>254</v>
      </c>
      <c r="D19" s="31"/>
      <c r="E19" s="31"/>
      <c r="F19" s="32"/>
      <c r="G19" s="42"/>
      <c r="H19" s="44"/>
      <c r="I19" s="43"/>
      <c r="J19" s="42"/>
      <c r="K19" s="44"/>
      <c r="L19" s="43"/>
      <c r="M19" s="42"/>
      <c r="N19" s="44"/>
      <c r="O19" s="43"/>
      <c r="P19" s="42"/>
      <c r="Q19" s="44"/>
      <c r="R19" s="43"/>
      <c r="S19" s="42"/>
      <c r="T19" s="44"/>
      <c r="U19" s="43"/>
      <c r="V19" s="42"/>
      <c r="W19" s="44"/>
      <c r="X19" s="43"/>
      <c r="Y19" s="42"/>
      <c r="Z19" s="44"/>
      <c r="AA19" s="43"/>
      <c r="AB19" s="42">
        <v>0</v>
      </c>
      <c r="AC19" s="44">
        <v>2</v>
      </c>
      <c r="AD19" s="43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" customHeight="1" x14ac:dyDescent="0.3">
      <c r="A20" s="95" t="s">
        <v>80</v>
      </c>
      <c r="B20" s="179" t="s">
        <v>575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" customHeight="1" x14ac:dyDescent="0.3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" customHeight="1" x14ac:dyDescent="0.3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" customHeight="1" x14ac:dyDescent="0.3">
      <c r="A23" s="95" t="s">
        <v>36</v>
      </c>
      <c r="B23" s="179" t="s">
        <v>576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" customHeight="1" x14ac:dyDescent="0.3">
      <c r="A24" s="95" t="s">
        <v>55</v>
      </c>
      <c r="B24" s="179" t="s">
        <v>257</v>
      </c>
      <c r="C24" s="38" t="s">
        <v>751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" customHeight="1" thickBot="1" x14ac:dyDescent="0.35">
      <c r="A25" s="98" t="s">
        <v>57</v>
      </c>
      <c r="B25" s="188" t="s">
        <v>258</v>
      </c>
      <c r="C25" s="40" t="s">
        <v>752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" customHeight="1" thickBot="1" x14ac:dyDescent="0.35">
      <c r="A26" s="457" t="s">
        <v>202</v>
      </c>
      <c r="B26" s="458"/>
      <c r="C26" s="458"/>
      <c r="D26" s="458"/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9"/>
      <c r="AK26" s="115">
        <f>SUM(AK18:AK25)</f>
        <v>720</v>
      </c>
      <c r="AL26" s="80">
        <f>SUM(AL18:AL25)</f>
        <v>68</v>
      </c>
    </row>
    <row r="27" spans="1:41" ht="12.9" customHeight="1" thickBot="1" x14ac:dyDescent="0.35">
      <c r="A27" s="431" t="s">
        <v>203</v>
      </c>
      <c r="B27" s="358"/>
      <c r="C27" s="358"/>
      <c r="D27" s="358"/>
      <c r="E27" s="358"/>
      <c r="F27" s="359"/>
      <c r="G27" s="403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5"/>
      <c r="AK27" s="460"/>
      <c r="AL27" s="461"/>
    </row>
    <row r="28" spans="1:41" s="1" customFormat="1" ht="12.9" customHeight="1" x14ac:dyDescent="0.3">
      <c r="A28" s="97" t="s">
        <v>58</v>
      </c>
      <c r="B28" s="187" t="s">
        <v>259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" customHeight="1" x14ac:dyDescent="0.3">
      <c r="A29" s="95" t="s">
        <v>69</v>
      </c>
      <c r="B29" s="179" t="s">
        <v>260</v>
      </c>
      <c r="C29" s="38" t="s">
        <v>261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" customHeight="1" x14ac:dyDescent="0.3">
      <c r="A30" s="95" t="s">
        <v>59</v>
      </c>
      <c r="B30" s="179" t="s">
        <v>262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" customHeight="1" x14ac:dyDescent="0.3">
      <c r="A31" s="95" t="s">
        <v>64</v>
      </c>
      <c r="B31" s="179" t="s">
        <v>263</v>
      </c>
      <c r="C31" s="38" t="s">
        <v>264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" customHeight="1" x14ac:dyDescent="0.3">
      <c r="A32" s="95" t="s">
        <v>35</v>
      </c>
      <c r="B32" s="179" t="s">
        <v>265</v>
      </c>
      <c r="C32" s="38" t="s">
        <v>266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" customHeight="1" x14ac:dyDescent="0.3">
      <c r="A33" s="73" t="s">
        <v>65</v>
      </c>
      <c r="B33" s="179" t="s">
        <v>267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" customHeight="1" x14ac:dyDescent="0.3">
      <c r="A34" s="73" t="s">
        <v>66</v>
      </c>
      <c r="B34" s="179" t="s">
        <v>268</v>
      </c>
      <c r="C34" s="38" t="s">
        <v>269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" customHeight="1" x14ac:dyDescent="0.3">
      <c r="A35" s="73" t="s">
        <v>67</v>
      </c>
      <c r="B35" s="179" t="s">
        <v>270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" customHeight="1" x14ac:dyDescent="0.3">
      <c r="A36" s="73" t="s">
        <v>68</v>
      </c>
      <c r="B36" s="179" t="s">
        <v>271</v>
      </c>
      <c r="C36" s="38" t="s">
        <v>272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" customHeight="1" x14ac:dyDescent="0.3">
      <c r="A37" s="95" t="s">
        <v>20</v>
      </c>
      <c r="B37" s="179" t="s">
        <v>273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" customHeight="1" x14ac:dyDescent="0.3">
      <c r="A38" s="95" t="s">
        <v>28</v>
      </c>
      <c r="B38" s="179" t="s">
        <v>274</v>
      </c>
      <c r="C38" s="44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" customHeight="1" x14ac:dyDescent="0.3">
      <c r="A39" s="95" t="s">
        <v>29</v>
      </c>
      <c r="B39" s="179" t="s">
        <v>553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" customHeight="1" x14ac:dyDescent="0.3">
      <c r="A40" s="95" t="s">
        <v>60</v>
      </c>
      <c r="B40" s="179" t="s">
        <v>276</v>
      </c>
      <c r="C40" s="38" t="s">
        <v>753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3">
      <c r="A41" s="95" t="s">
        <v>21</v>
      </c>
      <c r="B41" s="179" t="s">
        <v>592</v>
      </c>
      <c r="C41" s="44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" customHeight="1" thickBot="1" x14ac:dyDescent="0.25">
      <c r="A42" s="99" t="s">
        <v>39</v>
      </c>
      <c r="B42" s="194" t="s">
        <v>277</v>
      </c>
      <c r="C42" s="140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" customHeight="1" thickBot="1" x14ac:dyDescent="0.35">
      <c r="A43" s="457" t="s">
        <v>204</v>
      </c>
      <c r="B43" s="458"/>
      <c r="C43" s="458"/>
      <c r="D43" s="458"/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8"/>
      <c r="W43" s="458"/>
      <c r="X43" s="458"/>
      <c r="Y43" s="458"/>
      <c r="Z43" s="458"/>
      <c r="AA43" s="458"/>
      <c r="AB43" s="458"/>
      <c r="AC43" s="458"/>
      <c r="AD43" s="458"/>
      <c r="AE43" s="458"/>
      <c r="AF43" s="458"/>
      <c r="AG43" s="458"/>
      <c r="AH43" s="458"/>
      <c r="AI43" s="458"/>
      <c r="AJ43" s="459"/>
      <c r="AK43" s="115">
        <f>SUM(AK28:AK42)</f>
        <v>900</v>
      </c>
      <c r="AL43" s="80">
        <f>SUM(AL28:AL42)</f>
        <v>65</v>
      </c>
    </row>
    <row r="44" spans="1:38" ht="12.9" customHeight="1" thickBot="1" x14ac:dyDescent="0.35">
      <c r="A44" s="457" t="s">
        <v>31</v>
      </c>
      <c r="B44" s="458"/>
      <c r="C44" s="458"/>
      <c r="D44" s="458"/>
      <c r="E44" s="458"/>
      <c r="F44" s="459"/>
      <c r="G44" s="462"/>
      <c r="H44" s="463"/>
      <c r="I44" s="463"/>
      <c r="J44" s="463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3"/>
      <c r="V44" s="463"/>
      <c r="W44" s="463"/>
      <c r="X44" s="463"/>
      <c r="Y44" s="463"/>
      <c r="Z44" s="463"/>
      <c r="AA44" s="463"/>
      <c r="AB44" s="463"/>
      <c r="AC44" s="463"/>
      <c r="AD44" s="463"/>
      <c r="AE44" s="463"/>
      <c r="AF44" s="463"/>
      <c r="AG44" s="463"/>
      <c r="AH44" s="463"/>
      <c r="AI44" s="463"/>
      <c r="AJ44" s="464"/>
      <c r="AK44" s="460"/>
      <c r="AL44" s="461"/>
    </row>
    <row r="45" spans="1:38" ht="12.9" customHeight="1" thickBot="1" x14ac:dyDescent="0.35">
      <c r="A45" s="116" t="s">
        <v>573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5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15</v>
      </c>
    </row>
    <row r="46" spans="1:38" ht="12.9" customHeight="1" thickBot="1" x14ac:dyDescent="0.35">
      <c r="A46" s="79" t="s">
        <v>19</v>
      </c>
      <c r="B46" s="184" t="s">
        <v>582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" customHeight="1" thickBot="1" x14ac:dyDescent="0.35">
      <c r="A47" s="457" t="s">
        <v>110</v>
      </c>
      <c r="B47" s="458"/>
      <c r="C47" s="458"/>
      <c r="D47" s="458"/>
      <c r="E47" s="458"/>
      <c r="F47" s="459"/>
      <c r="G47" s="85">
        <f>SUM(G8:G42,G45,G46)</f>
        <v>25</v>
      </c>
      <c r="H47" s="118">
        <f>SUM(H8:H42,H45,H46)</f>
        <v>28</v>
      </c>
      <c r="I47" s="119"/>
      <c r="J47" s="85">
        <f>SUM(J8:J42,J45,J46)</f>
        <v>25</v>
      </c>
      <c r="K47" s="118">
        <f>SUM(K8:K42,K45,K46)</f>
        <v>28</v>
      </c>
      <c r="L47" s="119"/>
      <c r="M47" s="85">
        <f>SUM(M8:M42,M45,M46)</f>
        <v>25</v>
      </c>
      <c r="N47" s="118">
        <f>SUM(N8:N42,N45,N46)</f>
        <v>27</v>
      </c>
      <c r="O47" s="119"/>
      <c r="P47" s="85">
        <f>SUM(P8:P42,P45,P46)</f>
        <v>24</v>
      </c>
      <c r="Q47" s="118">
        <f>SUM(Q8:Q42,Q45,Q46)</f>
        <v>27</v>
      </c>
      <c r="R47" s="119"/>
      <c r="S47" s="85">
        <f>SUM(S8:S42,S45,S46)</f>
        <v>18</v>
      </c>
      <c r="T47" s="118">
        <f>SUM(T8:T42,T45,T46)</f>
        <v>23</v>
      </c>
      <c r="U47" s="119"/>
      <c r="V47" s="85">
        <f>SUM(V8:V42,V45,V46)</f>
        <v>19</v>
      </c>
      <c r="W47" s="118">
        <f>SUM(W8:W42,W45,W46)</f>
        <v>26</v>
      </c>
      <c r="X47" s="119"/>
      <c r="Y47" s="85">
        <f>SUM(Y8:Y42,Y45,Y46)</f>
        <v>13</v>
      </c>
      <c r="Z47" s="118">
        <f>SUM(Z8:Z42,Z45,Z46)</f>
        <v>20</v>
      </c>
      <c r="AA47" s="119"/>
      <c r="AB47" s="85">
        <f>SUM(AB8:AB42,AB45,AB46)</f>
        <v>13</v>
      </c>
      <c r="AC47" s="118">
        <f>SUM(AC8:AC42,AC45,AC46)</f>
        <v>19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2430</v>
      </c>
      <c r="AL47" s="121">
        <f>SUM(AL16,AL26,AL43,AL45,AL46)</f>
        <v>210</v>
      </c>
    </row>
    <row r="48" spans="1:38" ht="12.9" customHeight="1" thickBot="1" x14ac:dyDescent="0.35">
      <c r="A48" s="454" t="s">
        <v>205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5"/>
      <c r="AF48" s="455"/>
      <c r="AG48" s="455"/>
      <c r="AH48" s="455"/>
      <c r="AI48" s="455"/>
      <c r="AJ48" s="455"/>
      <c r="AK48" s="455"/>
      <c r="AL48" s="456"/>
    </row>
    <row r="49" spans="1:38" ht="12.9" customHeight="1" thickBot="1" x14ac:dyDescent="0.35">
      <c r="A49" s="445" t="s">
        <v>86</v>
      </c>
      <c r="B49" s="448" t="s">
        <v>87</v>
      </c>
      <c r="C49" s="452" t="s">
        <v>85</v>
      </c>
      <c r="D49" s="452" t="s">
        <v>82</v>
      </c>
      <c r="E49" s="452" t="s">
        <v>37</v>
      </c>
      <c r="F49" s="440" t="s">
        <v>81</v>
      </c>
      <c r="G49" s="442" t="s">
        <v>0</v>
      </c>
      <c r="H49" s="443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43"/>
      <c r="T49" s="443"/>
      <c r="U49" s="443"/>
      <c r="V49" s="443"/>
      <c r="W49" s="443"/>
      <c r="X49" s="443"/>
      <c r="Y49" s="443"/>
      <c r="Z49" s="443"/>
      <c r="AA49" s="443"/>
      <c r="AB49" s="443"/>
      <c r="AC49" s="443"/>
      <c r="AD49" s="443"/>
      <c r="AE49" s="443"/>
      <c r="AF49" s="443"/>
      <c r="AG49" s="443"/>
      <c r="AH49" s="443"/>
      <c r="AI49" s="443"/>
      <c r="AJ49" s="444"/>
      <c r="AK49" s="442"/>
      <c r="AL49" s="444"/>
    </row>
    <row r="50" spans="1:38" ht="12.9" customHeight="1" x14ac:dyDescent="0.3">
      <c r="A50" s="446"/>
      <c r="B50" s="449"/>
      <c r="C50" s="453"/>
      <c r="D50" s="453"/>
      <c r="E50" s="453"/>
      <c r="F50" s="441"/>
      <c r="G50" s="435" t="s">
        <v>2</v>
      </c>
      <c r="H50" s="436"/>
      <c r="I50" s="437"/>
      <c r="J50" s="435" t="s">
        <v>3</v>
      </c>
      <c r="K50" s="436"/>
      <c r="L50" s="437"/>
      <c r="M50" s="435" t="s">
        <v>4</v>
      </c>
      <c r="N50" s="436"/>
      <c r="O50" s="437"/>
      <c r="P50" s="435" t="s">
        <v>5</v>
      </c>
      <c r="Q50" s="436"/>
      <c r="R50" s="437"/>
      <c r="S50" s="435" t="s">
        <v>6</v>
      </c>
      <c r="T50" s="436"/>
      <c r="U50" s="437"/>
      <c r="V50" s="435" t="s">
        <v>7</v>
      </c>
      <c r="W50" s="436"/>
      <c r="X50" s="437"/>
      <c r="Y50" s="435" t="s">
        <v>8</v>
      </c>
      <c r="Z50" s="436"/>
      <c r="AA50" s="437"/>
      <c r="AB50" s="435" t="s">
        <v>9</v>
      </c>
      <c r="AC50" s="436"/>
      <c r="AD50" s="437"/>
      <c r="AE50" s="435" t="s">
        <v>10</v>
      </c>
      <c r="AF50" s="436"/>
      <c r="AG50" s="437"/>
      <c r="AH50" s="435" t="s">
        <v>11</v>
      </c>
      <c r="AI50" s="436"/>
      <c r="AJ50" s="437"/>
      <c r="AK50" s="438" t="s">
        <v>91</v>
      </c>
      <c r="AL50" s="438" t="s">
        <v>38</v>
      </c>
    </row>
    <row r="51" spans="1:38" ht="12.9" customHeight="1" thickBot="1" x14ac:dyDescent="0.35">
      <c r="A51" s="447"/>
      <c r="B51" s="449"/>
      <c r="C51" s="453"/>
      <c r="D51" s="453"/>
      <c r="E51" s="453"/>
      <c r="F51" s="441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439"/>
      <c r="AL51" s="439"/>
    </row>
    <row r="52" spans="1:38" ht="12.9" customHeight="1" thickBot="1" x14ac:dyDescent="0.35">
      <c r="A52" s="425" t="s">
        <v>111</v>
      </c>
      <c r="B52" s="426"/>
      <c r="C52" s="426"/>
      <c r="D52" s="426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7"/>
    </row>
    <row r="53" spans="1:38" ht="12.9" customHeight="1" x14ac:dyDescent="0.3">
      <c r="A53" s="97" t="s">
        <v>14</v>
      </c>
      <c r="B53" s="185" t="s">
        <v>112</v>
      </c>
      <c r="C53" s="216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" customHeight="1" x14ac:dyDescent="0.3">
      <c r="A54" s="95" t="s">
        <v>15</v>
      </c>
      <c r="B54" s="179" t="s">
        <v>113</v>
      </c>
      <c r="C54" s="335" t="s">
        <v>720</v>
      </c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" customHeight="1" x14ac:dyDescent="0.3">
      <c r="A55" s="95" t="s">
        <v>13</v>
      </c>
      <c r="B55" s="179" t="s">
        <v>551</v>
      </c>
      <c r="C55" s="335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" customHeight="1" x14ac:dyDescent="0.3">
      <c r="A56" s="95" t="s">
        <v>114</v>
      </c>
      <c r="B56" s="179" t="s">
        <v>115</v>
      </c>
      <c r="C56" s="335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" customHeight="1" x14ac:dyDescent="0.3">
      <c r="A57" s="95" t="s">
        <v>16</v>
      </c>
      <c r="B57" s="179" t="s">
        <v>583</v>
      </c>
      <c r="C57" s="335" t="s">
        <v>721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" customHeight="1" x14ac:dyDescent="0.3">
      <c r="A58" s="95" t="s">
        <v>116</v>
      </c>
      <c r="B58" s="179" t="s">
        <v>117</v>
      </c>
      <c r="C58" s="335" t="s">
        <v>720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" customHeight="1" x14ac:dyDescent="0.3">
      <c r="A59" s="95" t="s">
        <v>118</v>
      </c>
      <c r="B59" s="179" t="s">
        <v>119</v>
      </c>
      <c r="C59" s="335" t="s">
        <v>712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" customHeight="1" x14ac:dyDescent="0.3">
      <c r="A60" s="95" t="s">
        <v>62</v>
      </c>
      <c r="B60" s="179" t="s">
        <v>120</v>
      </c>
      <c r="C60" s="335" t="s">
        <v>713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" customHeight="1" x14ac:dyDescent="0.3">
      <c r="A61" s="186" t="s">
        <v>121</v>
      </c>
      <c r="B61" s="179" t="s">
        <v>122</v>
      </c>
      <c r="C61" s="335" t="s">
        <v>722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" customHeight="1" x14ac:dyDescent="0.3">
      <c r="A62" s="145" t="s">
        <v>123</v>
      </c>
      <c r="B62" s="179" t="s">
        <v>124</v>
      </c>
      <c r="C62" s="335" t="s">
        <v>723</v>
      </c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" customHeight="1" thickBot="1" x14ac:dyDescent="0.35">
      <c r="A63" s="98" t="s">
        <v>26</v>
      </c>
      <c r="B63" s="179" t="s">
        <v>584</v>
      </c>
      <c r="C63" s="44" t="s">
        <v>97</v>
      </c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" customHeight="1" thickBot="1" x14ac:dyDescent="0.35">
      <c r="A64" s="431" t="s">
        <v>138</v>
      </c>
      <c r="B64" s="358"/>
      <c r="C64" s="358"/>
      <c r="D64" s="358"/>
      <c r="E64" s="358"/>
      <c r="F64" s="359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" customHeight="1" thickBot="1" x14ac:dyDescent="0.35">
      <c r="A65" s="425" t="s">
        <v>125</v>
      </c>
      <c r="B65" s="426"/>
      <c r="C65" s="426"/>
      <c r="D65" s="426"/>
      <c r="E65" s="426"/>
      <c r="F65" s="426"/>
      <c r="G65" s="426"/>
      <c r="H65" s="426"/>
      <c r="I65" s="426"/>
      <c r="J65" s="426"/>
      <c r="K65" s="426"/>
      <c r="L65" s="426"/>
      <c r="M65" s="426"/>
      <c r="N65" s="426"/>
      <c r="O65" s="426"/>
      <c r="P65" s="426"/>
      <c r="Q65" s="426"/>
      <c r="R65" s="426"/>
      <c r="S65" s="426"/>
      <c r="T65" s="426"/>
      <c r="U65" s="426"/>
      <c r="V65" s="426"/>
      <c r="W65" s="426"/>
      <c r="X65" s="426"/>
      <c r="Y65" s="426"/>
      <c r="Z65" s="426"/>
      <c r="AA65" s="426"/>
      <c r="AB65" s="426"/>
      <c r="AC65" s="426"/>
      <c r="AD65" s="426"/>
      <c r="AE65" s="426"/>
      <c r="AF65" s="426"/>
      <c r="AG65" s="426"/>
      <c r="AH65" s="426"/>
      <c r="AI65" s="426"/>
      <c r="AJ65" s="426"/>
      <c r="AK65" s="426"/>
      <c r="AL65" s="427"/>
    </row>
    <row r="66" spans="1:38" ht="12.9" customHeight="1" x14ac:dyDescent="0.3">
      <c r="A66" s="97" t="s">
        <v>206</v>
      </c>
      <c r="B66" s="178" t="s">
        <v>468</v>
      </c>
      <c r="C66" s="69" t="s">
        <v>725</v>
      </c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" customHeight="1" x14ac:dyDescent="0.3">
      <c r="A67" s="73" t="s">
        <v>152</v>
      </c>
      <c r="B67" s="179" t="s">
        <v>321</v>
      </c>
      <c r="C67" s="38" t="s">
        <v>754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" customHeight="1" x14ac:dyDescent="0.3">
      <c r="A68" s="73" t="s">
        <v>153</v>
      </c>
      <c r="B68" s="197" t="s">
        <v>362</v>
      </c>
      <c r="C68" s="38" t="s">
        <v>401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" customHeight="1" x14ac:dyDescent="0.3">
      <c r="A69" s="73" t="s">
        <v>154</v>
      </c>
      <c r="B69" s="197" t="s">
        <v>322</v>
      </c>
      <c r="C69" s="38" t="s">
        <v>362</v>
      </c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" customHeight="1" x14ac:dyDescent="0.3">
      <c r="A70" s="95" t="s">
        <v>386</v>
      </c>
      <c r="B70" s="197" t="s">
        <v>392</v>
      </c>
      <c r="C70" s="38" t="s">
        <v>756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" customHeight="1" x14ac:dyDescent="0.3">
      <c r="A71" s="95" t="s">
        <v>194</v>
      </c>
      <c r="B71" s="197" t="s">
        <v>281</v>
      </c>
      <c r="C71" s="38" t="s">
        <v>756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20.399999999999999" x14ac:dyDescent="0.3">
      <c r="A72" s="209" t="s">
        <v>388</v>
      </c>
      <c r="B72" s="197" t="s">
        <v>282</v>
      </c>
      <c r="C72" s="38" t="s">
        <v>409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6"/>
        <v>2</v>
      </c>
    </row>
    <row r="73" spans="1:38" ht="12.9" customHeight="1" x14ac:dyDescent="0.3">
      <c r="A73" s="95" t="s">
        <v>387</v>
      </c>
      <c r="B73" s="197" t="s">
        <v>408</v>
      </c>
      <c r="C73" s="38" t="s">
        <v>756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" customHeight="1" x14ac:dyDescent="0.3">
      <c r="A74" s="95" t="s">
        <v>195</v>
      </c>
      <c r="B74" s="179" t="s">
        <v>283</v>
      </c>
      <c r="C74" s="38" t="s">
        <v>282</v>
      </c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thickBot="1" x14ac:dyDescent="0.35">
      <c r="A75" s="95" t="s">
        <v>374</v>
      </c>
      <c r="B75" s="197" t="s">
        <v>373</v>
      </c>
      <c r="C75" s="38" t="s">
        <v>756</v>
      </c>
      <c r="D75" s="40" t="s">
        <v>84</v>
      </c>
      <c r="E75" s="40" t="s">
        <v>88</v>
      </c>
      <c r="F75" s="41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" customHeight="1" thickBot="1" x14ac:dyDescent="0.35">
      <c r="A76" s="98" t="s">
        <v>126</v>
      </c>
      <c r="B76" s="188" t="s">
        <v>127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" customHeight="1" thickBot="1" x14ac:dyDescent="0.35">
      <c r="A77" s="428" t="s">
        <v>139</v>
      </c>
      <c r="B77" s="429"/>
      <c r="C77" s="429"/>
      <c r="D77" s="429"/>
      <c r="E77" s="429"/>
      <c r="F77" s="430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" customHeight="1" thickBot="1" x14ac:dyDescent="0.35">
      <c r="A78" s="425" t="s">
        <v>128</v>
      </c>
      <c r="B78" s="426"/>
      <c r="C78" s="426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6"/>
      <c r="AD78" s="426"/>
      <c r="AE78" s="426"/>
      <c r="AF78" s="426"/>
      <c r="AG78" s="426"/>
      <c r="AH78" s="426"/>
      <c r="AI78" s="426"/>
      <c r="AJ78" s="426"/>
      <c r="AK78" s="426"/>
      <c r="AL78" s="427"/>
    </row>
    <row r="79" spans="1:38" ht="12.9" customHeight="1" x14ac:dyDescent="0.3">
      <c r="A79" s="71" t="s">
        <v>207</v>
      </c>
      <c r="B79" s="187" t="s">
        <v>129</v>
      </c>
      <c r="C79" s="335" t="s">
        <v>593</v>
      </c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" customHeight="1" x14ac:dyDescent="0.3">
      <c r="A80" s="73" t="s">
        <v>23</v>
      </c>
      <c r="B80" s="179" t="s">
        <v>130</v>
      </c>
      <c r="C80" s="335" t="s">
        <v>594</v>
      </c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" customHeight="1" x14ac:dyDescent="0.3">
      <c r="A81" s="73" t="s">
        <v>17</v>
      </c>
      <c r="B81" s="179" t="s">
        <v>131</v>
      </c>
      <c r="C81" s="335" t="s">
        <v>595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" customHeight="1" x14ac:dyDescent="0.3">
      <c r="A82" s="95" t="s">
        <v>25</v>
      </c>
      <c r="B82" s="179" t="s">
        <v>132</v>
      </c>
      <c r="C82" s="335" t="s">
        <v>596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61.2" x14ac:dyDescent="0.3">
      <c r="A83" s="95" t="s">
        <v>133</v>
      </c>
      <c r="B83" s="179" t="s">
        <v>134</v>
      </c>
      <c r="C83" s="336" t="s">
        <v>724</v>
      </c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" customHeight="1" x14ac:dyDescent="0.3">
      <c r="A84" s="95" t="s">
        <v>155</v>
      </c>
      <c r="B84" s="179" t="s">
        <v>323</v>
      </c>
      <c r="C84" s="44" t="s">
        <v>737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44"/>
      <c r="AD84" s="43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" customHeight="1" x14ac:dyDescent="0.3">
      <c r="A85" s="95" t="s">
        <v>156</v>
      </c>
      <c r="B85" s="179" t="s">
        <v>324</v>
      </c>
      <c r="C85" s="38" t="s">
        <v>761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44">
        <v>1</v>
      </c>
      <c r="AD85" s="43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" customHeight="1" x14ac:dyDescent="0.3">
      <c r="A86" s="95" t="s">
        <v>394</v>
      </c>
      <c r="B86" s="180" t="s">
        <v>398</v>
      </c>
      <c r="C86" s="44" t="s">
        <v>757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" customHeight="1" x14ac:dyDescent="0.3">
      <c r="A87" s="95" t="s">
        <v>196</v>
      </c>
      <c r="B87" s="179" t="s">
        <v>312</v>
      </c>
      <c r="C87" s="44" t="s">
        <v>714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" customHeight="1" x14ac:dyDescent="0.3">
      <c r="A88" s="145" t="s">
        <v>395</v>
      </c>
      <c r="B88" s="180" t="s">
        <v>396</v>
      </c>
      <c r="C88" s="44" t="s">
        <v>758</v>
      </c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" customHeight="1" thickBot="1" x14ac:dyDescent="0.35">
      <c r="A89" s="98" t="s">
        <v>197</v>
      </c>
      <c r="B89" s="188" t="s">
        <v>313</v>
      </c>
      <c r="C89" s="38" t="s">
        <v>758</v>
      </c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" customHeight="1" thickBot="1" x14ac:dyDescent="0.35">
      <c r="A90" s="425" t="s">
        <v>135</v>
      </c>
      <c r="B90" s="426"/>
      <c r="C90" s="426"/>
      <c r="D90" s="426"/>
      <c r="E90" s="426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  <c r="Y90" s="426"/>
      <c r="Z90" s="426"/>
      <c r="AA90" s="426"/>
      <c r="AB90" s="426"/>
      <c r="AC90" s="426"/>
      <c r="AD90" s="426"/>
      <c r="AE90" s="426"/>
      <c r="AF90" s="426"/>
      <c r="AG90" s="426"/>
      <c r="AH90" s="426"/>
      <c r="AI90" s="426"/>
      <c r="AJ90" s="426"/>
      <c r="AK90" s="426"/>
      <c r="AL90" s="427"/>
    </row>
    <row r="91" spans="1:38" ht="12.9" customHeight="1" x14ac:dyDescent="0.3">
      <c r="A91" s="71" t="s">
        <v>157</v>
      </c>
      <c r="B91" s="185" t="s">
        <v>325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" customHeight="1" x14ac:dyDescent="0.3">
      <c r="A92" s="95" t="s">
        <v>198</v>
      </c>
      <c r="B92" s="179" t="s">
        <v>245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" customHeight="1" x14ac:dyDescent="0.3">
      <c r="A93" s="95" t="s">
        <v>389</v>
      </c>
      <c r="B93" s="179" t="s">
        <v>397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" customHeight="1" x14ac:dyDescent="0.3">
      <c r="A94" s="95" t="s">
        <v>390</v>
      </c>
      <c r="B94" s="179" t="s">
        <v>399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" customHeight="1" x14ac:dyDescent="0.3">
      <c r="A95" s="95" t="s">
        <v>24</v>
      </c>
      <c r="B95" s="179" t="s">
        <v>208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" customHeight="1" thickBot="1" x14ac:dyDescent="0.35">
      <c r="A96" s="98" t="s">
        <v>18</v>
      </c>
      <c r="B96" s="179" t="s">
        <v>209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" customHeight="1" thickBot="1" x14ac:dyDescent="0.35">
      <c r="A97" s="431" t="s">
        <v>136</v>
      </c>
      <c r="B97" s="358"/>
      <c r="C97" s="358"/>
      <c r="D97" s="358"/>
      <c r="E97" s="358"/>
      <c r="F97" s="359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1" ht="12.9" customHeight="1" thickBot="1" x14ac:dyDescent="0.35">
      <c r="A98" s="432" t="s">
        <v>137</v>
      </c>
      <c r="B98" s="433"/>
      <c r="C98" s="433"/>
      <c r="D98" s="433"/>
      <c r="E98" s="433"/>
      <c r="F98" s="434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" customHeight="1" thickBot="1" x14ac:dyDescent="0.35">
      <c r="A99" s="422" t="s">
        <v>30</v>
      </c>
      <c r="B99" s="423"/>
      <c r="C99" s="423"/>
      <c r="D99" s="423"/>
      <c r="E99" s="423"/>
      <c r="F99" s="424"/>
      <c r="G99" s="85">
        <f>SUM(G47,G98)</f>
        <v>25</v>
      </c>
      <c r="H99" s="81">
        <f>SUM(H47,H98)</f>
        <v>28</v>
      </c>
      <c r="I99" s="82"/>
      <c r="J99" s="85">
        <f>SUM(J47,J98)</f>
        <v>32</v>
      </c>
      <c r="K99" s="81">
        <f>SUM(K47,K98)</f>
        <v>36</v>
      </c>
      <c r="L99" s="82"/>
      <c r="M99" s="85">
        <f>SUM(M47,M98)</f>
        <v>32</v>
      </c>
      <c r="N99" s="81">
        <f>SUM(N47,N98)</f>
        <v>33</v>
      </c>
      <c r="O99" s="82"/>
      <c r="P99" s="85">
        <f>SUM(P47,P98)</f>
        <v>31</v>
      </c>
      <c r="Q99" s="81">
        <f>SUM(Q47,Q98)</f>
        <v>34</v>
      </c>
      <c r="R99" s="82"/>
      <c r="S99" s="85">
        <f>SUM(S47,S98)</f>
        <v>27</v>
      </c>
      <c r="T99" s="81">
        <f>SUM(T47,T98)</f>
        <v>30</v>
      </c>
      <c r="U99" s="82"/>
      <c r="V99" s="85">
        <f>SUM(V47,V98)</f>
        <v>26</v>
      </c>
      <c r="W99" s="81">
        <f>SUM(W47,W98)</f>
        <v>32</v>
      </c>
      <c r="X99" s="82"/>
      <c r="Y99" s="85">
        <f>SUM(Y47,Y98)</f>
        <v>21</v>
      </c>
      <c r="Z99" s="81">
        <f>SUM(Z47,Z98)</f>
        <v>28</v>
      </c>
      <c r="AA99" s="82"/>
      <c r="AB99" s="85">
        <f>SUM(AB47,AB98)</f>
        <v>22</v>
      </c>
      <c r="AC99" s="81">
        <f>SUM(AC47,AC98)</f>
        <v>32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4813</v>
      </c>
      <c r="AL99" s="167">
        <f>SUM(AL47,AL98)</f>
        <v>300</v>
      </c>
    </row>
    <row r="100" spans="1:41" s="1" customFormat="1" ht="12.6" customHeight="1" x14ac:dyDescent="0.3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3">
      <c r="A101" s="133" t="s">
        <v>210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3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3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3">
      <c r="A104" s="135" t="s">
        <v>211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3">
      <c r="A105" s="135" t="s">
        <v>212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3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3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3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3">
      <c r="A109" s="135" t="s">
        <v>214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3">
      <c r="A110" s="133" t="s">
        <v>215</v>
      </c>
      <c r="B110" s="135"/>
      <c r="C110" s="139"/>
      <c r="D110" s="134"/>
      <c r="E110" s="134"/>
      <c r="F110" s="134"/>
      <c r="G110" s="133" t="s">
        <v>216</v>
      </c>
      <c r="H110" s="135"/>
      <c r="I110" s="135"/>
      <c r="J110" s="134"/>
      <c r="K110" s="134"/>
      <c r="L110" s="134"/>
      <c r="M110" s="133" t="s">
        <v>217</v>
      </c>
      <c r="N110" s="135"/>
      <c r="O110" s="135"/>
      <c r="P110" s="135"/>
      <c r="Q110" s="135"/>
      <c r="R110" s="135"/>
      <c r="S110" s="134"/>
      <c r="T110" s="133" t="s">
        <v>218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3">
      <c r="A111" s="133" t="s">
        <v>219</v>
      </c>
      <c r="B111" s="135"/>
      <c r="C111" s="139"/>
      <c r="D111" s="134"/>
      <c r="E111" s="134"/>
      <c r="F111" s="134"/>
      <c r="G111" s="133" t="s">
        <v>220</v>
      </c>
      <c r="H111" s="135"/>
      <c r="I111" s="135"/>
      <c r="J111" s="134"/>
      <c r="K111" s="134"/>
      <c r="L111" s="134"/>
      <c r="M111" s="133" t="s">
        <v>221</v>
      </c>
      <c r="N111" s="135"/>
      <c r="O111" s="135"/>
      <c r="P111" s="135"/>
      <c r="Q111" s="135"/>
      <c r="R111" s="135"/>
      <c r="S111" s="134"/>
      <c r="T111" s="133" t="s">
        <v>222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3">
      <c r="A112" s="133" t="s">
        <v>223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224</v>
      </c>
      <c r="N112" s="135"/>
      <c r="O112" s="135"/>
      <c r="P112" s="135"/>
      <c r="Q112" s="135"/>
      <c r="R112" s="135"/>
      <c r="S112" s="134"/>
      <c r="T112" s="133" t="s">
        <v>225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3">
      <c r="A113" s="133" t="s">
        <v>226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227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3">
      <c r="A114" s="133" t="s">
        <v>228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3">
      <c r="A115" s="133" t="s">
        <v>229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3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3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3">
      <c r="A118" s="133" t="s">
        <v>230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3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3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3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3">
      <c r="A122" s="133" t="s">
        <v>234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3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3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3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3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3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3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3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3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3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3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3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3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3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3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3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3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3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3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3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3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3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3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3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3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3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3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3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3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3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3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3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3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3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3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3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3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3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3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3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3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3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3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3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3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3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3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3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3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3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3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3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3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3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3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3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3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3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3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3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3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3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3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3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3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3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3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3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3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3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3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3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3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3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3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3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3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3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3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3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3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3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3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3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3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3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3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3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3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3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3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3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3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3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3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3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3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3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3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3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3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3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3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3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3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3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3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3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3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3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3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3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3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3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3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3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3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3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3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3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3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3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3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3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3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3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3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3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3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3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3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3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3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3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3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3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3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3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3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3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3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3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3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3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3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3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3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3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3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3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3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3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3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3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3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3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3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3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3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3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3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3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3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3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3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3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3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3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3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3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3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3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3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3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3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3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3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3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3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3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3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3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3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3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3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3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3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3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3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3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3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3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3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3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3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3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3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3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3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3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3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3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3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3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3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3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3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3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3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3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3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3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3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3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3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3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3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3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3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3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3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3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3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3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3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3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3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3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3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3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3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3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3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3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3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3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3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3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3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3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3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3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3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3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3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3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3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3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3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3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3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3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3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3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3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3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3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3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3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3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3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3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3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3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3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3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3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3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3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3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3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3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3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3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3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3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3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3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3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3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3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3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3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3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3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3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3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3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3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3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3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3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3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3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3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3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3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3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3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3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3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3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3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3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3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3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3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3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3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3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3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3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3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3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3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3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3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3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3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3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3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3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3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3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3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3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3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3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3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3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3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3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3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3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3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3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3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3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3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3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3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3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3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3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3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3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3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3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3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3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3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3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3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3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3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3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3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3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3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3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3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3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3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3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3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3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3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3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3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3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3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3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3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3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3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3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3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3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3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3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3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3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3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3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3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3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3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3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3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3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3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3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3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3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3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3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3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3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3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3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3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3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3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3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3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3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3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3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3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3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3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3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3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3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3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3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3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3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3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3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3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3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3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3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3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3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3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3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3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3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3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3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3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3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3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3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3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3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3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3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3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3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3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3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3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3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3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3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3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3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3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3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3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3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3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3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3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3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3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3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3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3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3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3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3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3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3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3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3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3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3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3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3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3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3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3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3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3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3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3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3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3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3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3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3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3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3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3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3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3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3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3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3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3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3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3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3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3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3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3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3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3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3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3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3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3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3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3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3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3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3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3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3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3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3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3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3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3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3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3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3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3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3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3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3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3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3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3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3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3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3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3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3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3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3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3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3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3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3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3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3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3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3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3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3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3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3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3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3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3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3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3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3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3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3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3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3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3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3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3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3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3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3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3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3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3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3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3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3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3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3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3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3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3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3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3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3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3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3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3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3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3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3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3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3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3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3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3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3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3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3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3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3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3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3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3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3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3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3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3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3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3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3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3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3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3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3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3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3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3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3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3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3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3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3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3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3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3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3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3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3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3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3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3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3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3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3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3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3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3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3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3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3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3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3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3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3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3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3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3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3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3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3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3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3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3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3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3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3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3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3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3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3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3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3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3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3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3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3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3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3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3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3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3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3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3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3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3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3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3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3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3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3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3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3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3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3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3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3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3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3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3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3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3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3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3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3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3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3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3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3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3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3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3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3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3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3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3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3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3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3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3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3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3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3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3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3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3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3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3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3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3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3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3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3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3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3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3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3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3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3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3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3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3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3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3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3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3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3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3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3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3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3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3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3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3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3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3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3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3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3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3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3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3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3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3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3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3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3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3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3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3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3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3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3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3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3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3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3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3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3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3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3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3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3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3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3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3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3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3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3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3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3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3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3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3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3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3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3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3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3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3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3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3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3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3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3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3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3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3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3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3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3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3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3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3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3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3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3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3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3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3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3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3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3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3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3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3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3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3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3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3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3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3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3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3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3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3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3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3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3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3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3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3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3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3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3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3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3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3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3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3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3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3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3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3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3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3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3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3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3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3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3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3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3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3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3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3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3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3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3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3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3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3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3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3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3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3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3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3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3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3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3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3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3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3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3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3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3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3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3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3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3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3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3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3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3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3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3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3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3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3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3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3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3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3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3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3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3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3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3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3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3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3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3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3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3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3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3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3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3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3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3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3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3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3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3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3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3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3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3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3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3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3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3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3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3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3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3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3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3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3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3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3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3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3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3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3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3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3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3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3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3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3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3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3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3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3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3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3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AN1061"/>
  <sheetViews>
    <sheetView zoomScaleNormal="100" workbookViewId="0">
      <selection sqref="A1:AL1"/>
    </sheetView>
  </sheetViews>
  <sheetFormatPr defaultColWidth="9.109375" defaultRowHeight="14.4" x14ac:dyDescent="0.3"/>
  <cols>
    <col min="1" max="1" width="43" customWidth="1"/>
    <col min="2" max="2" width="13.33203125" customWidth="1"/>
    <col min="3" max="3" width="16.5546875" style="139" customWidth="1"/>
    <col min="4" max="4" width="5.33203125" customWidth="1"/>
    <col min="5" max="5" width="4.44140625" customWidth="1"/>
    <col min="6" max="6" width="4.5546875" customWidth="1"/>
    <col min="7" max="36" width="4" customWidth="1"/>
    <col min="37" max="37" width="7.5546875" bestFit="1" customWidth="1"/>
    <col min="38" max="38" width="7" bestFit="1" customWidth="1"/>
  </cols>
  <sheetData>
    <row r="1" spans="1:40" ht="12.9" customHeight="1" thickBot="1" x14ac:dyDescent="0.35">
      <c r="A1" s="442" t="s">
        <v>238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</row>
    <row r="2" spans="1:40" ht="12.9" customHeight="1" thickBot="1" x14ac:dyDescent="0.35">
      <c r="A2" s="466" t="s">
        <v>577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8"/>
    </row>
    <row r="3" spans="1:40" ht="12.9" customHeight="1" thickBot="1" x14ac:dyDescent="0.35">
      <c r="A3" s="469" t="s">
        <v>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40" ht="12.9" customHeight="1" thickBot="1" x14ac:dyDescent="0.35">
      <c r="A4" s="445" t="s">
        <v>86</v>
      </c>
      <c r="B4" s="448" t="s">
        <v>87</v>
      </c>
      <c r="C4" s="452" t="s">
        <v>85</v>
      </c>
      <c r="D4" s="452" t="s">
        <v>82</v>
      </c>
      <c r="E4" s="452" t="s">
        <v>37</v>
      </c>
      <c r="F4" s="440" t="s">
        <v>105</v>
      </c>
      <c r="G4" s="442" t="s">
        <v>0</v>
      </c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4"/>
      <c r="AK4" s="442"/>
      <c r="AL4" s="444"/>
    </row>
    <row r="5" spans="1:40" ht="12.9" customHeight="1" x14ac:dyDescent="0.3">
      <c r="A5" s="446"/>
      <c r="B5" s="449"/>
      <c r="C5" s="453"/>
      <c r="D5" s="453"/>
      <c r="E5" s="453"/>
      <c r="F5" s="441"/>
      <c r="G5" s="435" t="s">
        <v>2</v>
      </c>
      <c r="H5" s="436"/>
      <c r="I5" s="437"/>
      <c r="J5" s="435" t="s">
        <v>3</v>
      </c>
      <c r="K5" s="436"/>
      <c r="L5" s="437"/>
      <c r="M5" s="435" t="s">
        <v>4</v>
      </c>
      <c r="N5" s="436"/>
      <c r="O5" s="437"/>
      <c r="P5" s="435" t="s">
        <v>5</v>
      </c>
      <c r="Q5" s="436"/>
      <c r="R5" s="437"/>
      <c r="S5" s="435" t="s">
        <v>6</v>
      </c>
      <c r="T5" s="436"/>
      <c r="U5" s="437"/>
      <c r="V5" s="435" t="s">
        <v>7</v>
      </c>
      <c r="W5" s="436"/>
      <c r="X5" s="437"/>
      <c r="Y5" s="435" t="s">
        <v>8</v>
      </c>
      <c r="Z5" s="436"/>
      <c r="AA5" s="437"/>
      <c r="AB5" s="435" t="s">
        <v>9</v>
      </c>
      <c r="AC5" s="436"/>
      <c r="AD5" s="437"/>
      <c r="AE5" s="435" t="s">
        <v>10</v>
      </c>
      <c r="AF5" s="436"/>
      <c r="AG5" s="437"/>
      <c r="AH5" s="435" t="s">
        <v>11</v>
      </c>
      <c r="AI5" s="436"/>
      <c r="AJ5" s="437"/>
      <c r="AK5" s="438" t="s">
        <v>91</v>
      </c>
      <c r="AL5" s="438" t="s">
        <v>38</v>
      </c>
    </row>
    <row r="6" spans="1:40" ht="12.9" customHeight="1" thickBot="1" x14ac:dyDescent="0.35">
      <c r="A6" s="447"/>
      <c r="B6" s="472"/>
      <c r="C6" s="474"/>
      <c r="D6" s="474"/>
      <c r="E6" s="474"/>
      <c r="F6" s="475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65"/>
      <c r="AL6" s="465"/>
    </row>
    <row r="7" spans="1:40" ht="12.9" customHeight="1" thickBot="1" x14ac:dyDescent="0.35">
      <c r="A7" s="431" t="s">
        <v>199</v>
      </c>
      <c r="B7" s="358"/>
      <c r="C7" s="358"/>
      <c r="D7" s="358"/>
      <c r="E7" s="358"/>
      <c r="F7" s="359"/>
      <c r="G7" s="403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5"/>
      <c r="AK7" s="460"/>
      <c r="AL7" s="461"/>
    </row>
    <row r="8" spans="1:40" s="1" customFormat="1" ht="12.9" customHeight="1" x14ac:dyDescent="0.3">
      <c r="A8" s="97" t="s">
        <v>42</v>
      </c>
      <c r="B8" s="187" t="s">
        <v>290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</row>
    <row r="9" spans="1:40" s="1" customFormat="1" ht="12.9" customHeight="1" x14ac:dyDescent="0.3">
      <c r="A9" s="95" t="s">
        <v>72</v>
      </c>
      <c r="B9" s="179" t="s">
        <v>291</v>
      </c>
      <c r="C9" s="38" t="s">
        <v>292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0" s="1" customFormat="1" ht="12.6" customHeight="1" x14ac:dyDescent="0.3">
      <c r="A10" s="95" t="s">
        <v>73</v>
      </c>
      <c r="B10" s="179" t="s">
        <v>293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12</v>
      </c>
    </row>
    <row r="11" spans="1:40" s="1" customFormat="1" ht="12.6" customHeight="1" x14ac:dyDescent="0.3">
      <c r="A11" s="95" t="s">
        <v>365</v>
      </c>
      <c r="B11" s="179" t="s">
        <v>367</v>
      </c>
      <c r="C11" s="38" t="s">
        <v>762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0" s="1" customFormat="1" ht="12.9" customHeight="1" x14ac:dyDescent="0.3">
      <c r="A12" s="202" t="s">
        <v>550</v>
      </c>
      <c r="B12" s="185" t="s">
        <v>571</v>
      </c>
      <c r="C12" s="200" t="s">
        <v>750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0" s="1" customFormat="1" ht="12.9" customHeight="1" x14ac:dyDescent="0.3">
      <c r="A13" s="202" t="s">
        <v>51</v>
      </c>
      <c r="B13" s="185" t="s">
        <v>251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0" s="1" customFormat="1" ht="12.9" customHeight="1" x14ac:dyDescent="0.3">
      <c r="A14" s="95" t="s">
        <v>53</v>
      </c>
      <c r="B14" s="179" t="s">
        <v>590</v>
      </c>
      <c r="C14" s="31" t="s">
        <v>96</v>
      </c>
      <c r="D14" s="31" t="s">
        <v>84</v>
      </c>
      <c r="E14" s="31" t="s">
        <v>33</v>
      </c>
      <c r="F14" s="32">
        <v>60</v>
      </c>
      <c r="G14" s="42">
        <v>1</v>
      </c>
      <c r="H14" s="44">
        <v>1</v>
      </c>
      <c r="I14" s="43" t="s">
        <v>33</v>
      </c>
      <c r="J14" s="42">
        <v>1</v>
      </c>
      <c r="K14" s="44">
        <v>1</v>
      </c>
      <c r="L14" s="43" t="s">
        <v>33</v>
      </c>
      <c r="M14" s="42">
        <v>1</v>
      </c>
      <c r="N14" s="44">
        <v>1</v>
      </c>
      <c r="O14" s="43" t="s">
        <v>33</v>
      </c>
      <c r="P14" s="42">
        <v>1</v>
      </c>
      <c r="Q14" s="44">
        <v>1</v>
      </c>
      <c r="R14" s="43" t="s">
        <v>33</v>
      </c>
      <c r="S14" s="42"/>
      <c r="T14" s="15"/>
      <c r="U14" s="16"/>
      <c r="V14" s="14"/>
      <c r="W14" s="15"/>
      <c r="X14" s="16"/>
      <c r="Y14" s="14"/>
      <c r="Z14" s="15"/>
      <c r="AA14" s="16"/>
      <c r="AB14" s="14"/>
      <c r="AC14" s="15"/>
      <c r="AD14" s="16"/>
      <c r="AE14" s="57"/>
      <c r="AF14" s="58"/>
      <c r="AG14" s="59"/>
      <c r="AH14" s="52"/>
      <c r="AI14" s="53"/>
      <c r="AJ14" s="54"/>
      <c r="AK14" s="64">
        <f>SUM(G14,J14,M14,P14,S14,V14,Y14,AB14,AE14,AH14)*15</f>
        <v>60</v>
      </c>
      <c r="AL14" s="74">
        <f>SUM(H14,K14,N14,Q14,T14,W14,Z14,AC14,AF14,AI14)</f>
        <v>4</v>
      </c>
    </row>
    <row r="15" spans="1:40" s="1" customFormat="1" ht="12.9" customHeight="1" thickBot="1" x14ac:dyDescent="0.35">
      <c r="A15" s="95" t="s">
        <v>52</v>
      </c>
      <c r="B15" s="179" t="s">
        <v>578</v>
      </c>
      <c r="C15" s="31" t="s">
        <v>96</v>
      </c>
      <c r="D15" s="31" t="s">
        <v>84</v>
      </c>
      <c r="E15" s="31" t="s">
        <v>33</v>
      </c>
      <c r="F15" s="32">
        <v>60</v>
      </c>
      <c r="G15" s="42">
        <v>2</v>
      </c>
      <c r="H15" s="44">
        <v>1</v>
      </c>
      <c r="I15" s="43" t="s">
        <v>33</v>
      </c>
      <c r="J15" s="42">
        <v>2</v>
      </c>
      <c r="K15" s="44">
        <v>1</v>
      </c>
      <c r="L15" s="43" t="s">
        <v>33</v>
      </c>
      <c r="M15" s="42">
        <v>2</v>
      </c>
      <c r="N15" s="44">
        <v>1</v>
      </c>
      <c r="O15" s="43" t="s">
        <v>33</v>
      </c>
      <c r="P15" s="42">
        <v>2</v>
      </c>
      <c r="Q15" s="44">
        <v>1</v>
      </c>
      <c r="R15" s="43" t="s">
        <v>33</v>
      </c>
      <c r="S15" s="42"/>
      <c r="T15" s="15"/>
      <c r="U15" s="16"/>
      <c r="V15" s="14"/>
      <c r="W15" s="15"/>
      <c r="X15" s="16"/>
      <c r="Y15" s="14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120</v>
      </c>
      <c r="AL15" s="74">
        <f t="shared" ref="AL15" si="5">SUM(H15,K15,N15,Q15,T15,W15,Z15,AC15,AF15,AI15)</f>
        <v>4</v>
      </c>
    </row>
    <row r="16" spans="1:40" ht="12.9" customHeight="1" thickBot="1" x14ac:dyDescent="0.35">
      <c r="A16" s="457" t="s">
        <v>200</v>
      </c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9"/>
      <c r="AK16" s="115">
        <f>SUM(AK8:AK15)</f>
        <v>810</v>
      </c>
      <c r="AL16" s="80">
        <f>SUM(AL8:AL15)</f>
        <v>58</v>
      </c>
    </row>
    <row r="17" spans="1:40" ht="12.9" customHeight="1" thickBot="1" x14ac:dyDescent="0.35">
      <c r="A17" s="431" t="s">
        <v>201</v>
      </c>
      <c r="B17" s="358"/>
      <c r="C17" s="358"/>
      <c r="D17" s="358"/>
      <c r="E17" s="358"/>
      <c r="F17" s="359"/>
      <c r="G17" s="403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  <c r="Z17" s="404"/>
      <c r="AA17" s="404"/>
      <c r="AB17" s="404"/>
      <c r="AC17" s="404"/>
      <c r="AD17" s="404"/>
      <c r="AE17" s="404"/>
      <c r="AF17" s="404"/>
      <c r="AG17" s="404"/>
      <c r="AH17" s="404"/>
      <c r="AI17" s="404"/>
      <c r="AJ17" s="405"/>
      <c r="AK17" s="460"/>
      <c r="AL17" s="461"/>
    </row>
    <row r="18" spans="1:40" s="1" customFormat="1" ht="12.9" customHeight="1" x14ac:dyDescent="0.3">
      <c r="A18" s="71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</row>
    <row r="19" spans="1:40" s="1" customFormat="1" ht="12.9" customHeight="1" x14ac:dyDescent="0.3">
      <c r="A19" s="73" t="s">
        <v>63</v>
      </c>
      <c r="B19" s="179" t="s">
        <v>253</v>
      </c>
      <c r="C19" s="38" t="s">
        <v>254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0" s="1" customFormat="1" ht="12.9" customHeight="1" x14ac:dyDescent="0.3">
      <c r="A20" s="95" t="s">
        <v>80</v>
      </c>
      <c r="B20" s="179" t="s">
        <v>575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0" s="1" customFormat="1" ht="12.9" customHeight="1" x14ac:dyDescent="0.3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0" s="1" customFormat="1" ht="12.9" customHeight="1" x14ac:dyDescent="0.3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0" s="1" customFormat="1" ht="12.9" customHeight="1" x14ac:dyDescent="0.3">
      <c r="A23" s="95" t="s">
        <v>36</v>
      </c>
      <c r="B23" s="179" t="s">
        <v>576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0" s="1" customFormat="1" ht="12.9" customHeight="1" x14ac:dyDescent="0.3">
      <c r="A24" s="73" t="s">
        <v>55</v>
      </c>
      <c r="B24" s="179" t="s">
        <v>257</v>
      </c>
      <c r="C24" s="38" t="s">
        <v>751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0" s="1" customFormat="1" ht="12.9" customHeight="1" thickBot="1" x14ac:dyDescent="0.35">
      <c r="A25" s="98" t="s">
        <v>57</v>
      </c>
      <c r="B25" s="188" t="s">
        <v>258</v>
      </c>
      <c r="C25" s="40" t="s">
        <v>752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0" ht="12.9" customHeight="1" thickBot="1" x14ac:dyDescent="0.35">
      <c r="A26" s="457" t="s">
        <v>202</v>
      </c>
      <c r="B26" s="458"/>
      <c r="C26" s="458"/>
      <c r="D26" s="458"/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9"/>
      <c r="AK26" s="115">
        <f>SUM(AK18:AK25)</f>
        <v>720</v>
      </c>
      <c r="AL26" s="80">
        <f>SUM(AL18:AL25)</f>
        <v>68</v>
      </c>
    </row>
    <row r="27" spans="1:40" ht="12.9" customHeight="1" thickBot="1" x14ac:dyDescent="0.35">
      <c r="A27" s="431" t="s">
        <v>203</v>
      </c>
      <c r="B27" s="358"/>
      <c r="C27" s="358"/>
      <c r="D27" s="358"/>
      <c r="E27" s="358"/>
      <c r="F27" s="359"/>
      <c r="G27" s="403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5"/>
      <c r="AK27" s="460"/>
      <c r="AL27" s="461"/>
    </row>
    <row r="28" spans="1:40" s="1" customFormat="1" ht="12.9" customHeight="1" x14ac:dyDescent="0.3">
      <c r="A28" s="97" t="s">
        <v>58</v>
      </c>
      <c r="B28" s="187" t="s">
        <v>259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0" s="1" customFormat="1" ht="12.9" customHeight="1" x14ac:dyDescent="0.3">
      <c r="A29" s="95" t="s">
        <v>69</v>
      </c>
      <c r="B29" s="179" t="s">
        <v>260</v>
      </c>
      <c r="C29" s="38" t="s">
        <v>261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0" s="1" customFormat="1" ht="12.9" customHeight="1" x14ac:dyDescent="0.3">
      <c r="A30" s="95" t="s">
        <v>59</v>
      </c>
      <c r="B30" s="179" t="s">
        <v>262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0" s="1" customFormat="1" ht="12.9" customHeight="1" x14ac:dyDescent="0.3">
      <c r="A31" s="95" t="s">
        <v>64</v>
      </c>
      <c r="B31" s="179" t="s">
        <v>263</v>
      </c>
      <c r="C31" s="38" t="s">
        <v>264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0" s="1" customFormat="1" ht="12.9" customHeight="1" x14ac:dyDescent="0.3">
      <c r="A32" s="95" t="s">
        <v>35</v>
      </c>
      <c r="B32" s="179" t="s">
        <v>265</v>
      </c>
      <c r="C32" s="38" t="s">
        <v>266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" customHeight="1" x14ac:dyDescent="0.3">
      <c r="A33" s="73" t="s">
        <v>65</v>
      </c>
      <c r="B33" s="179" t="s">
        <v>267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" customHeight="1" x14ac:dyDescent="0.3">
      <c r="A34" s="73" t="s">
        <v>66</v>
      </c>
      <c r="B34" s="179" t="s">
        <v>268</v>
      </c>
      <c r="C34" s="38" t="s">
        <v>269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" customHeight="1" x14ac:dyDescent="0.3">
      <c r="A35" s="73" t="s">
        <v>67</v>
      </c>
      <c r="B35" s="179" t="s">
        <v>270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" customHeight="1" x14ac:dyDescent="0.3">
      <c r="A36" s="73" t="s">
        <v>68</v>
      </c>
      <c r="B36" s="179" t="s">
        <v>271</v>
      </c>
      <c r="C36" s="38" t="s">
        <v>272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" customHeight="1" x14ac:dyDescent="0.3">
      <c r="A37" s="95" t="s">
        <v>20</v>
      </c>
      <c r="B37" s="179" t="s">
        <v>273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" customHeight="1" x14ac:dyDescent="0.3">
      <c r="A38" s="95" t="s">
        <v>28</v>
      </c>
      <c r="B38" s="179" t="s">
        <v>274</v>
      </c>
      <c r="C38" s="44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" customHeight="1" x14ac:dyDescent="0.3">
      <c r="A39" s="95" t="s">
        <v>29</v>
      </c>
      <c r="B39" s="179" t="s">
        <v>553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" customHeight="1" x14ac:dyDescent="0.3">
      <c r="A40" s="95" t="s">
        <v>60</v>
      </c>
      <c r="B40" s="179" t="s">
        <v>276</v>
      </c>
      <c r="C40" s="38" t="s">
        <v>753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3">
      <c r="A41" s="95" t="s">
        <v>21</v>
      </c>
      <c r="B41" s="179" t="s">
        <v>592</v>
      </c>
      <c r="C41" s="44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" customHeight="1" thickBot="1" x14ac:dyDescent="0.25">
      <c r="A42" s="99" t="s">
        <v>39</v>
      </c>
      <c r="B42" s="194" t="s">
        <v>277</v>
      </c>
      <c r="C42" s="140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" customHeight="1" thickBot="1" x14ac:dyDescent="0.35">
      <c r="A43" s="457" t="s">
        <v>204</v>
      </c>
      <c r="B43" s="458"/>
      <c r="C43" s="458"/>
      <c r="D43" s="458"/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8"/>
      <c r="W43" s="458"/>
      <c r="X43" s="458"/>
      <c r="Y43" s="458"/>
      <c r="Z43" s="458"/>
      <c r="AA43" s="458"/>
      <c r="AB43" s="458"/>
      <c r="AC43" s="458"/>
      <c r="AD43" s="458"/>
      <c r="AE43" s="458"/>
      <c r="AF43" s="458"/>
      <c r="AG43" s="458"/>
      <c r="AH43" s="458"/>
      <c r="AI43" s="458"/>
      <c r="AJ43" s="459"/>
      <c r="AK43" s="115">
        <f>SUM(AK28:AK42)</f>
        <v>900</v>
      </c>
      <c r="AL43" s="80">
        <f>SUM(AL28:AL42)</f>
        <v>65</v>
      </c>
    </row>
    <row r="44" spans="1:38" ht="12.9" customHeight="1" thickBot="1" x14ac:dyDescent="0.35">
      <c r="A44" s="457" t="s">
        <v>31</v>
      </c>
      <c r="B44" s="458"/>
      <c r="C44" s="458"/>
      <c r="D44" s="458"/>
      <c r="E44" s="458"/>
      <c r="F44" s="459"/>
      <c r="G44" s="462"/>
      <c r="H44" s="463"/>
      <c r="I44" s="463"/>
      <c r="J44" s="463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3"/>
      <c r="V44" s="463"/>
      <c r="W44" s="463"/>
      <c r="X44" s="463"/>
      <c r="Y44" s="463"/>
      <c r="Z44" s="463"/>
      <c r="AA44" s="463"/>
      <c r="AB44" s="463"/>
      <c r="AC44" s="463"/>
      <c r="AD44" s="463"/>
      <c r="AE44" s="463"/>
      <c r="AF44" s="463"/>
      <c r="AG44" s="463"/>
      <c r="AH44" s="463"/>
      <c r="AI44" s="463"/>
      <c r="AJ44" s="464"/>
      <c r="AK44" s="460"/>
      <c r="AL44" s="461"/>
    </row>
    <row r="45" spans="1:38" ht="12.9" customHeight="1" thickBot="1" x14ac:dyDescent="0.35">
      <c r="A45" s="116" t="s">
        <v>573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5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15</v>
      </c>
    </row>
    <row r="46" spans="1:38" ht="12.9" customHeight="1" thickBot="1" x14ac:dyDescent="0.35">
      <c r="A46" s="79" t="s">
        <v>19</v>
      </c>
      <c r="B46" s="184" t="s">
        <v>582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" customHeight="1" thickBot="1" x14ac:dyDescent="0.35">
      <c r="A47" s="457" t="s">
        <v>110</v>
      </c>
      <c r="B47" s="458"/>
      <c r="C47" s="458"/>
      <c r="D47" s="458"/>
      <c r="E47" s="458"/>
      <c r="F47" s="459"/>
      <c r="G47" s="85">
        <f>SUM(G8:G42,G45,G46)</f>
        <v>25</v>
      </c>
      <c r="H47" s="118">
        <f>SUM(H8:H42,H45,H46)</f>
        <v>28</v>
      </c>
      <c r="I47" s="119"/>
      <c r="J47" s="85">
        <f>SUM(J8:J42,J45,J46)</f>
        <v>25</v>
      </c>
      <c r="K47" s="118">
        <f>SUM(K8:K42,K45,K46)</f>
        <v>28</v>
      </c>
      <c r="L47" s="119"/>
      <c r="M47" s="85">
        <f>SUM(M8:M42,M45,M46)</f>
        <v>25</v>
      </c>
      <c r="N47" s="118">
        <f>SUM(N8:N42,N45,N46)</f>
        <v>27</v>
      </c>
      <c r="O47" s="119"/>
      <c r="P47" s="85">
        <f>SUM(P8:P42,P45,P46)</f>
        <v>24</v>
      </c>
      <c r="Q47" s="118">
        <f>SUM(Q8:Q42,Q45,Q46)</f>
        <v>27</v>
      </c>
      <c r="R47" s="119"/>
      <c r="S47" s="85">
        <f>SUM(S8:S42,S45,S46)</f>
        <v>18</v>
      </c>
      <c r="T47" s="118">
        <f>SUM(T8:T42,T45,T46)</f>
        <v>23</v>
      </c>
      <c r="U47" s="119"/>
      <c r="V47" s="85">
        <f>SUM(V8:V42,V45,V46)</f>
        <v>19</v>
      </c>
      <c r="W47" s="118">
        <f>SUM(W8:W42,W45,W46)</f>
        <v>26</v>
      </c>
      <c r="X47" s="119"/>
      <c r="Y47" s="85">
        <f>SUM(Y8:Y42,Y45,Y46)</f>
        <v>13</v>
      </c>
      <c r="Z47" s="118">
        <f>SUM(Z8:Z42,Z45,Z46)</f>
        <v>20</v>
      </c>
      <c r="AA47" s="119"/>
      <c r="AB47" s="85">
        <f>SUM(AB8:AB42,AB45,AB46)</f>
        <v>13</v>
      </c>
      <c r="AC47" s="118">
        <f>SUM(AC8:AC42,AC45,AC46)</f>
        <v>19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2430</v>
      </c>
      <c r="AL47" s="121">
        <f>SUM(AL16,AL26,AL43,AL45,AL46)</f>
        <v>210</v>
      </c>
    </row>
    <row r="48" spans="1:38" ht="12.9" customHeight="1" thickBot="1" x14ac:dyDescent="0.35">
      <c r="A48" s="454" t="s">
        <v>205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5"/>
      <c r="AF48" s="455"/>
      <c r="AG48" s="455"/>
      <c r="AH48" s="455"/>
      <c r="AI48" s="455"/>
      <c r="AJ48" s="455"/>
      <c r="AK48" s="455"/>
      <c r="AL48" s="456"/>
    </row>
    <row r="49" spans="1:38" ht="12.9" customHeight="1" thickBot="1" x14ac:dyDescent="0.35">
      <c r="A49" s="445" t="s">
        <v>86</v>
      </c>
      <c r="B49" s="448" t="s">
        <v>87</v>
      </c>
      <c r="C49" s="452" t="s">
        <v>85</v>
      </c>
      <c r="D49" s="452" t="s">
        <v>82</v>
      </c>
      <c r="E49" s="452" t="s">
        <v>37</v>
      </c>
      <c r="F49" s="440" t="s">
        <v>81</v>
      </c>
      <c r="G49" s="442" t="s">
        <v>0</v>
      </c>
      <c r="H49" s="443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43"/>
      <c r="T49" s="443"/>
      <c r="U49" s="443"/>
      <c r="V49" s="443"/>
      <c r="W49" s="443"/>
      <c r="X49" s="443"/>
      <c r="Y49" s="443"/>
      <c r="Z49" s="443"/>
      <c r="AA49" s="443"/>
      <c r="AB49" s="443"/>
      <c r="AC49" s="443"/>
      <c r="AD49" s="443"/>
      <c r="AE49" s="443"/>
      <c r="AF49" s="443"/>
      <c r="AG49" s="443"/>
      <c r="AH49" s="443"/>
      <c r="AI49" s="443"/>
      <c r="AJ49" s="444"/>
      <c r="AK49" s="442"/>
      <c r="AL49" s="444"/>
    </row>
    <row r="50" spans="1:38" ht="12.9" customHeight="1" x14ac:dyDescent="0.3">
      <c r="A50" s="446"/>
      <c r="B50" s="449"/>
      <c r="C50" s="453"/>
      <c r="D50" s="453"/>
      <c r="E50" s="453"/>
      <c r="F50" s="441"/>
      <c r="G50" s="435" t="s">
        <v>2</v>
      </c>
      <c r="H50" s="436"/>
      <c r="I50" s="437"/>
      <c r="J50" s="435" t="s">
        <v>3</v>
      </c>
      <c r="K50" s="436"/>
      <c r="L50" s="437"/>
      <c r="M50" s="435" t="s">
        <v>4</v>
      </c>
      <c r="N50" s="436"/>
      <c r="O50" s="437"/>
      <c r="P50" s="435" t="s">
        <v>5</v>
      </c>
      <c r="Q50" s="436"/>
      <c r="R50" s="437"/>
      <c r="S50" s="435" t="s">
        <v>6</v>
      </c>
      <c r="T50" s="436"/>
      <c r="U50" s="437"/>
      <c r="V50" s="435" t="s">
        <v>7</v>
      </c>
      <c r="W50" s="436"/>
      <c r="X50" s="437"/>
      <c r="Y50" s="435" t="s">
        <v>8</v>
      </c>
      <c r="Z50" s="436"/>
      <c r="AA50" s="437"/>
      <c r="AB50" s="435" t="s">
        <v>9</v>
      </c>
      <c r="AC50" s="436"/>
      <c r="AD50" s="437"/>
      <c r="AE50" s="435" t="s">
        <v>10</v>
      </c>
      <c r="AF50" s="436"/>
      <c r="AG50" s="437"/>
      <c r="AH50" s="435" t="s">
        <v>11</v>
      </c>
      <c r="AI50" s="436"/>
      <c r="AJ50" s="437"/>
      <c r="AK50" s="438" t="s">
        <v>91</v>
      </c>
      <c r="AL50" s="438" t="s">
        <v>38</v>
      </c>
    </row>
    <row r="51" spans="1:38" ht="12.9" customHeight="1" thickBot="1" x14ac:dyDescent="0.35">
      <c r="A51" s="447"/>
      <c r="B51" s="449"/>
      <c r="C51" s="453"/>
      <c r="D51" s="453"/>
      <c r="E51" s="453"/>
      <c r="F51" s="441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439"/>
      <c r="AL51" s="439"/>
    </row>
    <row r="52" spans="1:38" ht="12.9" customHeight="1" thickBot="1" x14ac:dyDescent="0.35">
      <c r="A52" s="425" t="s">
        <v>111</v>
      </c>
      <c r="B52" s="426"/>
      <c r="C52" s="426"/>
      <c r="D52" s="426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7"/>
    </row>
    <row r="53" spans="1:38" ht="12.9" customHeight="1" x14ac:dyDescent="0.3">
      <c r="A53" s="97" t="s">
        <v>14</v>
      </c>
      <c r="B53" s="185" t="s">
        <v>112</v>
      </c>
      <c r="C53" s="216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" customHeight="1" x14ac:dyDescent="0.3">
      <c r="A54" s="95" t="s">
        <v>15</v>
      </c>
      <c r="B54" s="179" t="s">
        <v>113</v>
      </c>
      <c r="C54" s="335" t="s">
        <v>720</v>
      </c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" customHeight="1" x14ac:dyDescent="0.3">
      <c r="A55" s="95" t="s">
        <v>13</v>
      </c>
      <c r="B55" s="179" t="s">
        <v>551</v>
      </c>
      <c r="C55" s="335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" customHeight="1" x14ac:dyDescent="0.3">
      <c r="A56" s="95" t="s">
        <v>114</v>
      </c>
      <c r="B56" s="179" t="s">
        <v>115</v>
      </c>
      <c r="C56" s="335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" customHeight="1" x14ac:dyDescent="0.3">
      <c r="A57" s="95" t="s">
        <v>16</v>
      </c>
      <c r="B57" s="179" t="s">
        <v>583</v>
      </c>
      <c r="C57" s="335" t="s">
        <v>721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" customHeight="1" x14ac:dyDescent="0.3">
      <c r="A58" s="95" t="s">
        <v>116</v>
      </c>
      <c r="B58" s="179" t="s">
        <v>117</v>
      </c>
      <c r="C58" s="335" t="s">
        <v>720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" customHeight="1" x14ac:dyDescent="0.3">
      <c r="A59" s="95" t="s">
        <v>118</v>
      </c>
      <c r="B59" s="179" t="s">
        <v>119</v>
      </c>
      <c r="C59" s="335" t="s">
        <v>712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" customHeight="1" x14ac:dyDescent="0.3">
      <c r="A60" s="95" t="s">
        <v>62</v>
      </c>
      <c r="B60" s="179" t="s">
        <v>120</v>
      </c>
      <c r="C60" s="335" t="s">
        <v>713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" customHeight="1" x14ac:dyDescent="0.3">
      <c r="A61" s="186" t="s">
        <v>121</v>
      </c>
      <c r="B61" s="179" t="s">
        <v>122</v>
      </c>
      <c r="C61" s="335" t="s">
        <v>722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" customHeight="1" x14ac:dyDescent="0.3">
      <c r="A62" s="145" t="s">
        <v>123</v>
      </c>
      <c r="B62" s="179" t="s">
        <v>124</v>
      </c>
      <c r="C62" s="335" t="s">
        <v>723</v>
      </c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" customHeight="1" thickBot="1" x14ac:dyDescent="0.35">
      <c r="A63" s="98" t="s">
        <v>26</v>
      </c>
      <c r="B63" s="179" t="s">
        <v>584</v>
      </c>
      <c r="C63" s="44" t="s">
        <v>97</v>
      </c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" customHeight="1" thickBot="1" x14ac:dyDescent="0.35">
      <c r="A64" s="431" t="s">
        <v>138</v>
      </c>
      <c r="B64" s="358"/>
      <c r="C64" s="358"/>
      <c r="D64" s="358"/>
      <c r="E64" s="358"/>
      <c r="F64" s="359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" customHeight="1" thickBot="1" x14ac:dyDescent="0.35">
      <c r="A65" s="425" t="s">
        <v>125</v>
      </c>
      <c r="B65" s="426"/>
      <c r="C65" s="426"/>
      <c r="D65" s="426"/>
      <c r="E65" s="426"/>
      <c r="F65" s="426"/>
      <c r="G65" s="426"/>
      <c r="H65" s="426"/>
      <c r="I65" s="426"/>
      <c r="J65" s="426"/>
      <c r="K65" s="426"/>
      <c r="L65" s="426"/>
      <c r="M65" s="426"/>
      <c r="N65" s="426"/>
      <c r="O65" s="426"/>
      <c r="P65" s="426"/>
      <c r="Q65" s="426"/>
      <c r="R65" s="426"/>
      <c r="S65" s="426"/>
      <c r="T65" s="426"/>
      <c r="U65" s="426"/>
      <c r="V65" s="426"/>
      <c r="W65" s="426"/>
      <c r="X65" s="426"/>
      <c r="Y65" s="426"/>
      <c r="Z65" s="426"/>
      <c r="AA65" s="426"/>
      <c r="AB65" s="426"/>
      <c r="AC65" s="426"/>
      <c r="AD65" s="426"/>
      <c r="AE65" s="426"/>
      <c r="AF65" s="426"/>
      <c r="AG65" s="426"/>
      <c r="AH65" s="426"/>
      <c r="AI65" s="426"/>
      <c r="AJ65" s="426"/>
      <c r="AK65" s="426"/>
      <c r="AL65" s="427"/>
    </row>
    <row r="66" spans="1:38" ht="12.9" customHeight="1" x14ac:dyDescent="0.3">
      <c r="A66" s="97" t="s">
        <v>206</v>
      </c>
      <c r="B66" s="178" t="s">
        <v>468</v>
      </c>
      <c r="C66" s="69" t="s">
        <v>725</v>
      </c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76"/>
      <c r="AD66" s="87"/>
      <c r="AE66" s="86"/>
      <c r="AF66" s="76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" customHeight="1" x14ac:dyDescent="0.3">
      <c r="A67" s="95" t="s">
        <v>159</v>
      </c>
      <c r="B67" s="179" t="s">
        <v>326</v>
      </c>
      <c r="C67" s="38" t="s">
        <v>754</v>
      </c>
      <c r="D67" s="38" t="s">
        <v>84</v>
      </c>
      <c r="E67" s="38" t="s">
        <v>88</v>
      </c>
      <c r="F67" s="43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43"/>
      <c r="Y67" s="42">
        <v>1</v>
      </c>
      <c r="Z67" s="44">
        <v>2</v>
      </c>
      <c r="AA67" s="43" t="s">
        <v>33</v>
      </c>
      <c r="AB67" s="42">
        <v>1</v>
      </c>
      <c r="AC67" s="44">
        <v>2</v>
      </c>
      <c r="AD67" s="43" t="s">
        <v>33</v>
      </c>
      <c r="AE67" s="42"/>
      <c r="AF67" s="44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" customHeight="1" x14ac:dyDescent="0.3">
      <c r="A68" s="95" t="s">
        <v>160</v>
      </c>
      <c r="B68" s="197" t="s">
        <v>361</v>
      </c>
      <c r="C68" s="38" t="s">
        <v>402</v>
      </c>
      <c r="D68" s="38"/>
      <c r="E68" s="38"/>
      <c r="F68" s="39"/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/>
      <c r="Z68" s="44"/>
      <c r="AA68" s="43"/>
      <c r="AB68" s="42">
        <v>0</v>
      </c>
      <c r="AC68" s="44">
        <v>2</v>
      </c>
      <c r="AD68" s="43" t="s">
        <v>34</v>
      </c>
      <c r="AE68" s="42"/>
      <c r="AF68" s="44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" customHeight="1" x14ac:dyDescent="0.3">
      <c r="A69" s="95" t="s">
        <v>161</v>
      </c>
      <c r="B69" s="197" t="s">
        <v>327</v>
      </c>
      <c r="C69" s="38" t="s">
        <v>361</v>
      </c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/>
      <c r="Z69" s="44"/>
      <c r="AA69" s="43"/>
      <c r="AB69" s="42"/>
      <c r="AC69" s="44"/>
      <c r="AD69" s="43"/>
      <c r="AE69" s="42"/>
      <c r="AF69" s="44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" customHeight="1" x14ac:dyDescent="0.3">
      <c r="A70" s="95" t="s">
        <v>386</v>
      </c>
      <c r="B70" s="197" t="s">
        <v>392</v>
      </c>
      <c r="C70" s="38" t="s">
        <v>756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42"/>
      <c r="AF70" s="44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" customHeight="1" x14ac:dyDescent="0.3">
      <c r="A71" s="95" t="s">
        <v>194</v>
      </c>
      <c r="B71" s="197" t="s">
        <v>281</v>
      </c>
      <c r="C71" s="38" t="s">
        <v>756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20.399999999999999" x14ac:dyDescent="0.3">
      <c r="A72" s="209" t="s">
        <v>388</v>
      </c>
      <c r="B72" s="197" t="s">
        <v>282</v>
      </c>
      <c r="C72" s="38" t="s">
        <v>409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42"/>
      <c r="AF72" s="44"/>
      <c r="AG72" s="43"/>
      <c r="AH72" s="17"/>
      <c r="AI72" s="18"/>
      <c r="AJ72" s="19"/>
      <c r="AK72" s="64">
        <v>195</v>
      </c>
      <c r="AL72" s="74">
        <f t="shared" si="16"/>
        <v>2</v>
      </c>
    </row>
    <row r="73" spans="1:38" ht="12.9" customHeight="1" x14ac:dyDescent="0.3">
      <c r="A73" s="95" t="s">
        <v>387</v>
      </c>
      <c r="B73" s="197" t="s">
        <v>408</v>
      </c>
      <c r="C73" s="38" t="s">
        <v>756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" customHeight="1" x14ac:dyDescent="0.3">
      <c r="A74" s="95" t="s">
        <v>195</v>
      </c>
      <c r="B74" s="179" t="s">
        <v>283</v>
      </c>
      <c r="C74" s="38" t="s">
        <v>282</v>
      </c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x14ac:dyDescent="0.3">
      <c r="A75" s="95" t="s">
        <v>370</v>
      </c>
      <c r="B75" s="197" t="s">
        <v>369</v>
      </c>
      <c r="C75" s="38" t="s">
        <v>756</v>
      </c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" customHeight="1" thickBot="1" x14ac:dyDescent="0.35">
      <c r="A76" s="98" t="s">
        <v>126</v>
      </c>
      <c r="B76" s="188" t="s">
        <v>127</v>
      </c>
      <c r="C76" s="40"/>
      <c r="D76" s="40" t="s">
        <v>84</v>
      </c>
      <c r="E76" s="40" t="s">
        <v>88</v>
      </c>
      <c r="F76" s="41">
        <v>45</v>
      </c>
      <c r="G76" s="45"/>
      <c r="H76" s="46"/>
      <c r="I76" s="47"/>
      <c r="J76" s="45"/>
      <c r="K76" s="46"/>
      <c r="L76" s="47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46"/>
      <c r="AD76" s="47"/>
      <c r="AE76" s="45"/>
      <c r="AF76" s="46"/>
      <c r="AG76" s="47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" customHeight="1" thickBot="1" x14ac:dyDescent="0.35">
      <c r="A77" s="428" t="s">
        <v>139</v>
      </c>
      <c r="B77" s="429"/>
      <c r="C77" s="429"/>
      <c r="D77" s="429"/>
      <c r="E77" s="429"/>
      <c r="F77" s="430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" customHeight="1" thickBot="1" x14ac:dyDescent="0.35">
      <c r="A78" s="425" t="s">
        <v>128</v>
      </c>
      <c r="B78" s="426"/>
      <c r="C78" s="426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6"/>
      <c r="AD78" s="426"/>
      <c r="AE78" s="426"/>
      <c r="AF78" s="426"/>
      <c r="AG78" s="426"/>
      <c r="AH78" s="426"/>
      <c r="AI78" s="426"/>
      <c r="AJ78" s="426"/>
      <c r="AK78" s="426"/>
      <c r="AL78" s="427"/>
    </row>
    <row r="79" spans="1:38" ht="12.9" customHeight="1" x14ac:dyDescent="0.3">
      <c r="A79" s="71" t="s">
        <v>207</v>
      </c>
      <c r="B79" s="187" t="s">
        <v>129</v>
      </c>
      <c r="C79" s="335" t="s">
        <v>593</v>
      </c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" customHeight="1" x14ac:dyDescent="0.3">
      <c r="A80" s="73" t="s">
        <v>23</v>
      </c>
      <c r="B80" s="179" t="s">
        <v>130</v>
      </c>
      <c r="C80" s="335" t="s">
        <v>594</v>
      </c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" customHeight="1" x14ac:dyDescent="0.3">
      <c r="A81" s="73" t="s">
        <v>17</v>
      </c>
      <c r="B81" s="179" t="s">
        <v>131</v>
      </c>
      <c r="C81" s="335" t="s">
        <v>595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" customHeight="1" x14ac:dyDescent="0.3">
      <c r="A82" s="95" t="s">
        <v>25</v>
      </c>
      <c r="B82" s="179" t="s">
        <v>132</v>
      </c>
      <c r="C82" s="335" t="s">
        <v>596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61.2" x14ac:dyDescent="0.3">
      <c r="A83" s="95" t="s">
        <v>133</v>
      </c>
      <c r="B83" s="179" t="s">
        <v>134</v>
      </c>
      <c r="C83" s="336" t="s">
        <v>724</v>
      </c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" customHeight="1" x14ac:dyDescent="0.3">
      <c r="A84" s="95" t="s">
        <v>162</v>
      </c>
      <c r="B84" s="179" t="s">
        <v>328</v>
      </c>
      <c r="C84" s="44" t="s">
        <v>737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" customHeight="1" x14ac:dyDescent="0.3">
      <c r="A85" s="95" t="s">
        <v>163</v>
      </c>
      <c r="B85" s="179" t="s">
        <v>329</v>
      </c>
      <c r="C85" s="38" t="s">
        <v>763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" customHeight="1" x14ac:dyDescent="0.3">
      <c r="A86" s="95" t="s">
        <v>394</v>
      </c>
      <c r="B86" s="180" t="s">
        <v>398</v>
      </c>
      <c r="C86" s="44" t="s">
        <v>757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" customHeight="1" x14ac:dyDescent="0.3">
      <c r="A87" s="95" t="s">
        <v>196</v>
      </c>
      <c r="B87" s="179" t="s">
        <v>312</v>
      </c>
      <c r="C87" s="44" t="s">
        <v>714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x14ac:dyDescent="0.3">
      <c r="A88" s="145" t="s">
        <v>395</v>
      </c>
      <c r="B88" s="180" t="s">
        <v>396</v>
      </c>
      <c r="C88" s="44" t="s">
        <v>758</v>
      </c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5" thickBot="1" x14ac:dyDescent="0.35">
      <c r="A89" s="98" t="s">
        <v>197</v>
      </c>
      <c r="B89" s="188" t="s">
        <v>313</v>
      </c>
      <c r="C89" s="38" t="s">
        <v>758</v>
      </c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" customHeight="1" thickBot="1" x14ac:dyDescent="0.35">
      <c r="A90" s="425" t="s">
        <v>135</v>
      </c>
      <c r="B90" s="426"/>
      <c r="C90" s="426"/>
      <c r="D90" s="426"/>
      <c r="E90" s="426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  <c r="Y90" s="426"/>
      <c r="Z90" s="426"/>
      <c r="AA90" s="426"/>
      <c r="AB90" s="426"/>
      <c r="AC90" s="426"/>
      <c r="AD90" s="426"/>
      <c r="AE90" s="426"/>
      <c r="AF90" s="426"/>
      <c r="AG90" s="426"/>
      <c r="AH90" s="426"/>
      <c r="AI90" s="426"/>
      <c r="AJ90" s="426"/>
      <c r="AK90" s="426"/>
      <c r="AL90" s="427"/>
    </row>
    <row r="91" spans="1:38" ht="12.9" customHeight="1" x14ac:dyDescent="0.3">
      <c r="A91" s="71" t="s">
        <v>158</v>
      </c>
      <c r="B91" s="185" t="s">
        <v>330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" customHeight="1" x14ac:dyDescent="0.3">
      <c r="A92" s="95" t="s">
        <v>198</v>
      </c>
      <c r="B92" s="179" t="s">
        <v>245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" customHeight="1" x14ac:dyDescent="0.3">
      <c r="A93" s="95" t="s">
        <v>389</v>
      </c>
      <c r="B93" s="179" t="s">
        <v>397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" customHeight="1" x14ac:dyDescent="0.3">
      <c r="A94" s="95" t="s">
        <v>390</v>
      </c>
      <c r="B94" s="179" t="s">
        <v>399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" customHeight="1" x14ac:dyDescent="0.3">
      <c r="A95" s="95" t="s">
        <v>24</v>
      </c>
      <c r="B95" s="179" t="s">
        <v>208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" customHeight="1" thickBot="1" x14ac:dyDescent="0.35">
      <c r="A96" s="98" t="s">
        <v>18</v>
      </c>
      <c r="B96" s="179" t="s">
        <v>209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0" ht="12.9" customHeight="1" thickBot="1" x14ac:dyDescent="0.35">
      <c r="A97" s="431" t="s">
        <v>136</v>
      </c>
      <c r="B97" s="358"/>
      <c r="C97" s="358"/>
      <c r="D97" s="358"/>
      <c r="E97" s="358"/>
      <c r="F97" s="359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0" ht="12.9" customHeight="1" thickBot="1" x14ac:dyDescent="0.35">
      <c r="A98" s="432" t="s">
        <v>137</v>
      </c>
      <c r="B98" s="433"/>
      <c r="C98" s="433"/>
      <c r="D98" s="433"/>
      <c r="E98" s="433"/>
      <c r="F98" s="434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0" s="1" customFormat="1" ht="12.9" customHeight="1" thickBot="1" x14ac:dyDescent="0.35">
      <c r="A99" s="422" t="s">
        <v>30</v>
      </c>
      <c r="B99" s="423"/>
      <c r="C99" s="423"/>
      <c r="D99" s="423"/>
      <c r="E99" s="423"/>
      <c r="F99" s="424"/>
      <c r="G99" s="85">
        <f>SUM(G47,G98)</f>
        <v>25</v>
      </c>
      <c r="H99" s="81">
        <f>SUM(H47,H98)</f>
        <v>28</v>
      </c>
      <c r="I99" s="82"/>
      <c r="J99" s="85">
        <f>SUM(J47,J98)</f>
        <v>32</v>
      </c>
      <c r="K99" s="81">
        <f>SUM(K47,K98)</f>
        <v>36</v>
      </c>
      <c r="L99" s="82"/>
      <c r="M99" s="85">
        <f>SUM(M47,M98)</f>
        <v>32</v>
      </c>
      <c r="N99" s="81">
        <f>SUM(N47,N98)</f>
        <v>33</v>
      </c>
      <c r="O99" s="82"/>
      <c r="P99" s="85">
        <f>SUM(P47,P98)</f>
        <v>31</v>
      </c>
      <c r="Q99" s="81">
        <f>SUM(Q47,Q98)</f>
        <v>34</v>
      </c>
      <c r="R99" s="82"/>
      <c r="S99" s="85">
        <f>SUM(S47,S98)</f>
        <v>27</v>
      </c>
      <c r="T99" s="81">
        <f>SUM(T47,T98)</f>
        <v>30</v>
      </c>
      <c r="U99" s="82"/>
      <c r="V99" s="85">
        <f>SUM(V47,V98)</f>
        <v>26</v>
      </c>
      <c r="W99" s="81">
        <f>SUM(W47,W98)</f>
        <v>32</v>
      </c>
      <c r="X99" s="82"/>
      <c r="Y99" s="85">
        <f>SUM(Y47,Y98)</f>
        <v>21</v>
      </c>
      <c r="Z99" s="81">
        <f>SUM(Z47,Z98)</f>
        <v>28</v>
      </c>
      <c r="AA99" s="82"/>
      <c r="AB99" s="85">
        <f>SUM(AB47,AB98)</f>
        <v>22</v>
      </c>
      <c r="AC99" s="81">
        <f>SUM(AC47,AC98)</f>
        <v>32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4813</v>
      </c>
      <c r="AL99" s="167">
        <f>SUM(AL47,AL98)</f>
        <v>300</v>
      </c>
    </row>
    <row r="100" spans="1:40" s="1" customFormat="1" ht="12.6" customHeight="1" x14ac:dyDescent="0.3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0" x14ac:dyDescent="0.3">
      <c r="A101" s="133" t="s">
        <v>210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0" x14ac:dyDescent="0.3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0" x14ac:dyDescent="0.3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0" x14ac:dyDescent="0.3">
      <c r="A104" s="135" t="s">
        <v>211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0" s="124" customFormat="1" x14ac:dyDescent="0.3">
      <c r="A105" s="135" t="s">
        <v>212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</row>
    <row r="106" spans="1:40" s="124" customFormat="1" x14ac:dyDescent="0.3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</row>
    <row r="107" spans="1:40" s="124" customFormat="1" x14ac:dyDescent="0.3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</row>
    <row r="108" spans="1:40" s="124" customFormat="1" x14ac:dyDescent="0.3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</row>
    <row r="109" spans="1:40" s="124" customFormat="1" x14ac:dyDescent="0.3">
      <c r="A109" s="135" t="s">
        <v>214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</row>
    <row r="110" spans="1:40" s="124" customFormat="1" x14ac:dyDescent="0.3">
      <c r="A110" s="133" t="s">
        <v>215</v>
      </c>
      <c r="B110" s="135"/>
      <c r="C110" s="139"/>
      <c r="D110" s="134"/>
      <c r="E110" s="134"/>
      <c r="F110" s="134"/>
      <c r="G110" s="133" t="s">
        <v>216</v>
      </c>
      <c r="H110" s="135"/>
      <c r="I110" s="135"/>
      <c r="J110" s="134"/>
      <c r="K110" s="134"/>
      <c r="L110" s="134"/>
      <c r="M110" s="133" t="s">
        <v>217</v>
      </c>
      <c r="N110" s="135"/>
      <c r="O110" s="135"/>
      <c r="P110" s="135"/>
      <c r="Q110" s="135"/>
      <c r="R110" s="135"/>
      <c r="S110" s="134"/>
      <c r="T110" s="133" t="s">
        <v>218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</row>
    <row r="111" spans="1:40" s="124" customFormat="1" x14ac:dyDescent="0.3">
      <c r="A111" s="133" t="s">
        <v>219</v>
      </c>
      <c r="B111" s="135"/>
      <c r="C111" s="139"/>
      <c r="D111" s="134"/>
      <c r="E111" s="134"/>
      <c r="F111" s="134"/>
      <c r="G111" s="133" t="s">
        <v>220</v>
      </c>
      <c r="H111" s="135"/>
      <c r="I111" s="135"/>
      <c r="J111" s="134"/>
      <c r="K111" s="134"/>
      <c r="L111" s="134"/>
      <c r="M111" s="133" t="s">
        <v>221</v>
      </c>
      <c r="N111" s="135"/>
      <c r="O111" s="135"/>
      <c r="P111" s="135"/>
      <c r="Q111" s="135"/>
      <c r="R111" s="135"/>
      <c r="S111" s="134"/>
      <c r="T111" s="133" t="s">
        <v>222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</row>
    <row r="112" spans="1:40" s="124" customFormat="1" x14ac:dyDescent="0.3">
      <c r="A112" s="133" t="s">
        <v>223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224</v>
      </c>
      <c r="N112" s="135"/>
      <c r="O112" s="135"/>
      <c r="P112" s="135"/>
      <c r="Q112" s="135"/>
      <c r="R112" s="135"/>
      <c r="S112" s="134"/>
      <c r="T112" s="133" t="s">
        <v>225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</row>
    <row r="113" spans="1:40" s="124" customFormat="1" x14ac:dyDescent="0.3">
      <c r="A113" s="133" t="s">
        <v>226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227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</row>
    <row r="114" spans="1:40" s="124" customFormat="1" x14ac:dyDescent="0.3">
      <c r="A114" s="133" t="s">
        <v>228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</row>
    <row r="115" spans="1:40" s="124" customFormat="1" x14ac:dyDescent="0.3">
      <c r="A115" s="133" t="s">
        <v>229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</row>
    <row r="116" spans="1:40" s="124" customFormat="1" x14ac:dyDescent="0.3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</row>
    <row r="117" spans="1:40" s="124" customFormat="1" x14ac:dyDescent="0.3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</row>
    <row r="118" spans="1:40" s="124" customFormat="1" x14ac:dyDescent="0.3">
      <c r="A118" s="133" t="s">
        <v>230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</row>
    <row r="119" spans="1:40" s="124" customFormat="1" x14ac:dyDescent="0.3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</row>
    <row r="120" spans="1:40" s="124" customFormat="1" x14ac:dyDescent="0.3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</row>
    <row r="121" spans="1:40" s="124" customFormat="1" x14ac:dyDescent="0.3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</row>
    <row r="122" spans="1:40" s="124" customFormat="1" x14ac:dyDescent="0.3">
      <c r="A122" s="133" t="s">
        <v>234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</row>
    <row r="123" spans="1:40" s="124" customFormat="1" x14ac:dyDescent="0.3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</row>
    <row r="124" spans="1:40" s="124" customFormat="1" x14ac:dyDescent="0.3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</row>
    <row r="125" spans="1:40" s="124" customFormat="1" x14ac:dyDescent="0.3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</row>
    <row r="126" spans="1:40" s="124" customFormat="1" x14ac:dyDescent="0.3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</row>
    <row r="127" spans="1:40" s="124" customFormat="1" x14ac:dyDescent="0.3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</row>
    <row r="128" spans="1:40" s="124" customFormat="1" x14ac:dyDescent="0.3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</row>
    <row r="129" spans="1:40" s="124" customFormat="1" x14ac:dyDescent="0.3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</row>
    <row r="130" spans="1:40" s="124" customFormat="1" x14ac:dyDescent="0.3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</row>
    <row r="131" spans="1:40" s="124" customFormat="1" x14ac:dyDescent="0.3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</row>
    <row r="132" spans="1:40" s="124" customFormat="1" x14ac:dyDescent="0.3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</row>
    <row r="133" spans="1:40" s="124" customFormat="1" x14ac:dyDescent="0.3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</row>
    <row r="134" spans="1:40" s="124" customFormat="1" x14ac:dyDescent="0.3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</row>
    <row r="135" spans="1:40" s="124" customFormat="1" x14ac:dyDescent="0.3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</row>
    <row r="136" spans="1:40" s="124" customFormat="1" x14ac:dyDescent="0.3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</row>
    <row r="137" spans="1:40" s="124" customFormat="1" x14ac:dyDescent="0.3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</row>
    <row r="138" spans="1:40" s="124" customFormat="1" x14ac:dyDescent="0.3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</row>
    <row r="139" spans="1:40" s="124" customFormat="1" x14ac:dyDescent="0.3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</row>
    <row r="140" spans="1:40" s="124" customFormat="1" x14ac:dyDescent="0.3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</row>
    <row r="141" spans="1:40" s="124" customFormat="1" x14ac:dyDescent="0.3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</row>
    <row r="142" spans="1:40" s="124" customFormat="1" x14ac:dyDescent="0.3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</row>
    <row r="143" spans="1:40" s="124" customFormat="1" x14ac:dyDescent="0.3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</row>
    <row r="144" spans="1:40" s="124" customFormat="1" x14ac:dyDescent="0.3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</row>
    <row r="145" spans="1:40" s="124" customFormat="1" x14ac:dyDescent="0.3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</row>
    <row r="146" spans="1:40" s="124" customFormat="1" x14ac:dyDescent="0.3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</row>
    <row r="147" spans="1:40" s="124" customFormat="1" x14ac:dyDescent="0.3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</row>
    <row r="148" spans="1:40" s="124" customFormat="1" x14ac:dyDescent="0.3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</row>
    <row r="149" spans="1:40" s="124" customFormat="1" x14ac:dyDescent="0.3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</row>
    <row r="150" spans="1:40" s="124" customFormat="1" x14ac:dyDescent="0.3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</row>
    <row r="151" spans="1:40" s="124" customFormat="1" x14ac:dyDescent="0.3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</row>
    <row r="152" spans="1:40" s="124" customFormat="1" x14ac:dyDescent="0.3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</row>
    <row r="153" spans="1:40" s="124" customFormat="1" x14ac:dyDescent="0.3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</row>
    <row r="154" spans="1:40" s="124" customFormat="1" x14ac:dyDescent="0.3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</row>
    <row r="155" spans="1:40" s="124" customFormat="1" x14ac:dyDescent="0.3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</row>
    <row r="156" spans="1:40" s="124" customFormat="1" x14ac:dyDescent="0.3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</row>
    <row r="157" spans="1:40" s="124" customFormat="1" x14ac:dyDescent="0.3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</row>
    <row r="158" spans="1:40" s="124" customFormat="1" x14ac:dyDescent="0.3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</row>
    <row r="159" spans="1:40" s="124" customFormat="1" x14ac:dyDescent="0.3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</row>
    <row r="160" spans="1:40" s="124" customFormat="1" x14ac:dyDescent="0.3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</row>
    <row r="161" spans="1:40" s="124" customFormat="1" x14ac:dyDescent="0.3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</row>
    <row r="162" spans="1:40" s="124" customFormat="1" x14ac:dyDescent="0.3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</row>
    <row r="163" spans="1:40" s="124" customFormat="1" x14ac:dyDescent="0.3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</row>
    <row r="164" spans="1:40" s="124" customFormat="1" x14ac:dyDescent="0.3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</row>
    <row r="165" spans="1:40" s="124" customFormat="1" x14ac:dyDescent="0.3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</row>
    <row r="166" spans="1:40" s="124" customFormat="1" x14ac:dyDescent="0.3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</row>
    <row r="167" spans="1:40" s="124" customFormat="1" x14ac:dyDescent="0.3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</row>
    <row r="168" spans="1:40" s="124" customFormat="1" x14ac:dyDescent="0.3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</row>
    <row r="169" spans="1:40" s="124" customFormat="1" x14ac:dyDescent="0.3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</row>
    <row r="170" spans="1:40" s="124" customFormat="1" x14ac:dyDescent="0.3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</row>
    <row r="171" spans="1:40" s="124" customFormat="1" x14ac:dyDescent="0.3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</row>
    <row r="172" spans="1:40" s="124" customFormat="1" x14ac:dyDescent="0.3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</row>
    <row r="173" spans="1:40" s="124" customFormat="1" x14ac:dyDescent="0.3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</row>
    <row r="174" spans="1:40" s="124" customFormat="1" x14ac:dyDescent="0.3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</row>
    <row r="175" spans="1:40" s="124" customFormat="1" x14ac:dyDescent="0.3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</row>
    <row r="176" spans="1:40" s="124" customFormat="1" x14ac:dyDescent="0.3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</row>
    <row r="177" spans="1:40" s="124" customFormat="1" x14ac:dyDescent="0.3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</row>
    <row r="178" spans="1:40" s="124" customFormat="1" x14ac:dyDescent="0.3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</row>
    <row r="179" spans="1:40" s="124" customFormat="1" x14ac:dyDescent="0.3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</row>
    <row r="180" spans="1:40" s="124" customFormat="1" x14ac:dyDescent="0.3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</row>
    <row r="181" spans="1:40" s="124" customFormat="1" x14ac:dyDescent="0.3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</row>
    <row r="182" spans="1:40" s="124" customFormat="1" x14ac:dyDescent="0.3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</row>
    <row r="183" spans="1:40" s="124" customFormat="1" x14ac:dyDescent="0.3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</row>
    <row r="184" spans="1:40" s="124" customFormat="1" x14ac:dyDescent="0.3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</row>
    <row r="185" spans="1:40" s="124" customFormat="1" x14ac:dyDescent="0.3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</row>
    <row r="186" spans="1:40" s="124" customFormat="1" x14ac:dyDescent="0.3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</row>
    <row r="187" spans="1:40" s="124" customFormat="1" x14ac:dyDescent="0.3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</row>
    <row r="188" spans="1:40" s="124" customFormat="1" x14ac:dyDescent="0.3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</row>
    <row r="189" spans="1:40" s="124" customFormat="1" x14ac:dyDescent="0.3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</row>
    <row r="190" spans="1:40" s="124" customFormat="1" x14ac:dyDescent="0.3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</row>
    <row r="191" spans="1:40" s="124" customFormat="1" x14ac:dyDescent="0.3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</row>
    <row r="192" spans="1:40" s="124" customFormat="1" x14ac:dyDescent="0.3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</row>
    <row r="193" spans="1:40" s="124" customFormat="1" x14ac:dyDescent="0.3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</row>
    <row r="194" spans="1:40" s="124" customFormat="1" x14ac:dyDescent="0.3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</row>
    <row r="195" spans="1:40" s="124" customFormat="1" x14ac:dyDescent="0.3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</row>
    <row r="196" spans="1:40" s="124" customFormat="1" x14ac:dyDescent="0.3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</row>
    <row r="197" spans="1:40" s="124" customFormat="1" x14ac:dyDescent="0.3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</row>
    <row r="198" spans="1:40" s="124" customFormat="1" x14ac:dyDescent="0.3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</row>
    <row r="199" spans="1:40" s="124" customFormat="1" x14ac:dyDescent="0.3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</row>
    <row r="200" spans="1:40" s="124" customFormat="1" x14ac:dyDescent="0.3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</row>
    <row r="201" spans="1:40" s="124" customFormat="1" x14ac:dyDescent="0.3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</row>
    <row r="202" spans="1:40" s="124" customFormat="1" x14ac:dyDescent="0.3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</row>
    <row r="203" spans="1:40" s="124" customFormat="1" x14ac:dyDescent="0.3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</row>
    <row r="204" spans="1:40" s="124" customFormat="1" x14ac:dyDescent="0.3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</row>
    <row r="205" spans="1:40" s="124" customFormat="1" x14ac:dyDescent="0.3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</row>
    <row r="206" spans="1:40" s="124" customFormat="1" x14ac:dyDescent="0.3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</row>
    <row r="207" spans="1:40" s="124" customFormat="1" x14ac:dyDescent="0.3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</row>
    <row r="208" spans="1:40" s="124" customFormat="1" x14ac:dyDescent="0.3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</row>
    <row r="209" spans="1:40" s="124" customFormat="1" x14ac:dyDescent="0.3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</row>
    <row r="210" spans="1:40" s="124" customFormat="1" x14ac:dyDescent="0.3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</row>
    <row r="211" spans="1:40" s="124" customFormat="1" x14ac:dyDescent="0.3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</row>
    <row r="212" spans="1:40" s="124" customFormat="1" x14ac:dyDescent="0.3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</row>
    <row r="213" spans="1:40" s="124" customFormat="1" x14ac:dyDescent="0.3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</row>
    <row r="214" spans="1:40" s="124" customFormat="1" x14ac:dyDescent="0.3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</row>
    <row r="215" spans="1:40" s="124" customFormat="1" x14ac:dyDescent="0.3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</row>
    <row r="216" spans="1:40" s="124" customFormat="1" x14ac:dyDescent="0.3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</row>
    <row r="217" spans="1:40" s="124" customFormat="1" x14ac:dyDescent="0.3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</row>
    <row r="218" spans="1:40" s="124" customFormat="1" x14ac:dyDescent="0.3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</row>
    <row r="219" spans="1:40" s="124" customFormat="1" x14ac:dyDescent="0.3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</row>
    <row r="220" spans="1:40" s="124" customFormat="1" x14ac:dyDescent="0.3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</row>
    <row r="221" spans="1:40" s="124" customFormat="1" x14ac:dyDescent="0.3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</row>
    <row r="222" spans="1:40" s="124" customFormat="1" x14ac:dyDescent="0.3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</row>
    <row r="223" spans="1:40" s="124" customFormat="1" x14ac:dyDescent="0.3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</row>
    <row r="224" spans="1:40" s="124" customFormat="1" x14ac:dyDescent="0.3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</row>
    <row r="225" spans="1:40" s="124" customFormat="1" x14ac:dyDescent="0.3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</row>
    <row r="226" spans="1:40" s="124" customFormat="1" x14ac:dyDescent="0.3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</row>
    <row r="227" spans="1:40" s="124" customFormat="1" x14ac:dyDescent="0.3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</row>
    <row r="228" spans="1:40" s="124" customFormat="1" x14ac:dyDescent="0.3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</row>
    <row r="229" spans="1:40" s="124" customFormat="1" x14ac:dyDescent="0.3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</row>
    <row r="230" spans="1:40" s="124" customFormat="1" x14ac:dyDescent="0.3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</row>
    <row r="231" spans="1:40" s="124" customFormat="1" x14ac:dyDescent="0.3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</row>
    <row r="232" spans="1:40" s="124" customFormat="1" x14ac:dyDescent="0.3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</row>
    <row r="233" spans="1:40" s="124" customFormat="1" x14ac:dyDescent="0.3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</row>
    <row r="234" spans="1:40" s="124" customFormat="1" x14ac:dyDescent="0.3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</row>
    <row r="235" spans="1:40" s="124" customFormat="1" x14ac:dyDescent="0.3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</row>
    <row r="236" spans="1:40" s="124" customFormat="1" x14ac:dyDescent="0.3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</row>
    <row r="237" spans="1:40" s="124" customFormat="1" x14ac:dyDescent="0.3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</row>
    <row r="238" spans="1:40" s="124" customFormat="1" x14ac:dyDescent="0.3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</row>
    <row r="239" spans="1:40" s="124" customFormat="1" x14ac:dyDescent="0.3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</row>
    <row r="240" spans="1:40" s="124" customFormat="1" x14ac:dyDescent="0.3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</row>
    <row r="241" spans="1:40" s="124" customFormat="1" x14ac:dyDescent="0.3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</row>
    <row r="242" spans="1:40" s="124" customFormat="1" x14ac:dyDescent="0.3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</row>
    <row r="243" spans="1:40" s="124" customFormat="1" x14ac:dyDescent="0.3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</row>
    <row r="244" spans="1:40" s="124" customFormat="1" x14ac:dyDescent="0.3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</row>
    <row r="245" spans="1:40" s="124" customFormat="1" x14ac:dyDescent="0.3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</row>
    <row r="246" spans="1:40" s="124" customFormat="1" x14ac:dyDescent="0.3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</row>
    <row r="247" spans="1:40" s="124" customFormat="1" x14ac:dyDescent="0.3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</row>
    <row r="248" spans="1:40" s="124" customFormat="1" x14ac:dyDescent="0.3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</row>
    <row r="249" spans="1:40" s="124" customFormat="1" x14ac:dyDescent="0.3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</row>
    <row r="250" spans="1:40" s="124" customFormat="1" x14ac:dyDescent="0.3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</row>
    <row r="251" spans="1:40" s="124" customFormat="1" x14ac:dyDescent="0.3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</row>
    <row r="252" spans="1:40" s="124" customFormat="1" x14ac:dyDescent="0.3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</row>
    <row r="253" spans="1:40" s="124" customFormat="1" x14ac:dyDescent="0.3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</row>
    <row r="254" spans="1:40" s="124" customFormat="1" x14ac:dyDescent="0.3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</row>
    <row r="255" spans="1:40" s="124" customFormat="1" x14ac:dyDescent="0.3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</row>
    <row r="256" spans="1:40" s="124" customFormat="1" x14ac:dyDescent="0.3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</row>
    <row r="257" spans="1:40" s="124" customFormat="1" x14ac:dyDescent="0.3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</row>
    <row r="258" spans="1:40" s="124" customFormat="1" x14ac:dyDescent="0.3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</row>
    <row r="259" spans="1:40" s="124" customFormat="1" x14ac:dyDescent="0.3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</row>
    <row r="260" spans="1:40" s="124" customFormat="1" x14ac:dyDescent="0.3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</row>
    <row r="261" spans="1:40" s="124" customFormat="1" x14ac:dyDescent="0.3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</row>
    <row r="262" spans="1:40" s="124" customFormat="1" x14ac:dyDescent="0.3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</row>
    <row r="263" spans="1:40" s="124" customFormat="1" x14ac:dyDescent="0.3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</row>
    <row r="264" spans="1:40" s="124" customFormat="1" x14ac:dyDescent="0.3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</row>
    <row r="265" spans="1:40" s="124" customFormat="1" x14ac:dyDescent="0.3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</row>
    <row r="266" spans="1:40" s="124" customFormat="1" x14ac:dyDescent="0.3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</row>
    <row r="267" spans="1:40" s="124" customFormat="1" x14ac:dyDescent="0.3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</row>
    <row r="268" spans="1:40" s="124" customFormat="1" x14ac:dyDescent="0.3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</row>
    <row r="269" spans="1:40" s="124" customFormat="1" x14ac:dyDescent="0.3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</row>
    <row r="270" spans="1:40" s="124" customFormat="1" x14ac:dyDescent="0.3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</row>
    <row r="271" spans="1:40" s="124" customFormat="1" x14ac:dyDescent="0.3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</row>
    <row r="272" spans="1:40" s="124" customFormat="1" x14ac:dyDescent="0.3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</row>
    <row r="273" spans="1:40" s="124" customFormat="1" x14ac:dyDescent="0.3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</row>
    <row r="274" spans="1:40" s="124" customFormat="1" x14ac:dyDescent="0.3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</row>
    <row r="275" spans="1:40" s="124" customFormat="1" x14ac:dyDescent="0.3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</row>
    <row r="276" spans="1:40" s="124" customFormat="1" x14ac:dyDescent="0.3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</row>
    <row r="277" spans="1:40" s="124" customFormat="1" x14ac:dyDescent="0.3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</row>
    <row r="278" spans="1:40" s="124" customFormat="1" x14ac:dyDescent="0.3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</row>
    <row r="279" spans="1:40" s="124" customFormat="1" x14ac:dyDescent="0.3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</row>
    <row r="280" spans="1:40" s="124" customFormat="1" x14ac:dyDescent="0.3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</row>
    <row r="281" spans="1:40" s="124" customFormat="1" x14ac:dyDescent="0.3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</row>
    <row r="282" spans="1:40" s="124" customFormat="1" x14ac:dyDescent="0.3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</row>
    <row r="283" spans="1:40" s="124" customFormat="1" x14ac:dyDescent="0.3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</row>
    <row r="284" spans="1:40" s="124" customFormat="1" x14ac:dyDescent="0.3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</row>
    <row r="285" spans="1:40" s="124" customFormat="1" x14ac:dyDescent="0.3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</row>
    <row r="286" spans="1:40" s="124" customFormat="1" x14ac:dyDescent="0.3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</row>
    <row r="287" spans="1:40" s="124" customFormat="1" x14ac:dyDescent="0.3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</row>
    <row r="288" spans="1:40" s="124" customFormat="1" x14ac:dyDescent="0.3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</row>
    <row r="289" spans="1:40" s="124" customFormat="1" x14ac:dyDescent="0.3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</row>
    <row r="290" spans="1:40" s="124" customFormat="1" x14ac:dyDescent="0.3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</row>
    <row r="291" spans="1:40" s="124" customFormat="1" x14ac:dyDescent="0.3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</row>
    <row r="292" spans="1:40" s="124" customFormat="1" x14ac:dyDescent="0.3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</row>
    <row r="293" spans="1:40" s="124" customFormat="1" x14ac:dyDescent="0.3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</row>
    <row r="294" spans="1:40" s="124" customFormat="1" x14ac:dyDescent="0.3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</row>
    <row r="295" spans="1:40" s="124" customFormat="1" x14ac:dyDescent="0.3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</row>
    <row r="296" spans="1:40" s="124" customFormat="1" x14ac:dyDescent="0.3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</row>
    <row r="297" spans="1:40" s="124" customFormat="1" x14ac:dyDescent="0.3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</row>
    <row r="298" spans="1:40" s="124" customFormat="1" x14ac:dyDescent="0.3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</row>
    <row r="299" spans="1:40" s="124" customFormat="1" x14ac:dyDescent="0.3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</row>
    <row r="300" spans="1:40" s="124" customFormat="1" x14ac:dyDescent="0.3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</row>
    <row r="301" spans="1:40" s="124" customFormat="1" x14ac:dyDescent="0.3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</row>
    <row r="302" spans="1:40" s="124" customFormat="1" x14ac:dyDescent="0.3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</row>
    <row r="303" spans="1:40" s="124" customFormat="1" x14ac:dyDescent="0.3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</row>
    <row r="304" spans="1:40" s="124" customFormat="1" x14ac:dyDescent="0.3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</row>
    <row r="305" spans="1:40" s="124" customFormat="1" x14ac:dyDescent="0.3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</row>
    <row r="306" spans="1:40" s="124" customFormat="1" x14ac:dyDescent="0.3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</row>
    <row r="307" spans="1:40" s="124" customFormat="1" x14ac:dyDescent="0.3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</row>
    <row r="308" spans="1:40" s="124" customFormat="1" x14ac:dyDescent="0.3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</row>
    <row r="309" spans="1:40" s="124" customFormat="1" x14ac:dyDescent="0.3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</row>
    <row r="310" spans="1:40" s="124" customFormat="1" x14ac:dyDescent="0.3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</row>
    <row r="311" spans="1:40" s="124" customFormat="1" x14ac:dyDescent="0.3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</row>
    <row r="312" spans="1:40" s="124" customFormat="1" x14ac:dyDescent="0.3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</row>
    <row r="313" spans="1:40" s="124" customFormat="1" x14ac:dyDescent="0.3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</row>
    <row r="314" spans="1:40" s="124" customFormat="1" x14ac:dyDescent="0.3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</row>
    <row r="315" spans="1:40" s="124" customFormat="1" x14ac:dyDescent="0.3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</row>
    <row r="316" spans="1:40" s="124" customFormat="1" x14ac:dyDescent="0.3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</row>
    <row r="317" spans="1:40" s="124" customFormat="1" x14ac:dyDescent="0.3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</row>
    <row r="318" spans="1:40" s="124" customFormat="1" x14ac:dyDescent="0.3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</row>
    <row r="319" spans="1:40" s="124" customFormat="1" x14ac:dyDescent="0.3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</row>
    <row r="320" spans="1:40" s="124" customFormat="1" x14ac:dyDescent="0.3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</row>
    <row r="321" spans="1:40" s="124" customFormat="1" x14ac:dyDescent="0.3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</row>
    <row r="322" spans="1:40" s="124" customFormat="1" x14ac:dyDescent="0.3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</row>
    <row r="323" spans="1:40" s="124" customFormat="1" x14ac:dyDescent="0.3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</row>
    <row r="324" spans="1:40" s="124" customFormat="1" x14ac:dyDescent="0.3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</row>
    <row r="325" spans="1:40" s="124" customFormat="1" x14ac:dyDescent="0.3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</row>
    <row r="326" spans="1:40" s="124" customFormat="1" x14ac:dyDescent="0.3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</row>
    <row r="327" spans="1:40" s="124" customFormat="1" x14ac:dyDescent="0.3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</row>
    <row r="328" spans="1:40" s="124" customFormat="1" x14ac:dyDescent="0.3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</row>
    <row r="329" spans="1:40" s="124" customFormat="1" x14ac:dyDescent="0.3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</row>
    <row r="330" spans="1:40" s="124" customFormat="1" x14ac:dyDescent="0.3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</row>
    <row r="331" spans="1:40" s="124" customFormat="1" x14ac:dyDescent="0.3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</row>
    <row r="332" spans="1:40" s="124" customFormat="1" x14ac:dyDescent="0.3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</row>
    <row r="333" spans="1:40" s="124" customFormat="1" x14ac:dyDescent="0.3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</row>
    <row r="334" spans="1:40" s="124" customFormat="1" x14ac:dyDescent="0.3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</row>
    <row r="335" spans="1:40" s="124" customFormat="1" x14ac:dyDescent="0.3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</row>
    <row r="336" spans="1:40" s="124" customFormat="1" x14ac:dyDescent="0.3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</row>
    <row r="337" spans="1:40" s="124" customFormat="1" x14ac:dyDescent="0.3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</row>
    <row r="338" spans="1:40" s="124" customFormat="1" x14ac:dyDescent="0.3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</row>
    <row r="339" spans="1:40" s="124" customFormat="1" x14ac:dyDescent="0.3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</row>
    <row r="340" spans="1:40" s="124" customFormat="1" x14ac:dyDescent="0.3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</row>
    <row r="341" spans="1:40" s="124" customFormat="1" x14ac:dyDescent="0.3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</row>
    <row r="342" spans="1:40" s="124" customFormat="1" x14ac:dyDescent="0.3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</row>
    <row r="343" spans="1:40" s="124" customFormat="1" x14ac:dyDescent="0.3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</row>
    <row r="344" spans="1:40" s="124" customFormat="1" x14ac:dyDescent="0.3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</row>
    <row r="345" spans="1:40" s="124" customFormat="1" x14ac:dyDescent="0.3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</row>
    <row r="346" spans="1:40" s="124" customFormat="1" x14ac:dyDescent="0.3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</row>
    <row r="347" spans="1:40" s="124" customFormat="1" x14ac:dyDescent="0.3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</row>
    <row r="348" spans="1:40" s="124" customFormat="1" x14ac:dyDescent="0.3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</row>
    <row r="349" spans="1:40" s="124" customFormat="1" x14ac:dyDescent="0.3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</row>
    <row r="350" spans="1:40" s="124" customFormat="1" x14ac:dyDescent="0.3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</row>
    <row r="351" spans="1:40" s="124" customFormat="1" x14ac:dyDescent="0.3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</row>
    <row r="352" spans="1:40" s="124" customFormat="1" x14ac:dyDescent="0.3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</row>
    <row r="353" spans="1:40" s="124" customFormat="1" x14ac:dyDescent="0.3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</row>
    <row r="354" spans="1:40" s="124" customFormat="1" x14ac:dyDescent="0.3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</row>
    <row r="355" spans="1:40" s="124" customFormat="1" x14ac:dyDescent="0.3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</row>
    <row r="356" spans="1:40" s="124" customFormat="1" x14ac:dyDescent="0.3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</row>
    <row r="357" spans="1:40" s="124" customFormat="1" x14ac:dyDescent="0.3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</row>
    <row r="358" spans="1:40" s="124" customFormat="1" x14ac:dyDescent="0.3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</row>
    <row r="359" spans="1:40" s="124" customFormat="1" x14ac:dyDescent="0.3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</row>
    <row r="360" spans="1:40" s="124" customFormat="1" x14ac:dyDescent="0.3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</row>
    <row r="361" spans="1:40" s="124" customFormat="1" x14ac:dyDescent="0.3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</row>
    <row r="362" spans="1:40" s="124" customFormat="1" x14ac:dyDescent="0.3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</row>
    <row r="363" spans="1:40" s="124" customFormat="1" x14ac:dyDescent="0.3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</row>
    <row r="364" spans="1:40" s="124" customFormat="1" x14ac:dyDescent="0.3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</row>
    <row r="365" spans="1:40" s="124" customFormat="1" x14ac:dyDescent="0.3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</row>
    <row r="366" spans="1:40" s="124" customFormat="1" x14ac:dyDescent="0.3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</row>
    <row r="367" spans="1:40" s="124" customFormat="1" x14ac:dyDescent="0.3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</row>
    <row r="368" spans="1:40" s="124" customFormat="1" x14ac:dyDescent="0.3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</row>
    <row r="369" spans="1:40" s="124" customFormat="1" x14ac:dyDescent="0.3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</row>
    <row r="370" spans="1:40" s="124" customFormat="1" x14ac:dyDescent="0.3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</row>
    <row r="371" spans="1:40" s="124" customFormat="1" x14ac:dyDescent="0.3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</row>
    <row r="372" spans="1:40" s="124" customFormat="1" x14ac:dyDescent="0.3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</row>
    <row r="373" spans="1:40" s="124" customFormat="1" x14ac:dyDescent="0.3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</row>
    <row r="374" spans="1:40" s="124" customFormat="1" x14ac:dyDescent="0.3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</row>
    <row r="375" spans="1:40" s="124" customFormat="1" x14ac:dyDescent="0.3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</row>
    <row r="376" spans="1:40" s="124" customFormat="1" x14ac:dyDescent="0.3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</row>
    <row r="377" spans="1:40" s="124" customFormat="1" x14ac:dyDescent="0.3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</row>
    <row r="378" spans="1:40" s="124" customFormat="1" x14ac:dyDescent="0.3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</row>
    <row r="379" spans="1:40" s="124" customFormat="1" x14ac:dyDescent="0.3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</row>
    <row r="380" spans="1:40" s="124" customFormat="1" x14ac:dyDescent="0.3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</row>
    <row r="381" spans="1:40" s="124" customFormat="1" x14ac:dyDescent="0.3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</row>
    <row r="382" spans="1:40" s="124" customFormat="1" x14ac:dyDescent="0.3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</row>
    <row r="383" spans="1:40" s="124" customFormat="1" x14ac:dyDescent="0.3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</row>
    <row r="384" spans="1:40" s="124" customFormat="1" x14ac:dyDescent="0.3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</row>
    <row r="385" spans="1:40" s="124" customFormat="1" x14ac:dyDescent="0.3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</row>
    <row r="386" spans="1:40" s="124" customFormat="1" x14ac:dyDescent="0.3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</row>
    <row r="387" spans="1:40" s="124" customFormat="1" x14ac:dyDescent="0.3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</row>
    <row r="388" spans="1:40" s="124" customFormat="1" x14ac:dyDescent="0.3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</row>
    <row r="389" spans="1:40" s="124" customFormat="1" x14ac:dyDescent="0.3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</row>
    <row r="390" spans="1:40" s="124" customFormat="1" x14ac:dyDescent="0.3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</row>
    <row r="391" spans="1:40" s="124" customFormat="1" x14ac:dyDescent="0.3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</row>
    <row r="392" spans="1:40" s="124" customFormat="1" x14ac:dyDescent="0.3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</row>
    <row r="393" spans="1:40" s="124" customFormat="1" x14ac:dyDescent="0.3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</row>
    <row r="394" spans="1:40" s="124" customFormat="1" x14ac:dyDescent="0.3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</row>
    <row r="395" spans="1:40" s="124" customFormat="1" x14ac:dyDescent="0.3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</row>
    <row r="396" spans="1:40" s="124" customFormat="1" x14ac:dyDescent="0.3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</row>
    <row r="397" spans="1:40" s="124" customFormat="1" x14ac:dyDescent="0.3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</row>
    <row r="398" spans="1:40" s="124" customFormat="1" x14ac:dyDescent="0.3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</row>
    <row r="399" spans="1:40" s="124" customFormat="1" x14ac:dyDescent="0.3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</row>
    <row r="400" spans="1:40" s="124" customFormat="1" x14ac:dyDescent="0.3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</row>
    <row r="401" spans="1:40" s="124" customFormat="1" x14ac:dyDescent="0.3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</row>
    <row r="402" spans="1:40" s="124" customFormat="1" x14ac:dyDescent="0.3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</row>
    <row r="403" spans="1:40" s="124" customFormat="1" x14ac:dyDescent="0.3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</row>
    <row r="404" spans="1:40" s="124" customFormat="1" x14ac:dyDescent="0.3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</row>
    <row r="405" spans="1:40" s="124" customFormat="1" x14ac:dyDescent="0.3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</row>
    <row r="406" spans="1:40" s="124" customFormat="1" x14ac:dyDescent="0.3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</row>
    <row r="407" spans="1:40" s="124" customFormat="1" x14ac:dyDescent="0.3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</row>
    <row r="408" spans="1:40" s="124" customFormat="1" x14ac:dyDescent="0.3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</row>
    <row r="409" spans="1:40" s="124" customFormat="1" x14ac:dyDescent="0.3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</row>
    <row r="410" spans="1:40" s="124" customFormat="1" x14ac:dyDescent="0.3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</row>
    <row r="411" spans="1:40" s="124" customFormat="1" x14ac:dyDescent="0.3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</row>
    <row r="412" spans="1:40" s="124" customFormat="1" x14ac:dyDescent="0.3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</row>
    <row r="413" spans="1:40" s="124" customFormat="1" x14ac:dyDescent="0.3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</row>
    <row r="414" spans="1:40" s="124" customFormat="1" x14ac:dyDescent="0.3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</row>
    <row r="415" spans="1:40" s="124" customFormat="1" x14ac:dyDescent="0.3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</row>
    <row r="416" spans="1:40" s="124" customFormat="1" x14ac:dyDescent="0.3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</row>
    <row r="417" spans="1:40" s="124" customFormat="1" x14ac:dyDescent="0.3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</row>
    <row r="418" spans="1:40" s="124" customFormat="1" x14ac:dyDescent="0.3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</row>
    <row r="419" spans="1:40" s="124" customFormat="1" x14ac:dyDescent="0.3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</row>
    <row r="420" spans="1:40" s="124" customFormat="1" x14ac:dyDescent="0.3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</row>
    <row r="421" spans="1:40" s="124" customFormat="1" x14ac:dyDescent="0.3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</row>
    <row r="422" spans="1:40" s="124" customFormat="1" x14ac:dyDescent="0.3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</row>
    <row r="423" spans="1:40" s="124" customFormat="1" x14ac:dyDescent="0.3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</row>
    <row r="424" spans="1:40" s="124" customFormat="1" x14ac:dyDescent="0.3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</row>
    <row r="425" spans="1:40" s="124" customFormat="1" x14ac:dyDescent="0.3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</row>
    <row r="426" spans="1:40" s="124" customFormat="1" x14ac:dyDescent="0.3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</row>
    <row r="427" spans="1:40" s="124" customFormat="1" x14ac:dyDescent="0.3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</row>
    <row r="428" spans="1:40" s="124" customFormat="1" x14ac:dyDescent="0.3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</row>
    <row r="429" spans="1:40" s="124" customFormat="1" x14ac:dyDescent="0.3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</row>
    <row r="430" spans="1:40" s="124" customFormat="1" x14ac:dyDescent="0.3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</row>
    <row r="431" spans="1:40" s="124" customFormat="1" x14ac:dyDescent="0.3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</row>
    <row r="432" spans="1:40" s="124" customFormat="1" x14ac:dyDescent="0.3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</row>
    <row r="433" spans="1:40" s="124" customFormat="1" x14ac:dyDescent="0.3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</row>
    <row r="434" spans="1:40" s="124" customFormat="1" x14ac:dyDescent="0.3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</row>
    <row r="435" spans="1:40" s="124" customFormat="1" x14ac:dyDescent="0.3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</row>
    <row r="436" spans="1:40" s="124" customFormat="1" x14ac:dyDescent="0.3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</row>
    <row r="437" spans="1:40" s="124" customFormat="1" x14ac:dyDescent="0.3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</row>
    <row r="438" spans="1:40" s="124" customFormat="1" x14ac:dyDescent="0.3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</row>
    <row r="439" spans="1:40" s="124" customFormat="1" x14ac:dyDescent="0.3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</row>
    <row r="440" spans="1:40" s="124" customFormat="1" x14ac:dyDescent="0.3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</row>
    <row r="441" spans="1:40" s="124" customFormat="1" x14ac:dyDescent="0.3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</row>
    <row r="442" spans="1:40" s="124" customFormat="1" x14ac:dyDescent="0.3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</row>
    <row r="443" spans="1:40" s="124" customFormat="1" x14ac:dyDescent="0.3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</row>
    <row r="444" spans="1:40" s="124" customFormat="1" x14ac:dyDescent="0.3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</row>
    <row r="445" spans="1:40" s="124" customFormat="1" x14ac:dyDescent="0.3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</row>
    <row r="446" spans="1:40" s="124" customFormat="1" x14ac:dyDescent="0.3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</row>
    <row r="447" spans="1:40" s="124" customFormat="1" x14ac:dyDescent="0.3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</row>
    <row r="448" spans="1:40" s="124" customFormat="1" x14ac:dyDescent="0.3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</row>
    <row r="449" spans="1:40" s="124" customFormat="1" x14ac:dyDescent="0.3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</row>
    <row r="450" spans="1:40" s="124" customFormat="1" x14ac:dyDescent="0.3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</row>
    <row r="451" spans="1:40" s="124" customFormat="1" x14ac:dyDescent="0.3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</row>
    <row r="452" spans="1:40" s="124" customFormat="1" x14ac:dyDescent="0.3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</row>
    <row r="453" spans="1:40" s="124" customFormat="1" x14ac:dyDescent="0.3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</row>
    <row r="454" spans="1:40" s="124" customFormat="1" x14ac:dyDescent="0.3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</row>
    <row r="455" spans="1:40" s="124" customFormat="1" x14ac:dyDescent="0.3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</row>
    <row r="456" spans="1:40" s="124" customFormat="1" x14ac:dyDescent="0.3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</row>
    <row r="457" spans="1:40" s="124" customFormat="1" x14ac:dyDescent="0.3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</row>
    <row r="458" spans="1:40" s="124" customFormat="1" x14ac:dyDescent="0.3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</row>
    <row r="459" spans="1:40" s="124" customFormat="1" x14ac:dyDescent="0.3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</row>
    <row r="460" spans="1:40" s="124" customFormat="1" x14ac:dyDescent="0.3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</row>
    <row r="461" spans="1:40" s="124" customFormat="1" x14ac:dyDescent="0.3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</row>
    <row r="462" spans="1:40" s="124" customFormat="1" x14ac:dyDescent="0.3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</row>
    <row r="463" spans="1:40" s="124" customFormat="1" x14ac:dyDescent="0.3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</row>
    <row r="464" spans="1:40" s="124" customFormat="1" x14ac:dyDescent="0.3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</row>
    <row r="465" spans="1:40" s="124" customFormat="1" x14ac:dyDescent="0.3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</row>
    <row r="466" spans="1:40" s="124" customFormat="1" x14ac:dyDescent="0.3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</row>
    <row r="467" spans="1:40" s="124" customFormat="1" x14ac:dyDescent="0.3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</row>
    <row r="468" spans="1:40" s="124" customFormat="1" x14ac:dyDescent="0.3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</row>
    <row r="469" spans="1:40" s="124" customFormat="1" x14ac:dyDescent="0.3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</row>
    <row r="470" spans="1:40" s="124" customFormat="1" x14ac:dyDescent="0.3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</row>
    <row r="471" spans="1:40" s="124" customFormat="1" x14ac:dyDescent="0.3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</row>
    <row r="472" spans="1:40" s="124" customFormat="1" x14ac:dyDescent="0.3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</row>
    <row r="473" spans="1:40" s="124" customFormat="1" x14ac:dyDescent="0.3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</row>
    <row r="474" spans="1:40" s="124" customFormat="1" x14ac:dyDescent="0.3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</row>
    <row r="475" spans="1:40" s="124" customFormat="1" x14ac:dyDescent="0.3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</row>
    <row r="476" spans="1:40" s="124" customFormat="1" x14ac:dyDescent="0.3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</row>
    <row r="477" spans="1:40" s="124" customFormat="1" x14ac:dyDescent="0.3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</row>
    <row r="478" spans="1:40" s="124" customFormat="1" x14ac:dyDescent="0.3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</row>
    <row r="479" spans="1:40" s="124" customFormat="1" x14ac:dyDescent="0.3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</row>
    <row r="480" spans="1:40" s="124" customFormat="1" x14ac:dyDescent="0.3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</row>
    <row r="481" spans="1:40" s="124" customFormat="1" x14ac:dyDescent="0.3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</row>
    <row r="482" spans="1:40" s="124" customFormat="1" x14ac:dyDescent="0.3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</row>
    <row r="483" spans="1:40" s="124" customFormat="1" x14ac:dyDescent="0.3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</row>
    <row r="484" spans="1:40" s="124" customFormat="1" x14ac:dyDescent="0.3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</row>
    <row r="485" spans="1:40" s="124" customFormat="1" x14ac:dyDescent="0.3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</row>
    <row r="486" spans="1:40" s="124" customFormat="1" x14ac:dyDescent="0.3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</row>
    <row r="487" spans="1:40" s="124" customFormat="1" x14ac:dyDescent="0.3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</row>
    <row r="488" spans="1:40" s="124" customFormat="1" x14ac:dyDescent="0.3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</row>
    <row r="489" spans="1:40" s="124" customFormat="1" x14ac:dyDescent="0.3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</row>
    <row r="490" spans="1:40" s="124" customFormat="1" x14ac:dyDescent="0.3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</row>
    <row r="491" spans="1:40" s="124" customFormat="1" x14ac:dyDescent="0.3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</row>
    <row r="492" spans="1:40" s="124" customFormat="1" x14ac:dyDescent="0.3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</row>
    <row r="493" spans="1:40" s="124" customFormat="1" x14ac:dyDescent="0.3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</row>
    <row r="494" spans="1:40" s="124" customFormat="1" x14ac:dyDescent="0.3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</row>
    <row r="495" spans="1:40" s="124" customFormat="1" x14ac:dyDescent="0.3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</row>
    <row r="496" spans="1:40" s="124" customFormat="1" x14ac:dyDescent="0.3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</row>
    <row r="497" spans="1:40" s="124" customFormat="1" x14ac:dyDescent="0.3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</row>
    <row r="498" spans="1:40" s="124" customFormat="1" x14ac:dyDescent="0.3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</row>
    <row r="499" spans="1:40" s="124" customFormat="1" x14ac:dyDescent="0.3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</row>
    <row r="500" spans="1:40" s="124" customFormat="1" x14ac:dyDescent="0.3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</row>
    <row r="501" spans="1:40" s="124" customFormat="1" x14ac:dyDescent="0.3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</row>
    <row r="502" spans="1:40" s="124" customFormat="1" x14ac:dyDescent="0.3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</row>
    <row r="503" spans="1:40" s="124" customFormat="1" x14ac:dyDescent="0.3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</row>
    <row r="504" spans="1:40" s="124" customFormat="1" x14ac:dyDescent="0.3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</row>
    <row r="505" spans="1:40" s="124" customFormat="1" x14ac:dyDescent="0.3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</row>
    <row r="506" spans="1:40" s="124" customFormat="1" x14ac:dyDescent="0.3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</row>
    <row r="507" spans="1:40" s="124" customFormat="1" x14ac:dyDescent="0.3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</row>
    <row r="508" spans="1:40" s="124" customFormat="1" x14ac:dyDescent="0.3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</row>
    <row r="509" spans="1:40" s="124" customFormat="1" x14ac:dyDescent="0.3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</row>
    <row r="510" spans="1:40" s="124" customFormat="1" x14ac:dyDescent="0.3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</row>
    <row r="511" spans="1:40" s="124" customFormat="1" x14ac:dyDescent="0.3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</row>
    <row r="512" spans="1:40" s="124" customFormat="1" x14ac:dyDescent="0.3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</row>
    <row r="513" spans="1:40" s="124" customFormat="1" x14ac:dyDescent="0.3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</row>
    <row r="514" spans="1:40" s="124" customFormat="1" x14ac:dyDescent="0.3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</row>
    <row r="515" spans="1:40" s="124" customFormat="1" x14ac:dyDescent="0.3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</row>
    <row r="516" spans="1:40" s="124" customFormat="1" x14ac:dyDescent="0.3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</row>
    <row r="517" spans="1:40" s="124" customFormat="1" x14ac:dyDescent="0.3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</row>
    <row r="518" spans="1:40" s="124" customFormat="1" x14ac:dyDescent="0.3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</row>
    <row r="519" spans="1:40" s="124" customFormat="1" x14ac:dyDescent="0.3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</row>
    <row r="520" spans="1:40" s="124" customFormat="1" x14ac:dyDescent="0.3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</row>
    <row r="521" spans="1:40" s="124" customFormat="1" x14ac:dyDescent="0.3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</row>
    <row r="522" spans="1:40" s="124" customFormat="1" x14ac:dyDescent="0.3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</row>
    <row r="523" spans="1:40" s="124" customFormat="1" x14ac:dyDescent="0.3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</row>
    <row r="524" spans="1:40" s="124" customFormat="1" x14ac:dyDescent="0.3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</row>
    <row r="525" spans="1:40" s="124" customFormat="1" x14ac:dyDescent="0.3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</row>
    <row r="526" spans="1:40" s="124" customFormat="1" x14ac:dyDescent="0.3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</row>
    <row r="527" spans="1:40" s="124" customFormat="1" x14ac:dyDescent="0.3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</row>
    <row r="528" spans="1:40" s="124" customFormat="1" x14ac:dyDescent="0.3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</row>
    <row r="529" spans="1:40" s="124" customFormat="1" x14ac:dyDescent="0.3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</row>
    <row r="530" spans="1:40" s="124" customFormat="1" x14ac:dyDescent="0.3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</row>
    <row r="531" spans="1:40" s="124" customFormat="1" x14ac:dyDescent="0.3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</row>
    <row r="532" spans="1:40" s="124" customFormat="1" x14ac:dyDescent="0.3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</row>
    <row r="533" spans="1:40" s="124" customFormat="1" x14ac:dyDescent="0.3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</row>
    <row r="534" spans="1:40" s="124" customFormat="1" x14ac:dyDescent="0.3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</row>
    <row r="535" spans="1:40" s="124" customFormat="1" x14ac:dyDescent="0.3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</row>
    <row r="536" spans="1:40" s="124" customFormat="1" x14ac:dyDescent="0.3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</row>
    <row r="537" spans="1:40" s="124" customFormat="1" x14ac:dyDescent="0.3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</row>
    <row r="538" spans="1:40" s="124" customFormat="1" x14ac:dyDescent="0.3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</row>
    <row r="539" spans="1:40" s="124" customFormat="1" x14ac:dyDescent="0.3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</row>
    <row r="540" spans="1:40" s="124" customFormat="1" x14ac:dyDescent="0.3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</row>
    <row r="541" spans="1:40" s="124" customFormat="1" x14ac:dyDescent="0.3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</row>
    <row r="542" spans="1:40" s="124" customFormat="1" x14ac:dyDescent="0.3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</row>
    <row r="543" spans="1:40" s="124" customFormat="1" x14ac:dyDescent="0.3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</row>
    <row r="544" spans="1:40" s="124" customFormat="1" x14ac:dyDescent="0.3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</row>
    <row r="545" spans="1:40" s="124" customFormat="1" x14ac:dyDescent="0.3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</row>
    <row r="546" spans="1:40" s="124" customFormat="1" x14ac:dyDescent="0.3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</row>
    <row r="547" spans="1:40" s="124" customFormat="1" x14ac:dyDescent="0.3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</row>
    <row r="548" spans="1:40" s="124" customFormat="1" x14ac:dyDescent="0.3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</row>
    <row r="549" spans="1:40" s="124" customFormat="1" x14ac:dyDescent="0.3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</row>
    <row r="550" spans="1:40" s="124" customFormat="1" x14ac:dyDescent="0.3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</row>
    <row r="551" spans="1:40" s="124" customFormat="1" x14ac:dyDescent="0.3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</row>
    <row r="552" spans="1:40" s="124" customFormat="1" x14ac:dyDescent="0.3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</row>
    <row r="553" spans="1:40" s="124" customFormat="1" x14ac:dyDescent="0.3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</row>
    <row r="554" spans="1:40" s="124" customFormat="1" x14ac:dyDescent="0.3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</row>
    <row r="555" spans="1:40" s="124" customFormat="1" x14ac:dyDescent="0.3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</row>
    <row r="556" spans="1:40" s="124" customFormat="1" x14ac:dyDescent="0.3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</row>
    <row r="557" spans="1:40" s="124" customFormat="1" x14ac:dyDescent="0.3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</row>
    <row r="558" spans="1:40" s="124" customFormat="1" x14ac:dyDescent="0.3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</row>
    <row r="559" spans="1:40" s="124" customFormat="1" x14ac:dyDescent="0.3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</row>
    <row r="560" spans="1:40" s="124" customFormat="1" x14ac:dyDescent="0.3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</row>
    <row r="561" spans="1:40" s="124" customFormat="1" x14ac:dyDescent="0.3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</row>
    <row r="562" spans="1:40" s="124" customFormat="1" x14ac:dyDescent="0.3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</row>
    <row r="563" spans="1:40" s="124" customFormat="1" x14ac:dyDescent="0.3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</row>
    <row r="564" spans="1:40" s="124" customFormat="1" x14ac:dyDescent="0.3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</row>
    <row r="565" spans="1:40" s="124" customFormat="1" x14ac:dyDescent="0.3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</row>
    <row r="566" spans="1:40" s="124" customFormat="1" x14ac:dyDescent="0.3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</row>
    <row r="567" spans="1:40" s="124" customFormat="1" x14ac:dyDescent="0.3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</row>
    <row r="568" spans="1:40" s="124" customFormat="1" x14ac:dyDescent="0.3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</row>
    <row r="569" spans="1:40" s="124" customFormat="1" x14ac:dyDescent="0.3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</row>
    <row r="570" spans="1:40" s="124" customFormat="1" x14ac:dyDescent="0.3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</row>
    <row r="571" spans="1:40" s="124" customFormat="1" x14ac:dyDescent="0.3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</row>
    <row r="572" spans="1:40" s="124" customFormat="1" x14ac:dyDescent="0.3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</row>
    <row r="573" spans="1:40" s="124" customFormat="1" x14ac:dyDescent="0.3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</row>
    <row r="574" spans="1:40" s="124" customFormat="1" x14ac:dyDescent="0.3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</row>
    <row r="575" spans="1:40" s="124" customFormat="1" x14ac:dyDescent="0.3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</row>
    <row r="576" spans="1:40" s="124" customFormat="1" x14ac:dyDescent="0.3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</row>
    <row r="577" spans="1:40" s="124" customFormat="1" x14ac:dyDescent="0.3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</row>
    <row r="578" spans="1:40" s="124" customFormat="1" x14ac:dyDescent="0.3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</row>
    <row r="579" spans="1:40" s="124" customFormat="1" x14ac:dyDescent="0.3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</row>
    <row r="580" spans="1:40" s="124" customFormat="1" x14ac:dyDescent="0.3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</row>
    <row r="581" spans="1:40" s="124" customFormat="1" x14ac:dyDescent="0.3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</row>
    <row r="582" spans="1:40" s="124" customFormat="1" x14ac:dyDescent="0.3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</row>
    <row r="583" spans="1:40" s="124" customFormat="1" x14ac:dyDescent="0.3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</row>
    <row r="584" spans="1:40" s="124" customFormat="1" x14ac:dyDescent="0.3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</row>
    <row r="585" spans="1:40" s="124" customFormat="1" x14ac:dyDescent="0.3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</row>
    <row r="586" spans="1:40" s="124" customFormat="1" x14ac:dyDescent="0.3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</row>
    <row r="587" spans="1:40" s="124" customFormat="1" x14ac:dyDescent="0.3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</row>
    <row r="588" spans="1:40" s="124" customFormat="1" x14ac:dyDescent="0.3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</row>
    <row r="589" spans="1:40" s="124" customFormat="1" x14ac:dyDescent="0.3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</row>
    <row r="590" spans="1:40" s="124" customFormat="1" x14ac:dyDescent="0.3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</row>
    <row r="591" spans="1:40" s="124" customFormat="1" x14ac:dyDescent="0.3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</row>
    <row r="592" spans="1:40" s="124" customFormat="1" x14ac:dyDescent="0.3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</row>
    <row r="593" spans="1:40" s="124" customFormat="1" x14ac:dyDescent="0.3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</row>
    <row r="594" spans="1:40" s="124" customFormat="1" x14ac:dyDescent="0.3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</row>
    <row r="595" spans="1:40" s="124" customFormat="1" x14ac:dyDescent="0.3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</row>
    <row r="596" spans="1:40" s="124" customFormat="1" x14ac:dyDescent="0.3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</row>
    <row r="597" spans="1:40" s="124" customFormat="1" x14ac:dyDescent="0.3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</row>
    <row r="598" spans="1:40" s="124" customFormat="1" x14ac:dyDescent="0.3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</row>
    <row r="599" spans="1:40" s="124" customFormat="1" x14ac:dyDescent="0.3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</row>
    <row r="600" spans="1:40" s="124" customFormat="1" x14ac:dyDescent="0.3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</row>
    <row r="601" spans="1:40" s="124" customFormat="1" x14ac:dyDescent="0.3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</row>
    <row r="602" spans="1:40" s="124" customFormat="1" x14ac:dyDescent="0.3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</row>
    <row r="603" spans="1:40" s="124" customFormat="1" x14ac:dyDescent="0.3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</row>
    <row r="604" spans="1:40" s="124" customFormat="1" x14ac:dyDescent="0.3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</row>
    <row r="605" spans="1:40" s="124" customFormat="1" x14ac:dyDescent="0.3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</row>
    <row r="606" spans="1:40" s="124" customFormat="1" x14ac:dyDescent="0.3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</row>
    <row r="607" spans="1:40" s="124" customFormat="1" x14ac:dyDescent="0.3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</row>
    <row r="608" spans="1:40" s="124" customFormat="1" x14ac:dyDescent="0.3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</row>
    <row r="609" spans="1:40" s="124" customFormat="1" x14ac:dyDescent="0.3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</row>
    <row r="610" spans="1:40" s="124" customFormat="1" x14ac:dyDescent="0.3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</row>
    <row r="611" spans="1:40" s="124" customFormat="1" x14ac:dyDescent="0.3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</row>
    <row r="612" spans="1:40" s="124" customFormat="1" x14ac:dyDescent="0.3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</row>
    <row r="613" spans="1:40" s="124" customFormat="1" x14ac:dyDescent="0.3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</row>
    <row r="614" spans="1:40" s="124" customFormat="1" x14ac:dyDescent="0.3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</row>
    <row r="615" spans="1:40" s="124" customFormat="1" x14ac:dyDescent="0.3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</row>
    <row r="616" spans="1:40" s="124" customFormat="1" x14ac:dyDescent="0.3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</row>
    <row r="617" spans="1:40" s="124" customFormat="1" x14ac:dyDescent="0.3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</row>
    <row r="618" spans="1:40" s="124" customFormat="1" x14ac:dyDescent="0.3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</row>
    <row r="619" spans="1:40" s="124" customFormat="1" x14ac:dyDescent="0.3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</row>
    <row r="620" spans="1:40" s="124" customFormat="1" x14ac:dyDescent="0.3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</row>
    <row r="621" spans="1:40" s="124" customFormat="1" x14ac:dyDescent="0.3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</row>
    <row r="622" spans="1:40" s="124" customFormat="1" x14ac:dyDescent="0.3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</row>
    <row r="623" spans="1:40" s="124" customFormat="1" x14ac:dyDescent="0.3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</row>
    <row r="624" spans="1:40" s="124" customFormat="1" x14ac:dyDescent="0.3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</row>
    <row r="625" spans="1:40" s="124" customFormat="1" x14ac:dyDescent="0.3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</row>
    <row r="626" spans="1:40" s="124" customFormat="1" x14ac:dyDescent="0.3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</row>
    <row r="627" spans="1:40" s="124" customFormat="1" x14ac:dyDescent="0.3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</row>
    <row r="628" spans="1:40" s="124" customFormat="1" x14ac:dyDescent="0.3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</row>
    <row r="629" spans="1:40" s="124" customFormat="1" x14ac:dyDescent="0.3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</row>
    <row r="630" spans="1:40" s="124" customFormat="1" x14ac:dyDescent="0.3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</row>
    <row r="631" spans="1:40" s="124" customFormat="1" x14ac:dyDescent="0.3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</row>
    <row r="632" spans="1:40" s="124" customFormat="1" x14ac:dyDescent="0.3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</row>
    <row r="633" spans="1:40" s="124" customFormat="1" x14ac:dyDescent="0.3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</row>
    <row r="634" spans="1:40" s="124" customFormat="1" x14ac:dyDescent="0.3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</row>
    <row r="635" spans="1:40" s="124" customFormat="1" x14ac:dyDescent="0.3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</row>
    <row r="636" spans="1:40" s="124" customFormat="1" x14ac:dyDescent="0.3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</row>
    <row r="637" spans="1:40" s="124" customFormat="1" x14ac:dyDescent="0.3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</row>
    <row r="638" spans="1:40" s="124" customFormat="1" x14ac:dyDescent="0.3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</row>
    <row r="639" spans="1:40" s="124" customFormat="1" x14ac:dyDescent="0.3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</row>
    <row r="640" spans="1:40" s="124" customFormat="1" x14ac:dyDescent="0.3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</row>
    <row r="641" spans="1:40" s="124" customFormat="1" x14ac:dyDescent="0.3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</row>
    <row r="642" spans="1:40" s="124" customFormat="1" x14ac:dyDescent="0.3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</row>
    <row r="643" spans="1:40" s="124" customFormat="1" x14ac:dyDescent="0.3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</row>
    <row r="644" spans="1:40" s="124" customFormat="1" x14ac:dyDescent="0.3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</row>
    <row r="645" spans="1:40" s="124" customFormat="1" x14ac:dyDescent="0.3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</row>
    <row r="646" spans="1:40" s="124" customFormat="1" x14ac:dyDescent="0.3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</row>
    <row r="647" spans="1:40" s="124" customFormat="1" x14ac:dyDescent="0.3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</row>
    <row r="648" spans="1:40" s="124" customFormat="1" x14ac:dyDescent="0.3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</row>
    <row r="649" spans="1:40" s="124" customFormat="1" x14ac:dyDescent="0.3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</row>
    <row r="650" spans="1:40" s="124" customFormat="1" x14ac:dyDescent="0.3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</row>
    <row r="651" spans="1:40" s="124" customFormat="1" x14ac:dyDescent="0.3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</row>
    <row r="652" spans="1:40" s="124" customFormat="1" x14ac:dyDescent="0.3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</row>
    <row r="653" spans="1:40" s="124" customFormat="1" x14ac:dyDescent="0.3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</row>
    <row r="654" spans="1:40" s="124" customFormat="1" x14ac:dyDescent="0.3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</row>
    <row r="655" spans="1:40" s="124" customFormat="1" x14ac:dyDescent="0.3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</row>
    <row r="656" spans="1:40" s="124" customFormat="1" x14ac:dyDescent="0.3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</row>
    <row r="657" spans="1:40" s="124" customFormat="1" x14ac:dyDescent="0.3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</row>
    <row r="658" spans="1:40" s="124" customFormat="1" x14ac:dyDescent="0.3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</row>
    <row r="659" spans="1:40" s="124" customFormat="1" x14ac:dyDescent="0.3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</row>
    <row r="660" spans="1:40" s="124" customFormat="1" x14ac:dyDescent="0.3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</row>
    <row r="661" spans="1:40" s="124" customFormat="1" x14ac:dyDescent="0.3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</row>
    <row r="662" spans="1:40" s="124" customFormat="1" x14ac:dyDescent="0.3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</row>
    <row r="663" spans="1:40" s="124" customFormat="1" x14ac:dyDescent="0.3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</row>
    <row r="664" spans="1:40" s="124" customFormat="1" x14ac:dyDescent="0.3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</row>
    <row r="665" spans="1:40" s="124" customFormat="1" x14ac:dyDescent="0.3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</row>
    <row r="666" spans="1:40" s="124" customFormat="1" x14ac:dyDescent="0.3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</row>
    <row r="667" spans="1:40" s="124" customFormat="1" x14ac:dyDescent="0.3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</row>
    <row r="668" spans="1:40" s="124" customFormat="1" x14ac:dyDescent="0.3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</row>
    <row r="669" spans="1:40" s="124" customFormat="1" x14ac:dyDescent="0.3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</row>
    <row r="670" spans="1:40" s="124" customFormat="1" x14ac:dyDescent="0.3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</row>
    <row r="671" spans="1:40" s="124" customFormat="1" x14ac:dyDescent="0.3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</row>
    <row r="672" spans="1:40" s="124" customFormat="1" x14ac:dyDescent="0.3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</row>
    <row r="673" spans="1:40" s="124" customFormat="1" x14ac:dyDescent="0.3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</row>
    <row r="674" spans="1:40" s="124" customFormat="1" x14ac:dyDescent="0.3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</row>
    <row r="675" spans="1:40" s="124" customFormat="1" x14ac:dyDescent="0.3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</row>
    <row r="676" spans="1:40" s="124" customFormat="1" x14ac:dyDescent="0.3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</row>
    <row r="677" spans="1:40" s="124" customFormat="1" x14ac:dyDescent="0.3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</row>
    <row r="678" spans="1:40" s="124" customFormat="1" x14ac:dyDescent="0.3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</row>
    <row r="679" spans="1:40" s="124" customFormat="1" x14ac:dyDescent="0.3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</row>
    <row r="680" spans="1:40" s="124" customFormat="1" x14ac:dyDescent="0.3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</row>
    <row r="681" spans="1:40" s="124" customFormat="1" x14ac:dyDescent="0.3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</row>
    <row r="682" spans="1:40" s="124" customFormat="1" x14ac:dyDescent="0.3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</row>
    <row r="683" spans="1:40" s="124" customFormat="1" x14ac:dyDescent="0.3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</row>
    <row r="684" spans="1:40" s="124" customFormat="1" x14ac:dyDescent="0.3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</row>
    <row r="685" spans="1:40" s="124" customFormat="1" x14ac:dyDescent="0.3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</row>
    <row r="686" spans="1:40" s="124" customFormat="1" x14ac:dyDescent="0.3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</row>
    <row r="687" spans="1:40" s="124" customFormat="1" x14ac:dyDescent="0.3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</row>
    <row r="688" spans="1:40" s="124" customFormat="1" x14ac:dyDescent="0.3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</row>
    <row r="689" spans="1:40" s="124" customFormat="1" x14ac:dyDescent="0.3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</row>
    <row r="690" spans="1:40" s="124" customFormat="1" x14ac:dyDescent="0.3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</row>
    <row r="691" spans="1:40" s="124" customFormat="1" x14ac:dyDescent="0.3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</row>
    <row r="692" spans="1:40" s="124" customFormat="1" x14ac:dyDescent="0.3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</row>
    <row r="693" spans="1:40" s="124" customFormat="1" x14ac:dyDescent="0.3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</row>
    <row r="694" spans="1:40" s="124" customFormat="1" x14ac:dyDescent="0.3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</row>
    <row r="695" spans="1:40" s="124" customFormat="1" x14ac:dyDescent="0.3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</row>
    <row r="696" spans="1:40" s="124" customFormat="1" x14ac:dyDescent="0.3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</row>
    <row r="697" spans="1:40" s="124" customFormat="1" x14ac:dyDescent="0.3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</row>
    <row r="698" spans="1:40" s="124" customFormat="1" x14ac:dyDescent="0.3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</row>
    <row r="699" spans="1:40" s="124" customFormat="1" x14ac:dyDescent="0.3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</row>
    <row r="700" spans="1:40" s="124" customFormat="1" x14ac:dyDescent="0.3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</row>
    <row r="701" spans="1:40" s="124" customFormat="1" x14ac:dyDescent="0.3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</row>
    <row r="702" spans="1:40" s="124" customFormat="1" x14ac:dyDescent="0.3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</row>
    <row r="703" spans="1:40" s="124" customFormat="1" x14ac:dyDescent="0.3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</row>
    <row r="704" spans="1:40" s="124" customFormat="1" x14ac:dyDescent="0.3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</row>
    <row r="705" spans="1:40" s="124" customFormat="1" x14ac:dyDescent="0.3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</row>
    <row r="706" spans="1:40" s="124" customFormat="1" x14ac:dyDescent="0.3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</row>
    <row r="707" spans="1:40" s="124" customFormat="1" x14ac:dyDescent="0.3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</row>
    <row r="708" spans="1:40" s="124" customFormat="1" x14ac:dyDescent="0.3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</row>
    <row r="709" spans="1:40" s="124" customFormat="1" x14ac:dyDescent="0.3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</row>
    <row r="710" spans="1:40" s="124" customFormat="1" x14ac:dyDescent="0.3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</row>
    <row r="711" spans="1:40" s="124" customFormat="1" x14ac:dyDescent="0.3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</row>
    <row r="712" spans="1:40" s="124" customFormat="1" x14ac:dyDescent="0.3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</row>
    <row r="713" spans="1:40" s="124" customFormat="1" x14ac:dyDescent="0.3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</row>
    <row r="714" spans="1:40" s="124" customFormat="1" x14ac:dyDescent="0.3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</row>
    <row r="715" spans="1:40" s="124" customFormat="1" x14ac:dyDescent="0.3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</row>
    <row r="716" spans="1:40" s="124" customFormat="1" x14ac:dyDescent="0.3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</row>
    <row r="717" spans="1:40" s="124" customFormat="1" x14ac:dyDescent="0.3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</row>
    <row r="718" spans="1:40" s="124" customFormat="1" x14ac:dyDescent="0.3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</row>
    <row r="719" spans="1:40" s="124" customFormat="1" x14ac:dyDescent="0.3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</row>
    <row r="720" spans="1:40" s="124" customFormat="1" x14ac:dyDescent="0.3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</row>
    <row r="721" spans="1:40" s="124" customFormat="1" x14ac:dyDescent="0.3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</row>
    <row r="722" spans="1:40" s="124" customFormat="1" x14ac:dyDescent="0.3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</row>
    <row r="723" spans="1:40" s="124" customFormat="1" x14ac:dyDescent="0.3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</row>
    <row r="724" spans="1:40" s="124" customFormat="1" x14ac:dyDescent="0.3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</row>
    <row r="725" spans="1:40" s="124" customFormat="1" x14ac:dyDescent="0.3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</row>
    <row r="726" spans="1:40" s="124" customFormat="1" x14ac:dyDescent="0.3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</row>
    <row r="727" spans="1:40" s="124" customFormat="1" x14ac:dyDescent="0.3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</row>
    <row r="728" spans="1:40" s="124" customFormat="1" x14ac:dyDescent="0.3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</row>
    <row r="729" spans="1:40" s="124" customFormat="1" x14ac:dyDescent="0.3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</row>
    <row r="730" spans="1:40" s="124" customFormat="1" x14ac:dyDescent="0.3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</row>
    <row r="731" spans="1:40" s="124" customFormat="1" x14ac:dyDescent="0.3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</row>
    <row r="732" spans="1:40" s="124" customFormat="1" x14ac:dyDescent="0.3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</row>
    <row r="733" spans="1:40" s="124" customFormat="1" x14ac:dyDescent="0.3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</row>
    <row r="734" spans="1:40" s="124" customFormat="1" x14ac:dyDescent="0.3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</row>
    <row r="735" spans="1:40" s="124" customFormat="1" x14ac:dyDescent="0.3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</row>
    <row r="736" spans="1:40" s="124" customFormat="1" x14ac:dyDescent="0.3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</row>
    <row r="737" spans="1:40" s="124" customFormat="1" x14ac:dyDescent="0.3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</row>
    <row r="738" spans="1:40" s="124" customFormat="1" x14ac:dyDescent="0.3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</row>
    <row r="739" spans="1:40" s="124" customFormat="1" x14ac:dyDescent="0.3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</row>
    <row r="740" spans="1:40" s="124" customFormat="1" x14ac:dyDescent="0.3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</row>
    <row r="741" spans="1:40" s="124" customFormat="1" x14ac:dyDescent="0.3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</row>
    <row r="742" spans="1:40" s="124" customFormat="1" x14ac:dyDescent="0.3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</row>
    <row r="743" spans="1:40" s="124" customFormat="1" x14ac:dyDescent="0.3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</row>
    <row r="744" spans="1:40" s="124" customFormat="1" x14ac:dyDescent="0.3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</row>
    <row r="745" spans="1:40" s="124" customFormat="1" x14ac:dyDescent="0.3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</row>
    <row r="746" spans="1:40" s="124" customFormat="1" x14ac:dyDescent="0.3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</row>
    <row r="747" spans="1:40" s="124" customFormat="1" x14ac:dyDescent="0.3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</row>
    <row r="748" spans="1:40" s="124" customFormat="1" x14ac:dyDescent="0.3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</row>
    <row r="749" spans="1:40" s="124" customFormat="1" x14ac:dyDescent="0.3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</row>
    <row r="750" spans="1:40" s="124" customFormat="1" x14ac:dyDescent="0.3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</row>
    <row r="751" spans="1:40" s="124" customFormat="1" x14ac:dyDescent="0.3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</row>
    <row r="752" spans="1:40" s="124" customFormat="1" x14ac:dyDescent="0.3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</row>
    <row r="753" spans="1:40" s="124" customFormat="1" x14ac:dyDescent="0.3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</row>
    <row r="754" spans="1:40" s="124" customFormat="1" x14ac:dyDescent="0.3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</row>
    <row r="755" spans="1:40" s="124" customFormat="1" x14ac:dyDescent="0.3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</row>
    <row r="756" spans="1:40" s="124" customFormat="1" x14ac:dyDescent="0.3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</row>
    <row r="757" spans="1:40" s="124" customFormat="1" x14ac:dyDescent="0.3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</row>
    <row r="758" spans="1:40" s="124" customFormat="1" x14ac:dyDescent="0.3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</row>
    <row r="759" spans="1:40" s="124" customFormat="1" x14ac:dyDescent="0.3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</row>
    <row r="760" spans="1:40" s="124" customFormat="1" x14ac:dyDescent="0.3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</row>
    <row r="761" spans="1:40" s="124" customFormat="1" x14ac:dyDescent="0.3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</row>
    <row r="762" spans="1:40" s="124" customFormat="1" x14ac:dyDescent="0.3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</row>
    <row r="763" spans="1:40" s="124" customFormat="1" x14ac:dyDescent="0.3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</row>
    <row r="764" spans="1:40" s="124" customFormat="1" x14ac:dyDescent="0.3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</row>
    <row r="765" spans="1:40" s="124" customFormat="1" x14ac:dyDescent="0.3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</row>
    <row r="766" spans="1:40" s="124" customFormat="1" x14ac:dyDescent="0.3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</row>
    <row r="767" spans="1:40" s="124" customFormat="1" x14ac:dyDescent="0.3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</row>
    <row r="768" spans="1:40" s="124" customFormat="1" x14ac:dyDescent="0.3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</row>
    <row r="769" spans="1:40" s="124" customFormat="1" x14ac:dyDescent="0.3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</row>
    <row r="770" spans="1:40" s="124" customFormat="1" x14ac:dyDescent="0.3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</row>
    <row r="771" spans="1:40" s="124" customFormat="1" x14ac:dyDescent="0.3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</row>
    <row r="772" spans="1:40" s="124" customFormat="1" x14ac:dyDescent="0.3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</row>
    <row r="773" spans="1:40" s="124" customFormat="1" x14ac:dyDescent="0.3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</row>
    <row r="774" spans="1:40" s="124" customFormat="1" x14ac:dyDescent="0.3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</row>
    <row r="775" spans="1:40" s="124" customFormat="1" x14ac:dyDescent="0.3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</row>
    <row r="776" spans="1:40" s="124" customFormat="1" x14ac:dyDescent="0.3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</row>
    <row r="777" spans="1:40" s="124" customFormat="1" x14ac:dyDescent="0.3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</row>
    <row r="778" spans="1:40" s="124" customFormat="1" x14ac:dyDescent="0.3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</row>
    <row r="779" spans="1:40" s="124" customFormat="1" x14ac:dyDescent="0.3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</row>
    <row r="780" spans="1:40" s="124" customFormat="1" x14ac:dyDescent="0.3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</row>
    <row r="781" spans="1:40" s="124" customFormat="1" x14ac:dyDescent="0.3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</row>
    <row r="782" spans="1:40" s="124" customFormat="1" x14ac:dyDescent="0.3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</row>
    <row r="783" spans="1:40" s="124" customFormat="1" x14ac:dyDescent="0.3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</row>
    <row r="784" spans="1:40" s="124" customFormat="1" x14ac:dyDescent="0.3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</row>
    <row r="785" spans="1:40" s="124" customFormat="1" x14ac:dyDescent="0.3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</row>
    <row r="786" spans="1:40" s="124" customFormat="1" x14ac:dyDescent="0.3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</row>
    <row r="787" spans="1:40" s="124" customFormat="1" x14ac:dyDescent="0.3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</row>
    <row r="788" spans="1:40" s="124" customFormat="1" x14ac:dyDescent="0.3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</row>
    <row r="789" spans="1:40" s="124" customFormat="1" x14ac:dyDescent="0.3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</row>
    <row r="790" spans="1:40" s="124" customFormat="1" x14ac:dyDescent="0.3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</row>
    <row r="791" spans="1:40" s="124" customFormat="1" x14ac:dyDescent="0.3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</row>
    <row r="792" spans="1:40" s="124" customFormat="1" x14ac:dyDescent="0.3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</row>
    <row r="793" spans="1:40" s="124" customFormat="1" x14ac:dyDescent="0.3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</row>
    <row r="794" spans="1:40" s="124" customFormat="1" x14ac:dyDescent="0.3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</row>
    <row r="795" spans="1:40" s="124" customFormat="1" x14ac:dyDescent="0.3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</row>
    <row r="796" spans="1:40" s="124" customFormat="1" x14ac:dyDescent="0.3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</row>
    <row r="797" spans="1:40" s="124" customFormat="1" x14ac:dyDescent="0.3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</row>
    <row r="798" spans="1:40" s="124" customFormat="1" x14ac:dyDescent="0.3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</row>
    <row r="799" spans="1:40" s="124" customFormat="1" x14ac:dyDescent="0.3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</row>
    <row r="800" spans="1:40" s="124" customFormat="1" x14ac:dyDescent="0.3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</row>
    <row r="801" spans="1:40" s="124" customFormat="1" x14ac:dyDescent="0.3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</row>
    <row r="802" spans="1:40" s="124" customFormat="1" x14ac:dyDescent="0.3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</row>
    <row r="803" spans="1:40" s="124" customFormat="1" x14ac:dyDescent="0.3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</row>
    <row r="804" spans="1:40" s="124" customFormat="1" x14ac:dyDescent="0.3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</row>
    <row r="805" spans="1:40" s="124" customFormat="1" x14ac:dyDescent="0.3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</row>
    <row r="806" spans="1:40" s="124" customFormat="1" x14ac:dyDescent="0.3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</row>
    <row r="807" spans="1:40" s="124" customFormat="1" x14ac:dyDescent="0.3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</row>
    <row r="808" spans="1:40" s="124" customFormat="1" x14ac:dyDescent="0.3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</row>
    <row r="809" spans="1:40" s="124" customFormat="1" x14ac:dyDescent="0.3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</row>
    <row r="810" spans="1:40" s="124" customFormat="1" x14ac:dyDescent="0.3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</row>
    <row r="811" spans="1:40" s="124" customFormat="1" x14ac:dyDescent="0.3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</row>
    <row r="812" spans="1:40" s="124" customFormat="1" x14ac:dyDescent="0.3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</row>
    <row r="813" spans="1:40" s="124" customFormat="1" x14ac:dyDescent="0.3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</row>
    <row r="814" spans="1:40" s="124" customFormat="1" x14ac:dyDescent="0.3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</row>
    <row r="815" spans="1:40" s="124" customFormat="1" x14ac:dyDescent="0.3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</row>
    <row r="816" spans="1:40" s="124" customFormat="1" x14ac:dyDescent="0.3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</row>
    <row r="817" spans="1:40" s="124" customFormat="1" x14ac:dyDescent="0.3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</row>
    <row r="818" spans="1:40" s="124" customFormat="1" x14ac:dyDescent="0.3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</row>
    <row r="819" spans="1:40" s="124" customFormat="1" x14ac:dyDescent="0.3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</row>
    <row r="820" spans="1:40" s="124" customFormat="1" x14ac:dyDescent="0.3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</row>
    <row r="821" spans="1:40" s="124" customFormat="1" x14ac:dyDescent="0.3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</row>
    <row r="822" spans="1:40" s="124" customFormat="1" x14ac:dyDescent="0.3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</row>
    <row r="823" spans="1:40" s="124" customFormat="1" x14ac:dyDescent="0.3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</row>
    <row r="824" spans="1:40" s="124" customFormat="1" x14ac:dyDescent="0.3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</row>
    <row r="825" spans="1:40" s="124" customFormat="1" x14ac:dyDescent="0.3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</row>
    <row r="826" spans="1:40" s="124" customFormat="1" x14ac:dyDescent="0.3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</row>
    <row r="827" spans="1:40" s="124" customFormat="1" x14ac:dyDescent="0.3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</row>
    <row r="828" spans="1:40" s="124" customFormat="1" x14ac:dyDescent="0.3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</row>
    <row r="829" spans="1:40" s="124" customFormat="1" x14ac:dyDescent="0.3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</row>
    <row r="830" spans="1:40" s="124" customFormat="1" x14ac:dyDescent="0.3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</row>
    <row r="831" spans="1:40" s="124" customFormat="1" x14ac:dyDescent="0.3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</row>
    <row r="832" spans="1:40" s="124" customFormat="1" x14ac:dyDescent="0.3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</row>
    <row r="833" spans="1:40" s="124" customFormat="1" x14ac:dyDescent="0.3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</row>
    <row r="834" spans="1:40" s="124" customFormat="1" x14ac:dyDescent="0.3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</row>
    <row r="835" spans="1:40" s="124" customFormat="1" x14ac:dyDescent="0.3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</row>
    <row r="836" spans="1:40" s="124" customFormat="1" x14ac:dyDescent="0.3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</row>
    <row r="837" spans="1:40" s="124" customFormat="1" x14ac:dyDescent="0.3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</row>
    <row r="838" spans="1:40" s="124" customFormat="1" x14ac:dyDescent="0.3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</row>
    <row r="839" spans="1:40" s="124" customFormat="1" x14ac:dyDescent="0.3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</row>
    <row r="840" spans="1:40" s="124" customFormat="1" x14ac:dyDescent="0.3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</row>
    <row r="841" spans="1:40" s="124" customFormat="1" x14ac:dyDescent="0.3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</row>
    <row r="842" spans="1:40" s="124" customFormat="1" x14ac:dyDescent="0.3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</row>
    <row r="843" spans="1:40" s="124" customFormat="1" x14ac:dyDescent="0.3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</row>
    <row r="844" spans="1:40" s="124" customFormat="1" x14ac:dyDescent="0.3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</row>
    <row r="845" spans="1:40" s="124" customFormat="1" x14ac:dyDescent="0.3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</row>
    <row r="846" spans="1:40" s="124" customFormat="1" x14ac:dyDescent="0.3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</row>
    <row r="847" spans="1:40" s="124" customFormat="1" x14ac:dyDescent="0.3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</row>
    <row r="848" spans="1:40" s="124" customFormat="1" x14ac:dyDescent="0.3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</row>
    <row r="849" spans="1:40" s="124" customFormat="1" x14ac:dyDescent="0.3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</row>
    <row r="850" spans="1:40" s="124" customFormat="1" x14ac:dyDescent="0.3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</row>
    <row r="851" spans="1:40" s="124" customFormat="1" x14ac:dyDescent="0.3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</row>
    <row r="852" spans="1:40" s="124" customFormat="1" x14ac:dyDescent="0.3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</row>
    <row r="853" spans="1:40" s="124" customFormat="1" x14ac:dyDescent="0.3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</row>
    <row r="854" spans="1:40" s="124" customFormat="1" x14ac:dyDescent="0.3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</row>
    <row r="855" spans="1:40" s="124" customFormat="1" x14ac:dyDescent="0.3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</row>
    <row r="856" spans="1:40" s="124" customFormat="1" x14ac:dyDescent="0.3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</row>
    <row r="857" spans="1:40" s="124" customFormat="1" x14ac:dyDescent="0.3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</row>
    <row r="858" spans="1:40" s="124" customFormat="1" x14ac:dyDescent="0.3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</row>
    <row r="859" spans="1:40" s="124" customFormat="1" x14ac:dyDescent="0.3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</row>
    <row r="860" spans="1:40" s="124" customFormat="1" x14ac:dyDescent="0.3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</row>
    <row r="861" spans="1:40" s="124" customFormat="1" x14ac:dyDescent="0.3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</row>
    <row r="862" spans="1:40" s="124" customFormat="1" x14ac:dyDescent="0.3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</row>
    <row r="863" spans="1:40" s="124" customFormat="1" x14ac:dyDescent="0.3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</row>
    <row r="864" spans="1:40" s="124" customFormat="1" x14ac:dyDescent="0.3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</row>
    <row r="865" spans="1:40" s="124" customFormat="1" x14ac:dyDescent="0.3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</row>
    <row r="866" spans="1:40" s="124" customFormat="1" x14ac:dyDescent="0.3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</row>
    <row r="867" spans="1:40" s="124" customFormat="1" x14ac:dyDescent="0.3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</row>
    <row r="868" spans="1:40" s="124" customFormat="1" x14ac:dyDescent="0.3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</row>
    <row r="869" spans="1:40" s="124" customFormat="1" x14ac:dyDescent="0.3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</row>
    <row r="870" spans="1:40" s="124" customFormat="1" x14ac:dyDescent="0.3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</row>
    <row r="871" spans="1:40" s="124" customFormat="1" x14ac:dyDescent="0.3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</row>
    <row r="872" spans="1:40" s="124" customFormat="1" x14ac:dyDescent="0.3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</row>
    <row r="873" spans="1:40" s="124" customFormat="1" x14ac:dyDescent="0.3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</row>
    <row r="874" spans="1:40" s="124" customFormat="1" x14ac:dyDescent="0.3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</row>
    <row r="875" spans="1:40" s="124" customFormat="1" x14ac:dyDescent="0.3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</row>
    <row r="876" spans="1:40" s="124" customFormat="1" x14ac:dyDescent="0.3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</row>
    <row r="877" spans="1:40" s="124" customFormat="1" x14ac:dyDescent="0.3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</row>
    <row r="878" spans="1:40" s="124" customFormat="1" x14ac:dyDescent="0.3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</row>
    <row r="879" spans="1:40" s="124" customFormat="1" x14ac:dyDescent="0.3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</row>
    <row r="880" spans="1:40" s="124" customFormat="1" x14ac:dyDescent="0.3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</row>
    <row r="881" spans="1:40" s="124" customFormat="1" x14ac:dyDescent="0.3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</row>
    <row r="882" spans="1:40" s="124" customFormat="1" x14ac:dyDescent="0.3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</row>
    <row r="883" spans="1:40" s="124" customFormat="1" x14ac:dyDescent="0.3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</row>
    <row r="884" spans="1:40" s="124" customFormat="1" x14ac:dyDescent="0.3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</row>
    <row r="885" spans="1:40" s="124" customFormat="1" x14ac:dyDescent="0.3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</row>
    <row r="886" spans="1:40" s="124" customFormat="1" x14ac:dyDescent="0.3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</row>
    <row r="887" spans="1:40" s="124" customFormat="1" x14ac:dyDescent="0.3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</row>
    <row r="888" spans="1:40" s="124" customFormat="1" x14ac:dyDescent="0.3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</row>
    <row r="889" spans="1:40" s="124" customFormat="1" x14ac:dyDescent="0.3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</row>
    <row r="890" spans="1:40" s="124" customFormat="1" x14ac:dyDescent="0.3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</row>
    <row r="891" spans="1:40" s="124" customFormat="1" x14ac:dyDescent="0.3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</row>
    <row r="892" spans="1:40" s="124" customFormat="1" x14ac:dyDescent="0.3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</row>
    <row r="893" spans="1:40" s="124" customFormat="1" x14ac:dyDescent="0.3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</row>
    <row r="894" spans="1:40" s="124" customFormat="1" x14ac:dyDescent="0.3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</row>
    <row r="895" spans="1:40" s="124" customFormat="1" x14ac:dyDescent="0.3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</row>
    <row r="896" spans="1:40" s="124" customFormat="1" x14ac:dyDescent="0.3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</row>
    <row r="897" spans="1:40" s="124" customFormat="1" x14ac:dyDescent="0.3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</row>
    <row r="898" spans="1:40" s="124" customFormat="1" x14ac:dyDescent="0.3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</row>
    <row r="899" spans="1:40" s="124" customFormat="1" x14ac:dyDescent="0.3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</row>
    <row r="900" spans="1:40" s="124" customFormat="1" x14ac:dyDescent="0.3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</row>
    <row r="901" spans="1:40" s="124" customFormat="1" x14ac:dyDescent="0.3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</row>
    <row r="902" spans="1:40" s="124" customFormat="1" x14ac:dyDescent="0.3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</row>
    <row r="903" spans="1:40" s="124" customFormat="1" x14ac:dyDescent="0.3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</row>
    <row r="904" spans="1:40" s="124" customFormat="1" x14ac:dyDescent="0.3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</row>
    <row r="905" spans="1:40" s="124" customFormat="1" x14ac:dyDescent="0.3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</row>
    <row r="906" spans="1:40" s="124" customFormat="1" x14ac:dyDescent="0.3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</row>
    <row r="907" spans="1:40" s="124" customFormat="1" x14ac:dyDescent="0.3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</row>
    <row r="908" spans="1:40" s="124" customFormat="1" x14ac:dyDescent="0.3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</row>
    <row r="909" spans="1:40" s="124" customFormat="1" x14ac:dyDescent="0.3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</row>
    <row r="910" spans="1:40" s="124" customFormat="1" x14ac:dyDescent="0.3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</row>
    <row r="911" spans="1:40" s="124" customFormat="1" x14ac:dyDescent="0.3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</row>
    <row r="912" spans="1:40" s="124" customFormat="1" x14ac:dyDescent="0.3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</row>
    <row r="913" spans="1:40" s="124" customFormat="1" x14ac:dyDescent="0.3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</row>
    <row r="914" spans="1:40" s="124" customFormat="1" x14ac:dyDescent="0.3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</row>
    <row r="915" spans="1:40" s="124" customFormat="1" x14ac:dyDescent="0.3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</row>
    <row r="916" spans="1:40" s="124" customFormat="1" x14ac:dyDescent="0.3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</row>
    <row r="917" spans="1:40" s="124" customFormat="1" x14ac:dyDescent="0.3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</row>
    <row r="918" spans="1:40" s="124" customFormat="1" x14ac:dyDescent="0.3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</row>
    <row r="919" spans="1:40" s="124" customFormat="1" x14ac:dyDescent="0.3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</row>
    <row r="920" spans="1:40" s="124" customFormat="1" x14ac:dyDescent="0.3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</row>
    <row r="921" spans="1:40" s="124" customFormat="1" x14ac:dyDescent="0.3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</row>
    <row r="922" spans="1:40" s="124" customFormat="1" x14ac:dyDescent="0.3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</row>
    <row r="923" spans="1:40" s="124" customFormat="1" x14ac:dyDescent="0.3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</row>
    <row r="924" spans="1:40" s="124" customFormat="1" x14ac:dyDescent="0.3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</row>
    <row r="925" spans="1:40" s="124" customFormat="1" x14ac:dyDescent="0.3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</row>
    <row r="926" spans="1:40" s="124" customFormat="1" x14ac:dyDescent="0.3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</row>
    <row r="927" spans="1:40" s="124" customFormat="1" x14ac:dyDescent="0.3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</row>
    <row r="928" spans="1:40" s="124" customFormat="1" x14ac:dyDescent="0.3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</row>
    <row r="929" spans="1:40" s="124" customFormat="1" x14ac:dyDescent="0.3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</row>
    <row r="930" spans="1:40" s="124" customFormat="1" x14ac:dyDescent="0.3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</row>
    <row r="931" spans="1:40" s="124" customFormat="1" x14ac:dyDescent="0.3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</row>
    <row r="932" spans="1:40" s="124" customFormat="1" x14ac:dyDescent="0.3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</row>
    <row r="933" spans="1:40" s="124" customFormat="1" x14ac:dyDescent="0.3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</row>
    <row r="934" spans="1:40" s="124" customFormat="1" x14ac:dyDescent="0.3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</row>
    <row r="935" spans="1:40" s="124" customFormat="1" x14ac:dyDescent="0.3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</row>
    <row r="936" spans="1:40" s="124" customFormat="1" x14ac:dyDescent="0.3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</row>
    <row r="937" spans="1:40" s="124" customFormat="1" x14ac:dyDescent="0.3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</row>
    <row r="938" spans="1:40" s="124" customFormat="1" x14ac:dyDescent="0.3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</row>
    <row r="939" spans="1:40" s="124" customFormat="1" x14ac:dyDescent="0.3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</row>
    <row r="940" spans="1:40" s="124" customFormat="1" x14ac:dyDescent="0.3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</row>
    <row r="941" spans="1:40" s="124" customFormat="1" x14ac:dyDescent="0.3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</row>
    <row r="942" spans="1:40" s="124" customFormat="1" x14ac:dyDescent="0.3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</row>
    <row r="943" spans="1:40" s="124" customFormat="1" x14ac:dyDescent="0.3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</row>
    <row r="944" spans="1:40" s="124" customFormat="1" x14ac:dyDescent="0.3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</row>
    <row r="945" spans="1:40" s="124" customFormat="1" x14ac:dyDescent="0.3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</row>
    <row r="946" spans="1:40" s="124" customFormat="1" x14ac:dyDescent="0.3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</row>
    <row r="947" spans="1:40" s="124" customFormat="1" x14ac:dyDescent="0.3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</row>
    <row r="948" spans="1:40" s="124" customFormat="1" x14ac:dyDescent="0.3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</row>
    <row r="949" spans="1:40" s="124" customFormat="1" x14ac:dyDescent="0.3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</row>
    <row r="950" spans="1:40" s="124" customFormat="1" x14ac:dyDescent="0.3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</row>
    <row r="951" spans="1:40" s="124" customFormat="1" x14ac:dyDescent="0.3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</row>
    <row r="952" spans="1:40" s="124" customFormat="1" x14ac:dyDescent="0.3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</row>
    <row r="953" spans="1:40" s="124" customFormat="1" x14ac:dyDescent="0.3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</row>
    <row r="954" spans="1:40" s="124" customFormat="1" x14ac:dyDescent="0.3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</row>
    <row r="955" spans="1:40" s="124" customFormat="1" x14ac:dyDescent="0.3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</row>
    <row r="956" spans="1:40" s="124" customFormat="1" x14ac:dyDescent="0.3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</row>
    <row r="957" spans="1:40" s="124" customFormat="1" x14ac:dyDescent="0.3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</row>
    <row r="958" spans="1:40" s="124" customFormat="1" x14ac:dyDescent="0.3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</row>
    <row r="959" spans="1:40" s="124" customFormat="1" x14ac:dyDescent="0.3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</row>
    <row r="960" spans="1:40" s="124" customFormat="1" x14ac:dyDescent="0.3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</row>
    <row r="961" spans="1:40" s="124" customFormat="1" x14ac:dyDescent="0.3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</row>
    <row r="962" spans="1:40" s="124" customFormat="1" x14ac:dyDescent="0.3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</row>
    <row r="963" spans="1:40" s="124" customFormat="1" x14ac:dyDescent="0.3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</row>
    <row r="964" spans="1:40" s="124" customFormat="1" x14ac:dyDescent="0.3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</row>
    <row r="965" spans="1:40" s="124" customFormat="1" x14ac:dyDescent="0.3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</row>
    <row r="966" spans="1:40" s="124" customFormat="1" x14ac:dyDescent="0.3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</row>
    <row r="967" spans="1:40" s="124" customFormat="1" x14ac:dyDescent="0.3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</row>
    <row r="968" spans="1:40" s="124" customFormat="1" x14ac:dyDescent="0.3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</row>
    <row r="969" spans="1:40" s="124" customFormat="1" x14ac:dyDescent="0.3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</row>
    <row r="970" spans="1:40" s="124" customFormat="1" x14ac:dyDescent="0.3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</row>
    <row r="971" spans="1:40" s="124" customFormat="1" x14ac:dyDescent="0.3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</row>
    <row r="972" spans="1:40" s="124" customFormat="1" x14ac:dyDescent="0.3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</row>
    <row r="973" spans="1:40" s="124" customFormat="1" x14ac:dyDescent="0.3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</row>
    <row r="974" spans="1:40" s="124" customFormat="1" x14ac:dyDescent="0.3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</row>
    <row r="975" spans="1:40" s="124" customFormat="1" x14ac:dyDescent="0.3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</row>
    <row r="976" spans="1:40" s="124" customFormat="1" x14ac:dyDescent="0.3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</row>
    <row r="977" spans="1:40" s="124" customFormat="1" x14ac:dyDescent="0.3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</row>
    <row r="978" spans="1:40" s="124" customFormat="1" x14ac:dyDescent="0.3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</row>
    <row r="979" spans="1:40" s="124" customFormat="1" x14ac:dyDescent="0.3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</row>
    <row r="980" spans="1:40" s="124" customFormat="1" x14ac:dyDescent="0.3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</row>
    <row r="981" spans="1:40" s="124" customFormat="1" x14ac:dyDescent="0.3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</row>
    <row r="982" spans="1:40" s="124" customFormat="1" x14ac:dyDescent="0.3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</row>
    <row r="983" spans="1:40" s="124" customFormat="1" x14ac:dyDescent="0.3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</row>
    <row r="984" spans="1:40" s="124" customFormat="1" x14ac:dyDescent="0.3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</row>
    <row r="985" spans="1:40" s="124" customFormat="1" x14ac:dyDescent="0.3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</row>
    <row r="986" spans="1:40" s="124" customFormat="1" x14ac:dyDescent="0.3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</row>
    <row r="987" spans="1:40" s="124" customFormat="1" x14ac:dyDescent="0.3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</row>
    <row r="988" spans="1:40" s="124" customFormat="1" x14ac:dyDescent="0.3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</row>
    <row r="989" spans="1:40" s="124" customFormat="1" x14ac:dyDescent="0.3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</row>
    <row r="990" spans="1:40" s="124" customFormat="1" x14ac:dyDescent="0.3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</row>
    <row r="991" spans="1:40" s="124" customFormat="1" x14ac:dyDescent="0.3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</row>
    <row r="992" spans="1:40" s="124" customFormat="1" x14ac:dyDescent="0.3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</row>
    <row r="993" spans="1:40" s="124" customFormat="1" x14ac:dyDescent="0.3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</row>
    <row r="994" spans="1:40" s="124" customFormat="1" x14ac:dyDescent="0.3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</row>
    <row r="995" spans="1:40" s="124" customFormat="1" x14ac:dyDescent="0.3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</row>
    <row r="996" spans="1:40" s="124" customFormat="1" x14ac:dyDescent="0.3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</row>
    <row r="997" spans="1:40" s="124" customFormat="1" x14ac:dyDescent="0.3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</row>
    <row r="998" spans="1:40" s="124" customFormat="1" x14ac:dyDescent="0.3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</row>
    <row r="999" spans="1:40" s="124" customFormat="1" x14ac:dyDescent="0.3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</row>
    <row r="1000" spans="1:40" s="124" customFormat="1" x14ac:dyDescent="0.3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</row>
    <row r="1001" spans="1:40" s="124" customFormat="1" x14ac:dyDescent="0.3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</row>
    <row r="1002" spans="1:40" s="124" customFormat="1" x14ac:dyDescent="0.3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</row>
    <row r="1003" spans="1:40" s="124" customFormat="1" x14ac:dyDescent="0.3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</row>
    <row r="1004" spans="1:40" s="124" customFormat="1" x14ac:dyDescent="0.3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</row>
    <row r="1005" spans="1:40" s="124" customFormat="1" x14ac:dyDescent="0.3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</row>
    <row r="1006" spans="1:40" s="124" customFormat="1" x14ac:dyDescent="0.3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</row>
    <row r="1007" spans="1:40" s="124" customFormat="1" x14ac:dyDescent="0.3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</row>
    <row r="1008" spans="1:40" s="124" customFormat="1" x14ac:dyDescent="0.3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</row>
    <row r="1009" spans="1:40" s="124" customFormat="1" x14ac:dyDescent="0.3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</row>
    <row r="1010" spans="1:40" s="124" customFormat="1" x14ac:dyDescent="0.3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</row>
    <row r="1011" spans="1:40" s="124" customFormat="1" x14ac:dyDescent="0.3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</row>
    <row r="1012" spans="1:40" s="124" customFormat="1" x14ac:dyDescent="0.3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</row>
    <row r="1013" spans="1:40" s="124" customFormat="1" x14ac:dyDescent="0.3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</row>
    <row r="1014" spans="1:40" s="124" customFormat="1" x14ac:dyDescent="0.3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</row>
    <row r="1015" spans="1:40" s="124" customFormat="1" x14ac:dyDescent="0.3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</row>
    <row r="1016" spans="1:40" s="124" customFormat="1" x14ac:dyDescent="0.3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</row>
    <row r="1017" spans="1:40" s="124" customFormat="1" x14ac:dyDescent="0.3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</row>
    <row r="1018" spans="1:40" s="124" customFormat="1" x14ac:dyDescent="0.3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</row>
    <row r="1019" spans="1:40" s="124" customFormat="1" x14ac:dyDescent="0.3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</row>
    <row r="1020" spans="1:40" s="124" customFormat="1" x14ac:dyDescent="0.3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</row>
    <row r="1021" spans="1:40" s="124" customFormat="1" x14ac:dyDescent="0.3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</row>
    <row r="1022" spans="1:40" s="124" customFormat="1" x14ac:dyDescent="0.3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</row>
    <row r="1023" spans="1:40" s="124" customFormat="1" x14ac:dyDescent="0.3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</row>
    <row r="1024" spans="1:40" s="124" customFormat="1" x14ac:dyDescent="0.3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</row>
    <row r="1025" spans="1:40" s="124" customFormat="1" x14ac:dyDescent="0.3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</row>
    <row r="1026" spans="1:40" s="124" customFormat="1" x14ac:dyDescent="0.3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</row>
    <row r="1027" spans="1:40" s="124" customFormat="1" x14ac:dyDescent="0.3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</row>
    <row r="1028" spans="1:40" s="124" customFormat="1" x14ac:dyDescent="0.3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</row>
    <row r="1029" spans="1:40" s="124" customFormat="1" x14ac:dyDescent="0.3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</row>
    <row r="1030" spans="1:40" s="124" customFormat="1" x14ac:dyDescent="0.3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</row>
    <row r="1031" spans="1:40" s="124" customFormat="1" x14ac:dyDescent="0.3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</row>
    <row r="1032" spans="1:40" s="124" customFormat="1" x14ac:dyDescent="0.3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</row>
    <row r="1033" spans="1:40" s="124" customFormat="1" x14ac:dyDescent="0.3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</row>
    <row r="1034" spans="1:40" s="124" customFormat="1" x14ac:dyDescent="0.3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</row>
    <row r="1035" spans="1:40" s="124" customFormat="1" x14ac:dyDescent="0.3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</row>
    <row r="1036" spans="1:40" s="124" customFormat="1" x14ac:dyDescent="0.3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</row>
    <row r="1037" spans="1:40" s="124" customFormat="1" x14ac:dyDescent="0.3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</row>
    <row r="1038" spans="1:40" s="124" customFormat="1" x14ac:dyDescent="0.3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</row>
    <row r="1039" spans="1:40" s="124" customFormat="1" x14ac:dyDescent="0.3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</row>
    <row r="1040" spans="1:40" s="124" customFormat="1" x14ac:dyDescent="0.3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</row>
    <row r="1041" spans="1:40" s="124" customFormat="1" x14ac:dyDescent="0.3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</row>
    <row r="1042" spans="1:40" s="124" customFormat="1" x14ac:dyDescent="0.3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</row>
    <row r="1043" spans="1:40" s="124" customFormat="1" x14ac:dyDescent="0.3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</row>
    <row r="1044" spans="1:40" s="124" customFormat="1" x14ac:dyDescent="0.3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</row>
    <row r="1045" spans="1:40" s="124" customFormat="1" x14ac:dyDescent="0.3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</row>
    <row r="1046" spans="1:40" s="124" customFormat="1" x14ac:dyDescent="0.3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</row>
    <row r="1047" spans="1:40" s="124" customFormat="1" x14ac:dyDescent="0.3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</row>
    <row r="1048" spans="1:40" s="124" customFormat="1" x14ac:dyDescent="0.3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</row>
    <row r="1049" spans="1:40" s="124" customFormat="1" x14ac:dyDescent="0.3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</row>
    <row r="1050" spans="1:40" s="124" customFormat="1" x14ac:dyDescent="0.3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</row>
    <row r="1051" spans="1:40" s="124" customFormat="1" x14ac:dyDescent="0.3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</row>
    <row r="1052" spans="1:40" s="124" customFormat="1" x14ac:dyDescent="0.3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</row>
    <row r="1053" spans="1:40" s="124" customFormat="1" x14ac:dyDescent="0.3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</row>
    <row r="1054" spans="1:40" s="124" customFormat="1" x14ac:dyDescent="0.3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</row>
    <row r="1055" spans="1:40" s="124" customFormat="1" x14ac:dyDescent="0.3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</row>
    <row r="1056" spans="1:40" s="124" customFormat="1" x14ac:dyDescent="0.3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</row>
    <row r="1057" spans="1:40" s="124" customFormat="1" x14ac:dyDescent="0.3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</row>
    <row r="1058" spans="1:40" s="124" customFormat="1" x14ac:dyDescent="0.3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</row>
    <row r="1059" spans="1:40" s="124" customFormat="1" x14ac:dyDescent="0.3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</row>
    <row r="1060" spans="1:40" s="124" customFormat="1" x14ac:dyDescent="0.3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</row>
    <row r="1061" spans="1:40" s="124" customFormat="1" x14ac:dyDescent="0.3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14</vt:i4>
      </vt:variant>
    </vt:vector>
  </HeadingPairs>
  <TitlesOfParts>
    <vt:vector size="14" baseType="lpstr">
      <vt:lpstr>TARTALOM</vt:lpstr>
      <vt:lpstr>Ének-zene - Zeneismeret</vt:lpstr>
      <vt:lpstr>O10-zongora-orgona</vt:lpstr>
      <vt:lpstr>O10-zongora-csembaló</vt:lpstr>
      <vt:lpstr>O10-klarinét-szaxofon</vt:lpstr>
      <vt:lpstr>O10-jazz-zong – jazz-zsz.</vt:lpstr>
      <vt:lpstr>O10-jazzgitár – jazz-zsz.</vt:lpstr>
      <vt:lpstr>O10-jazzbasszugitár – jazz-zsz.</vt:lpstr>
      <vt:lpstr>O10-jazzbőgő – jazz-zsz.</vt:lpstr>
      <vt:lpstr>O10-jazzszaxofon – jazz-zsz.</vt:lpstr>
      <vt:lpstr>O10-jazztrombita – jazz-zsz.</vt:lpstr>
      <vt:lpstr>O10-jazzharsona – jazz-zsz.</vt:lpstr>
      <vt:lpstr>O10-jazzdob – jazz-zsz.</vt:lpstr>
      <vt:lpstr>O10-jazzének – jazz-zsz.</vt:lpstr>
    </vt:vector>
  </TitlesOfParts>
  <Company>Op-team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Körmendy Zsolt</dc:creator>
  <cp:lastModifiedBy>Zoltán Endre Borzi</cp:lastModifiedBy>
  <cp:lastPrinted>2025-07-01T11:48:00Z</cp:lastPrinted>
  <dcterms:created xsi:type="dcterms:W3CDTF">2013-03-01T21:41:31Z</dcterms:created>
  <dcterms:modified xsi:type="dcterms:W3CDTF">2025-11-24T09:34:42Z</dcterms:modified>
</cp:coreProperties>
</file>