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ocuments\2024 - 2025-ös tanév\Új képzés 2025 szeptembertől\Egyházzene - O4 - 2025. szeptembertől\"/>
    </mc:Choice>
  </mc:AlternateContent>
  <xr:revisionPtr revIDLastSave="0" documentId="13_ncr:1_{AE191D19-F224-43B7-9342-62B7BD864A51}" xr6:coauthVersionLast="47" xr6:coauthVersionMax="47" xr10:uidLastSave="{00000000-0000-0000-0000-000000000000}"/>
  <bookViews>
    <workbookView xWindow="-120" yWindow="-16320" windowWidth="29040" windowHeight="15720" xr2:uid="{46F02A81-F672-4EA1-9209-55AB0BF848DA}"/>
  </bookViews>
  <sheets>
    <sheet name="O4-EHZ - KATOLIKUS" sheetId="1" r:id="rId1"/>
    <sheet name="O4-EHZ - PROTESTÁ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2" l="1"/>
  <c r="O44" i="2"/>
  <c r="L44" i="2"/>
  <c r="I44" i="2"/>
  <c r="Q42" i="2"/>
  <c r="P42" i="2"/>
  <c r="N42" i="2"/>
  <c r="M42" i="2"/>
  <c r="K42" i="2"/>
  <c r="J42" i="2"/>
  <c r="H42" i="2"/>
  <c r="G42" i="2"/>
  <c r="T41" i="2"/>
  <c r="S41" i="2"/>
  <c r="T40" i="2"/>
  <c r="S40" i="2"/>
  <c r="T39" i="2"/>
  <c r="S39" i="2"/>
  <c r="T38" i="2"/>
  <c r="S38" i="2"/>
  <c r="T36" i="2"/>
  <c r="S36" i="2"/>
  <c r="T35" i="2"/>
  <c r="S35" i="2"/>
  <c r="Q33" i="2"/>
  <c r="Q43" i="2" s="1"/>
  <c r="P33" i="2"/>
  <c r="N33" i="2"/>
  <c r="M33" i="2"/>
  <c r="K33" i="2"/>
  <c r="J33" i="2"/>
  <c r="J43" i="2" s="1"/>
  <c r="H33" i="2"/>
  <c r="H43" i="2" s="1"/>
  <c r="G33" i="2"/>
  <c r="T32" i="2"/>
  <c r="S32" i="2"/>
  <c r="T31" i="2"/>
  <c r="S31" i="2"/>
  <c r="T30" i="2"/>
  <c r="S30" i="2"/>
  <c r="Q22" i="2"/>
  <c r="Q44" i="2" s="1"/>
  <c r="P22" i="2"/>
  <c r="N22" i="2"/>
  <c r="M22" i="2"/>
  <c r="K22" i="2"/>
  <c r="J22" i="2"/>
  <c r="H22" i="2"/>
  <c r="G22" i="2"/>
  <c r="T21" i="2"/>
  <c r="S21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R44" i="1"/>
  <c r="O44" i="1"/>
  <c r="L44" i="1"/>
  <c r="I44" i="1"/>
  <c r="Q42" i="1"/>
  <c r="P42" i="1"/>
  <c r="N42" i="1"/>
  <c r="M42" i="1"/>
  <c r="K42" i="1"/>
  <c r="J42" i="1"/>
  <c r="H42" i="1"/>
  <c r="G42" i="1"/>
  <c r="T41" i="1"/>
  <c r="S41" i="1"/>
  <c r="T40" i="1"/>
  <c r="S40" i="1"/>
  <c r="T39" i="1"/>
  <c r="S39" i="1"/>
  <c r="T38" i="1"/>
  <c r="S38" i="1"/>
  <c r="T36" i="1"/>
  <c r="S36" i="1"/>
  <c r="T35" i="1"/>
  <c r="S35" i="1"/>
  <c r="Q33" i="1"/>
  <c r="P33" i="1"/>
  <c r="N33" i="1"/>
  <c r="M33" i="1"/>
  <c r="K33" i="1"/>
  <c r="J33" i="1"/>
  <c r="J43" i="1" s="1"/>
  <c r="H33" i="1"/>
  <c r="G33" i="1"/>
  <c r="G43" i="1" s="1"/>
  <c r="T32" i="1"/>
  <c r="S32" i="1"/>
  <c r="T31" i="1"/>
  <c r="S31" i="1"/>
  <c r="T30" i="1"/>
  <c r="S30" i="1"/>
  <c r="Q22" i="1"/>
  <c r="P22" i="1"/>
  <c r="N22" i="1"/>
  <c r="M22" i="1"/>
  <c r="K22" i="1"/>
  <c r="J22" i="1"/>
  <c r="H22" i="1"/>
  <c r="G22" i="1"/>
  <c r="T21" i="1"/>
  <c r="S21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S42" i="2" l="1"/>
  <c r="S22" i="2"/>
  <c r="S33" i="2"/>
  <c r="K43" i="2"/>
  <c r="N43" i="2"/>
  <c r="N44" i="2" s="1"/>
  <c r="P43" i="2"/>
  <c r="P44" i="2" s="1"/>
  <c r="T22" i="2"/>
  <c r="T42" i="2"/>
  <c r="G43" i="2"/>
  <c r="G44" i="2" s="1"/>
  <c r="M43" i="2"/>
  <c r="M44" i="2"/>
  <c r="H44" i="2"/>
  <c r="J44" i="2"/>
  <c r="K44" i="2"/>
  <c r="S43" i="2"/>
  <c r="S44" i="2" s="1"/>
  <c r="T33" i="2"/>
  <c r="H43" i="1"/>
  <c r="H44" i="1" s="1"/>
  <c r="K43" i="1"/>
  <c r="K44" i="1" s="1"/>
  <c r="T42" i="1"/>
  <c r="M43" i="1"/>
  <c r="M44" i="1" s="1"/>
  <c r="N43" i="1"/>
  <c r="N44" i="1" s="1"/>
  <c r="P43" i="1"/>
  <c r="P44" i="1" s="1"/>
  <c r="Q43" i="1"/>
  <c r="Q44" i="1" s="1"/>
  <c r="S33" i="1"/>
  <c r="S42" i="1"/>
  <c r="S22" i="1"/>
  <c r="J44" i="1"/>
  <c r="T22" i="1"/>
  <c r="G44" i="1"/>
  <c r="T33" i="1"/>
  <c r="T43" i="2" l="1"/>
  <c r="T44" i="2" s="1"/>
  <c r="T43" i="1"/>
  <c r="T44" i="1" s="1"/>
  <c r="S43" i="1"/>
  <c r="S44" i="1" s="1"/>
</calcChain>
</file>

<file path=xl/sharedStrings.xml><?xml version="1.0" encoding="utf-8"?>
<sst xmlns="http://schemas.openxmlformats.org/spreadsheetml/2006/main" count="510" uniqueCount="129">
  <si>
    <t>Hatályos: 2025. szeptember 1-től</t>
  </si>
  <si>
    <t>SZAKTERÜLETI ISMERETEK</t>
  </si>
  <si>
    <t>TANTÁRGY NEVE</t>
  </si>
  <si>
    <t>KÓD</t>
  </si>
  <si>
    <t>ELŐ- FELTÉTEL</t>
  </si>
  <si>
    <t>ÓRA JELLE-GE</t>
  </si>
  <si>
    <t>ÓRA-TÍPUS</t>
  </si>
  <si>
    <t>IDŐ-TAR-TAM*</t>
  </si>
  <si>
    <t>Félévek</t>
  </si>
  <si>
    <t>1.</t>
  </si>
  <si>
    <t>2.</t>
  </si>
  <si>
    <t>ÖSSZ. ÓRA</t>
  </si>
  <si>
    <t>ÖSSZ. KR.</t>
  </si>
  <si>
    <t>ÓRA</t>
  </si>
  <si>
    <t>KR.</t>
  </si>
  <si>
    <t>SZ.</t>
  </si>
  <si>
    <t>Kötelező tantárgyak</t>
  </si>
  <si>
    <t>Komplex liturgikus gyakorlat főtárgy</t>
  </si>
  <si>
    <t>csop</t>
  </si>
  <si>
    <t>gy</t>
  </si>
  <si>
    <t>Komplex liturgikus gyakorlat diplomavizsga</t>
  </si>
  <si>
    <t>dv</t>
  </si>
  <si>
    <t>Egyházzenei alapismeretek</t>
  </si>
  <si>
    <t>sz</t>
  </si>
  <si>
    <t>v</t>
  </si>
  <si>
    <t>Egyházzene-irodalom</t>
  </si>
  <si>
    <t>ea</t>
  </si>
  <si>
    <t>Népénektörténet</t>
  </si>
  <si>
    <t>Liturgikus orgonajáték</t>
  </si>
  <si>
    <t>e</t>
  </si>
  <si>
    <t>Orgonaismeret</t>
  </si>
  <si>
    <t>Kórus</t>
  </si>
  <si>
    <t>Szabadon választható tantárgyak</t>
  </si>
  <si>
    <t>Meghirdetés szerint **</t>
  </si>
  <si>
    <t>S_</t>
  </si>
  <si>
    <t>SZAKTERÜLETI ISMERETEK ÖSSZESEN:</t>
  </si>
  <si>
    <t>TANÁRI FELKÉSZÍTÉS</t>
  </si>
  <si>
    <t>Pedagógiai, pszichológiai elméleti és gyakorlati ismeretek</t>
  </si>
  <si>
    <t>előfeltétel; nem része a képzésnek</t>
  </si>
  <si>
    <t>Szakmódszertani (diszciplináris, interdiszciplináris tantárgy-pedagógiai) ismeretek</t>
  </si>
  <si>
    <t>Tanítási módszertan (alapfok) - egyházzene</t>
  </si>
  <si>
    <t>Tanítási módszertan (középfok) - egyházzene</t>
  </si>
  <si>
    <t>Tanítási módszertan-szeminárium - egyházzene</t>
  </si>
  <si>
    <t>Szakmódszertani ismeretek összesen:</t>
  </si>
  <si>
    <t>Iskolai gyakorlatok</t>
  </si>
  <si>
    <t>Tanítási gyakorlat (alapfok) - egyházzene</t>
  </si>
  <si>
    <t>isk</t>
  </si>
  <si>
    <t>Tanítási gyakorlat (középfok) - egyházzene</t>
  </si>
  <si>
    <t>Összefüggő iskolai gyakorlat</t>
  </si>
  <si>
    <t>Egyéni tanítási gyakorlat (alapfok) - egyházzene</t>
  </si>
  <si>
    <t>ÖSSZT</t>
  </si>
  <si>
    <t>Egyéni tanítási gyakorlat (középfok) - egyházzene</t>
  </si>
  <si>
    <t>Reflektív szeminárium</t>
  </si>
  <si>
    <t>Portfólió</t>
  </si>
  <si>
    <t>ko</t>
  </si>
  <si>
    <t>Iskolai gyakorlatok összesen:</t>
  </si>
  <si>
    <t>TANÁRI FELKÉSZÍTÉS ÖSSZESEN:</t>
  </si>
  <si>
    <t>MINDÖSSZESEN:</t>
  </si>
  <si>
    <t>A záróvizsga részei:</t>
  </si>
  <si>
    <t>Rövidítések:</t>
  </si>
  <si>
    <t>Tanóra jellege:</t>
  </si>
  <si>
    <t>Óratípusok és rövidítéseik:</t>
  </si>
  <si>
    <t>A számonkérés formái:</t>
  </si>
  <si>
    <t>Megjegyzés:</t>
  </si>
  <si>
    <t>* Egy egész tanóra időtartama percben megadva.</t>
  </si>
  <si>
    <t>Gregorián – Graduál</t>
  </si>
  <si>
    <t>R</t>
  </si>
  <si>
    <t>3.</t>
  </si>
  <si>
    <t>4.</t>
  </si>
  <si>
    <t>O4_TMA_EZ-25</t>
  </si>
  <si>
    <t>O4_FT_KLG-25</t>
  </si>
  <si>
    <t>O4_FT_KLG_D-25</t>
  </si>
  <si>
    <t>O4_EI-25</t>
  </si>
  <si>
    <t>O4_GG-25</t>
  </si>
  <si>
    <t>O4_NT-25</t>
  </si>
  <si>
    <t>O4_LO-25</t>
  </si>
  <si>
    <t>O4_OI_EZ-25</t>
  </si>
  <si>
    <t>O4_K_EZ-25</t>
  </si>
  <si>
    <t>O4_TMSZ_EZ-25</t>
  </si>
  <si>
    <t>O4_TMK_EZ-25</t>
  </si>
  <si>
    <t>P: O4_FT_KLG-25 (4)</t>
  </si>
  <si>
    <t>O4_TGA_EZ-25</t>
  </si>
  <si>
    <t>O4_ETGA_EZ-25</t>
  </si>
  <si>
    <t>O4_ETGK_EZ-25</t>
  </si>
  <si>
    <t>O4_RSZ-25</t>
  </si>
  <si>
    <t>O4_PF-25</t>
  </si>
  <si>
    <t>O4_TMA_EZ-25 (1)</t>
  </si>
  <si>
    <t>P: O4_ETGA_EZ-25 (1), O4_ETGK_EZ-25 (1)</t>
  </si>
  <si>
    <t>O4_TMK_EZ-25 (1)</t>
  </si>
  <si>
    <t>O4_EAI-25</t>
  </si>
  <si>
    <t>ÚJABB TANÁRI SZAKKÉPZETTSÉGET ADÓ, RÖVID CIKLUSÚ TANÁRI MESTERKÉPZÉSI SZAK – EGYHÁZZENEMŰVÉSZ-TANÁR SZAKIRÁNY (KATOLIKUS)</t>
  </si>
  <si>
    <t>O4_KHI_K-25</t>
  </si>
  <si>
    <t>O4_LIT_K-25</t>
  </si>
  <si>
    <t>O4_LTN_K-25</t>
  </si>
  <si>
    <t>Himnológia (Katolikus)</t>
  </si>
  <si>
    <t>Liturgika (Katolikus)</t>
  </si>
  <si>
    <t>Liturgikus nyelv (Katolikus)</t>
  </si>
  <si>
    <t>ÚJABB TANÁRI SZAKKÉPZETTSÉGET ADÓ, RÖVID CIKLUSÚ TANÁRI MESTERKÉPZÉSI SZAK – EGYHÁZZENEMŰVÉSZ-TANÁR SZAKIRÁNY (PROTESTÁNS)</t>
  </si>
  <si>
    <t>Himnológia (Protestáns)</t>
  </si>
  <si>
    <t>Liturgika (Protestáns)</t>
  </si>
  <si>
    <t>Liturgikus nyelv (Protestáns)</t>
  </si>
  <si>
    <t>O4_KHI_P-25</t>
  </si>
  <si>
    <t>O4_LIT_P-25</t>
  </si>
  <si>
    <t>O4_LTN_P-25</t>
  </si>
  <si>
    <t>O4_TGK_EZ-25</t>
  </si>
  <si>
    <t>ELŐFELTÉTEL</t>
  </si>
  <si>
    <t xml:space="preserve">Előfeltételek: </t>
  </si>
  <si>
    <t xml:space="preserve">   üres mező = a tantárgy felvételének nincs előfeltétele</t>
  </si>
  <si>
    <t xml:space="preserve">   e = egyéni</t>
  </si>
  <si>
    <t xml:space="preserve">   ea = előadás</t>
  </si>
  <si>
    <t xml:space="preserve">   v = vizsga</t>
  </si>
  <si>
    <t xml:space="preserve">   R = ráépülő tantárgy (a tantárgy egyes tanegységeinek felvétele </t>
  </si>
  <si>
    <t xml:space="preserve">   csop = csoportos</t>
  </si>
  <si>
    <t xml:space="preserve">   sz = szeminárium</t>
  </si>
  <si>
    <t xml:space="preserve">   gy = gyakorlati jegy</t>
  </si>
  <si>
    <t xml:space="preserve">         csak az előző tanegység sikeres teljesítése után történhet)</t>
  </si>
  <si>
    <t xml:space="preserve">   gy = gyakorlat</t>
  </si>
  <si>
    <t xml:space="preserve">   kód = az előfeltételként teljesítendő tantárgy kódja</t>
  </si>
  <si>
    <t xml:space="preserve">   ko = konzultáció</t>
  </si>
  <si>
    <t xml:space="preserve">   P = a megjelölt tanegységgel párhuzamosan vagy azt követően vehető fel</t>
  </si>
  <si>
    <t xml:space="preserve">   dv = diplomavizsga</t>
  </si>
  <si>
    <t xml:space="preserve">A képzés tanóráinak teljes számát a kötelező tantárgyak és a hallgató által teljesített szabadon választható tantárgyak óraszáma együttesen képezi. </t>
  </si>
  <si>
    <t xml:space="preserve">A tanóra nélküli tantárgyak teljesítési feltételeit az egyes tantárgyakat gondozó tanszékek határozzák meg. </t>
  </si>
  <si>
    <t>** A szabadon választható tantárgyakat a hallgató az itt megjelöltektől eltérően, a szabadon választható tantárgyakhoz rendelt össz-kreditértéken belül, tetszőleges félév- és kreditfelosztásban veheti fel.</t>
  </si>
  <si>
    <t xml:space="preserve">     Az egyes szabadon választható tantárgyak kreditértéke és óraszáma eltérő lehet, az aktuális félévi meghirdetésektől függ. </t>
  </si>
  <si>
    <t xml:space="preserve">   isk = az időtartam a gyakorlóhelyen zajló adott iskolai tanóra/foglalkozás időtartamával megegyező.</t>
  </si>
  <si>
    <t>Az összefüggő egyéni tanítási gyakorlat keretein belül – a Tanulmányi és Vizsgaszabályzatban meghatározottak szerint – alap- és középfokú részből álló zárótanítást kell teljesíteni.</t>
  </si>
  <si>
    <t xml:space="preserve">   a portfólió védése</t>
  </si>
  <si>
    <t xml:space="preserve">   komplex tanári vizsga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</si>
</sst>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7B7B7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8" fillId="0" borderId="0"/>
  </cellStyleXfs>
  <cellXfs count="196">
    <xf numFmtId="0" fontId="0" fillId="0" borderId="0" xfId="0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12" fillId="0" borderId="0" xfId="0" applyFont="1"/>
    <xf numFmtId="0" fontId="9" fillId="0" borderId="0" xfId="2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13" fillId="0" borderId="0" xfId="0" applyFont="1"/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164" fontId="14" fillId="0" borderId="23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left"/>
    </xf>
    <xf numFmtId="0" fontId="14" fillId="0" borderId="62" xfId="0" applyFont="1" applyBorder="1" applyAlignment="1">
      <alignment horizontal="center"/>
    </xf>
    <xf numFmtId="0" fontId="8" fillId="0" borderId="61" xfId="0" applyFont="1" applyBorder="1" applyAlignment="1">
      <alignment horizontal="left"/>
    </xf>
    <xf numFmtId="0" fontId="8" fillId="0" borderId="62" xfId="0" applyFont="1" applyBorder="1" applyAlignment="1">
      <alignment horizontal="center"/>
    </xf>
    <xf numFmtId="0" fontId="9" fillId="0" borderId="63" xfId="2" applyFont="1" applyBorder="1" applyAlignment="1">
      <alignment horizontal="left"/>
    </xf>
    <xf numFmtId="0" fontId="5" fillId="0" borderId="58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left" vertical="center" wrapText="1"/>
    </xf>
    <xf numFmtId="0" fontId="9" fillId="0" borderId="69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7" fillId="0" borderId="7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7" fillId="3" borderId="73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74" xfId="0" applyFont="1" applyFill="1" applyBorder="1" applyAlignment="1">
      <alignment horizontal="left" vertical="center" wrapText="1"/>
    </xf>
    <xf numFmtId="0" fontId="7" fillId="5" borderId="73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7" fillId="5" borderId="74" xfId="0" applyFont="1" applyFill="1" applyBorder="1" applyAlignment="1">
      <alignment horizontal="left" vertical="center" wrapText="1"/>
    </xf>
    <xf numFmtId="0" fontId="11" fillId="0" borderId="7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7" fillId="0" borderId="7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left" vertical="center" wrapText="1"/>
    </xf>
    <xf numFmtId="0" fontId="16" fillId="0" borderId="51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15" fillId="6" borderId="54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55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55" xfId="0" applyFont="1" applyFill="1" applyBorder="1" applyAlignment="1">
      <alignment horizontal="left" vertical="center" wrapText="1"/>
    </xf>
    <xf numFmtId="0" fontId="7" fillId="5" borderId="54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55" xfId="0" applyFont="1" applyFill="1" applyBorder="1" applyAlignment="1">
      <alignment horizontal="left" vertical="center" wrapText="1"/>
    </xf>
  </cellXfs>
  <cellStyles count="4">
    <cellStyle name="Normál" xfId="0" builtinId="0"/>
    <cellStyle name="Normál 2" xfId="1" xr:uid="{0D96B55B-12B9-49B4-BEAB-E465BA6FFF0D}"/>
    <cellStyle name="Normál 2 2" xfId="3" xr:uid="{00000000-0005-0000-0000-000002000000}"/>
    <cellStyle name="Normál 3" xfId="2" xr:uid="{B1DDE901-9D58-4F0C-BCEE-927A71243B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776B8-2DC6-4806-8518-E06A0880F434}">
  <dimension ref="A1:AA66"/>
  <sheetViews>
    <sheetView tabSelected="1" zoomScaleNormal="100" workbookViewId="0">
      <selection sqref="A1:T1"/>
    </sheetView>
  </sheetViews>
  <sheetFormatPr defaultColWidth="8.85546875" defaultRowHeight="15" x14ac:dyDescent="0.25"/>
  <cols>
    <col min="1" max="1" width="36.7109375" customWidth="1"/>
    <col min="2" max="2" width="13.5703125" bestFit="1" customWidth="1"/>
    <col min="3" max="3" width="15.7109375" customWidth="1"/>
    <col min="4" max="6" width="5.140625" customWidth="1"/>
    <col min="7" max="18" width="4.7109375" customWidth="1"/>
    <col min="19" max="20" width="5" customWidth="1"/>
  </cols>
  <sheetData>
    <row r="1" spans="1:21" ht="19.899999999999999" customHeight="1" thickTop="1" thickBot="1" x14ac:dyDescent="0.3">
      <c r="A1" s="162" t="s">
        <v>90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4"/>
    </row>
    <row r="2" spans="1:21" ht="15" customHeight="1" thickBot="1" x14ac:dyDescent="0.3">
      <c r="A2" s="165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7"/>
    </row>
    <row r="3" spans="1:21" ht="15" customHeight="1" thickBot="1" x14ac:dyDescent="0.3">
      <c r="A3" s="168" t="s">
        <v>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70"/>
    </row>
    <row r="4" spans="1:21" ht="15" customHeight="1" thickBot="1" x14ac:dyDescent="0.3">
      <c r="A4" s="171" t="s">
        <v>2</v>
      </c>
      <c r="B4" s="174" t="s">
        <v>3</v>
      </c>
      <c r="C4" s="177" t="s">
        <v>4</v>
      </c>
      <c r="D4" s="177" t="s">
        <v>5</v>
      </c>
      <c r="E4" s="177" t="s">
        <v>6</v>
      </c>
      <c r="F4" s="180" t="s">
        <v>7</v>
      </c>
      <c r="G4" s="183" t="s">
        <v>8</v>
      </c>
      <c r="H4" s="184"/>
      <c r="I4" s="184"/>
      <c r="J4" s="184"/>
      <c r="K4" s="184"/>
      <c r="L4" s="185"/>
      <c r="M4" s="183" t="s">
        <v>8</v>
      </c>
      <c r="N4" s="184"/>
      <c r="O4" s="184"/>
      <c r="P4" s="184"/>
      <c r="Q4" s="184"/>
      <c r="R4" s="185"/>
      <c r="S4" s="186"/>
      <c r="T4" s="187"/>
    </row>
    <row r="5" spans="1:21" ht="15" customHeight="1" thickBot="1" x14ac:dyDescent="0.3">
      <c r="A5" s="172"/>
      <c r="B5" s="175"/>
      <c r="C5" s="178"/>
      <c r="D5" s="178"/>
      <c r="E5" s="178"/>
      <c r="F5" s="181"/>
      <c r="G5" s="183" t="s">
        <v>9</v>
      </c>
      <c r="H5" s="184"/>
      <c r="I5" s="185"/>
      <c r="J5" s="188" t="s">
        <v>10</v>
      </c>
      <c r="K5" s="188"/>
      <c r="L5" s="189"/>
      <c r="M5" s="183" t="s">
        <v>67</v>
      </c>
      <c r="N5" s="184"/>
      <c r="O5" s="185"/>
      <c r="P5" s="188" t="s">
        <v>68</v>
      </c>
      <c r="Q5" s="188"/>
      <c r="R5" s="189"/>
      <c r="S5" s="157" t="s">
        <v>11</v>
      </c>
      <c r="T5" s="159" t="s">
        <v>12</v>
      </c>
    </row>
    <row r="6" spans="1:21" ht="15" customHeight="1" thickBot="1" x14ac:dyDescent="0.3">
      <c r="A6" s="173"/>
      <c r="B6" s="176"/>
      <c r="C6" s="179"/>
      <c r="D6" s="179"/>
      <c r="E6" s="179"/>
      <c r="F6" s="182"/>
      <c r="G6" s="68" t="s">
        <v>13</v>
      </c>
      <c r="H6" s="69" t="s">
        <v>14</v>
      </c>
      <c r="I6" s="70" t="s">
        <v>15</v>
      </c>
      <c r="J6" s="68" t="s">
        <v>13</v>
      </c>
      <c r="K6" s="69" t="s">
        <v>14</v>
      </c>
      <c r="L6" s="70" t="s">
        <v>15</v>
      </c>
      <c r="M6" s="68" t="s">
        <v>13</v>
      </c>
      <c r="N6" s="69" t="s">
        <v>14</v>
      </c>
      <c r="O6" s="70" t="s">
        <v>15</v>
      </c>
      <c r="P6" s="68" t="s">
        <v>13</v>
      </c>
      <c r="Q6" s="69" t="s">
        <v>14</v>
      </c>
      <c r="R6" s="70" t="s">
        <v>15</v>
      </c>
      <c r="S6" s="158"/>
      <c r="T6" s="160"/>
    </row>
    <row r="7" spans="1:21" ht="15" customHeight="1" thickBot="1" x14ac:dyDescent="0.3">
      <c r="A7" s="119" t="s">
        <v>16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1"/>
      <c r="U7" s="78"/>
    </row>
    <row r="8" spans="1:21" ht="15" customHeight="1" x14ac:dyDescent="0.25">
      <c r="A8" s="94" t="s">
        <v>17</v>
      </c>
      <c r="B8" s="71" t="s">
        <v>70</v>
      </c>
      <c r="C8" s="72" t="s">
        <v>66</v>
      </c>
      <c r="D8" s="72" t="s">
        <v>18</v>
      </c>
      <c r="E8" s="72" t="s">
        <v>19</v>
      </c>
      <c r="F8" s="73">
        <v>45</v>
      </c>
      <c r="G8" s="74">
        <v>2</v>
      </c>
      <c r="H8" s="75">
        <v>4</v>
      </c>
      <c r="I8" s="76" t="s">
        <v>19</v>
      </c>
      <c r="J8" s="74">
        <v>2</v>
      </c>
      <c r="K8" s="75">
        <v>4</v>
      </c>
      <c r="L8" s="76" t="s">
        <v>19</v>
      </c>
      <c r="M8" s="74">
        <v>2</v>
      </c>
      <c r="N8" s="75">
        <v>4</v>
      </c>
      <c r="O8" s="76" t="s">
        <v>19</v>
      </c>
      <c r="P8" s="74">
        <v>2</v>
      </c>
      <c r="Q8" s="75">
        <v>4</v>
      </c>
      <c r="R8" s="76" t="s">
        <v>19</v>
      </c>
      <c r="S8" s="77">
        <f>SUM(G8,J8,M8,P8)</f>
        <v>8</v>
      </c>
      <c r="T8" s="95">
        <f>SUM(H8,K8,N8,Q8)</f>
        <v>16</v>
      </c>
    </row>
    <row r="9" spans="1:21" ht="15" customHeight="1" x14ac:dyDescent="0.25">
      <c r="A9" s="94" t="s">
        <v>20</v>
      </c>
      <c r="B9" s="71" t="s">
        <v>71</v>
      </c>
      <c r="C9" s="72" t="s">
        <v>80</v>
      </c>
      <c r="D9" s="72"/>
      <c r="E9" s="72"/>
      <c r="F9" s="73"/>
      <c r="G9" s="74"/>
      <c r="H9" s="75"/>
      <c r="I9" s="76"/>
      <c r="J9" s="74"/>
      <c r="K9" s="75"/>
      <c r="L9" s="76"/>
      <c r="M9" s="74"/>
      <c r="N9" s="75"/>
      <c r="O9" s="76"/>
      <c r="P9" s="74">
        <v>0</v>
      </c>
      <c r="Q9" s="75">
        <v>2</v>
      </c>
      <c r="R9" s="76" t="s">
        <v>21</v>
      </c>
      <c r="S9" s="77">
        <f>SUM(G9,J9,M9,P9)</f>
        <v>0</v>
      </c>
      <c r="T9" s="95">
        <f>SUM(H9,K9,N9,Q9)</f>
        <v>2</v>
      </c>
    </row>
    <row r="10" spans="1:21" ht="15" customHeight="1" x14ac:dyDescent="0.25">
      <c r="A10" s="94" t="s">
        <v>22</v>
      </c>
      <c r="B10" s="71" t="s">
        <v>89</v>
      </c>
      <c r="C10" s="72" t="s">
        <v>66</v>
      </c>
      <c r="D10" s="72" t="s">
        <v>18</v>
      </c>
      <c r="E10" s="72" t="s">
        <v>23</v>
      </c>
      <c r="F10" s="73">
        <v>45</v>
      </c>
      <c r="G10" s="74">
        <v>1</v>
      </c>
      <c r="H10" s="75">
        <v>2</v>
      </c>
      <c r="I10" s="76" t="s">
        <v>24</v>
      </c>
      <c r="J10" s="74">
        <v>1</v>
      </c>
      <c r="K10" s="75">
        <v>2</v>
      </c>
      <c r="L10" s="76" t="s">
        <v>24</v>
      </c>
      <c r="M10" s="74"/>
      <c r="N10" s="75"/>
      <c r="O10" s="76"/>
      <c r="P10" s="74"/>
      <c r="Q10" s="75"/>
      <c r="R10" s="76"/>
      <c r="S10" s="77">
        <f t="shared" ref="S10:T21" si="0">SUM(G10,J10,M10,P10)</f>
        <v>2</v>
      </c>
      <c r="T10" s="95">
        <f>SUM(H10,K10,N10,Q10)</f>
        <v>4</v>
      </c>
    </row>
    <row r="11" spans="1:21" ht="15" customHeight="1" x14ac:dyDescent="0.25">
      <c r="A11" s="94" t="s">
        <v>25</v>
      </c>
      <c r="B11" s="71" t="s">
        <v>72</v>
      </c>
      <c r="C11" s="72" t="s">
        <v>66</v>
      </c>
      <c r="D11" s="72" t="s">
        <v>18</v>
      </c>
      <c r="E11" s="72" t="s">
        <v>23</v>
      </c>
      <c r="F11" s="73">
        <v>45</v>
      </c>
      <c r="G11" s="74">
        <v>2</v>
      </c>
      <c r="H11" s="75">
        <v>2</v>
      </c>
      <c r="I11" s="76" t="s">
        <v>24</v>
      </c>
      <c r="J11" s="74">
        <v>2</v>
      </c>
      <c r="K11" s="75">
        <v>2</v>
      </c>
      <c r="L11" s="76" t="s">
        <v>24</v>
      </c>
      <c r="M11" s="74">
        <v>2</v>
      </c>
      <c r="N11" s="75">
        <v>2</v>
      </c>
      <c r="O11" s="76" t="s">
        <v>24</v>
      </c>
      <c r="P11" s="74">
        <v>2</v>
      </c>
      <c r="Q11" s="75">
        <v>2</v>
      </c>
      <c r="R11" s="76" t="s">
        <v>24</v>
      </c>
      <c r="S11" s="77">
        <f t="shared" si="0"/>
        <v>8</v>
      </c>
      <c r="T11" s="95">
        <f t="shared" si="0"/>
        <v>8</v>
      </c>
    </row>
    <row r="12" spans="1:21" ht="15" customHeight="1" x14ac:dyDescent="0.25">
      <c r="A12" s="94" t="s">
        <v>65</v>
      </c>
      <c r="B12" s="71" t="s">
        <v>73</v>
      </c>
      <c r="C12" s="72" t="s">
        <v>66</v>
      </c>
      <c r="D12" s="72" t="s">
        <v>18</v>
      </c>
      <c r="E12" s="72" t="s">
        <v>26</v>
      </c>
      <c r="F12" s="73">
        <v>45</v>
      </c>
      <c r="G12" s="74">
        <v>2</v>
      </c>
      <c r="H12" s="75">
        <v>3</v>
      </c>
      <c r="I12" s="76" t="s">
        <v>24</v>
      </c>
      <c r="J12" s="74">
        <v>2</v>
      </c>
      <c r="K12" s="75">
        <v>3</v>
      </c>
      <c r="L12" s="76" t="s">
        <v>24</v>
      </c>
      <c r="M12" s="74">
        <v>2</v>
      </c>
      <c r="N12" s="75">
        <v>3</v>
      </c>
      <c r="O12" s="76" t="s">
        <v>24</v>
      </c>
      <c r="P12" s="74">
        <v>2</v>
      </c>
      <c r="Q12" s="75">
        <v>3</v>
      </c>
      <c r="R12" s="76" t="s">
        <v>24</v>
      </c>
      <c r="S12" s="77">
        <f t="shared" si="0"/>
        <v>8</v>
      </c>
      <c r="T12" s="95">
        <f t="shared" si="0"/>
        <v>12</v>
      </c>
    </row>
    <row r="13" spans="1:21" ht="15" customHeight="1" x14ac:dyDescent="0.25">
      <c r="A13" s="94" t="s">
        <v>27</v>
      </c>
      <c r="B13" s="71" t="s">
        <v>74</v>
      </c>
      <c r="C13" s="72" t="s">
        <v>66</v>
      </c>
      <c r="D13" s="72" t="s">
        <v>18</v>
      </c>
      <c r="E13" s="72" t="s">
        <v>26</v>
      </c>
      <c r="F13" s="73">
        <v>45</v>
      </c>
      <c r="G13" s="74">
        <v>2</v>
      </c>
      <c r="H13" s="75">
        <v>3</v>
      </c>
      <c r="I13" s="76" t="s">
        <v>24</v>
      </c>
      <c r="J13" s="74">
        <v>2</v>
      </c>
      <c r="K13" s="75">
        <v>3</v>
      </c>
      <c r="L13" s="76" t="s">
        <v>24</v>
      </c>
      <c r="M13" s="74"/>
      <c r="N13" s="75"/>
      <c r="O13" s="76"/>
      <c r="P13" s="74"/>
      <c r="Q13" s="75"/>
      <c r="R13" s="76"/>
      <c r="S13" s="77">
        <f t="shared" si="0"/>
        <v>4</v>
      </c>
      <c r="T13" s="95">
        <f t="shared" si="0"/>
        <v>6</v>
      </c>
    </row>
    <row r="14" spans="1:21" ht="15" customHeight="1" x14ac:dyDescent="0.25">
      <c r="A14" s="94" t="s">
        <v>94</v>
      </c>
      <c r="B14" s="71" t="s">
        <v>91</v>
      </c>
      <c r="C14" s="72" t="s">
        <v>66</v>
      </c>
      <c r="D14" s="72" t="s">
        <v>18</v>
      </c>
      <c r="E14" s="72" t="s">
        <v>23</v>
      </c>
      <c r="F14" s="73">
        <v>45</v>
      </c>
      <c r="G14" s="74">
        <v>1</v>
      </c>
      <c r="H14" s="75">
        <v>2</v>
      </c>
      <c r="I14" s="76" t="s">
        <v>19</v>
      </c>
      <c r="J14" s="74">
        <v>1</v>
      </c>
      <c r="K14" s="75">
        <v>2</v>
      </c>
      <c r="L14" s="76" t="s">
        <v>19</v>
      </c>
      <c r="M14" s="74">
        <v>1</v>
      </c>
      <c r="N14" s="75">
        <v>2</v>
      </c>
      <c r="O14" s="76" t="s">
        <v>19</v>
      </c>
      <c r="P14" s="74">
        <v>1</v>
      </c>
      <c r="Q14" s="75">
        <v>2</v>
      </c>
      <c r="R14" s="76" t="s">
        <v>19</v>
      </c>
      <c r="S14" s="77">
        <f t="shared" si="0"/>
        <v>4</v>
      </c>
      <c r="T14" s="95">
        <f t="shared" si="0"/>
        <v>8</v>
      </c>
    </row>
    <row r="15" spans="1:21" ht="15" customHeight="1" x14ac:dyDescent="0.25">
      <c r="A15" s="94" t="s">
        <v>95</v>
      </c>
      <c r="B15" s="71" t="s">
        <v>92</v>
      </c>
      <c r="C15" s="72" t="s">
        <v>66</v>
      </c>
      <c r="D15" s="72" t="s">
        <v>18</v>
      </c>
      <c r="E15" s="72" t="s">
        <v>26</v>
      </c>
      <c r="F15" s="73">
        <v>45</v>
      </c>
      <c r="G15" s="74">
        <v>1</v>
      </c>
      <c r="H15" s="75">
        <v>2</v>
      </c>
      <c r="I15" s="76" t="s">
        <v>24</v>
      </c>
      <c r="J15" s="74">
        <v>1</v>
      </c>
      <c r="K15" s="75">
        <v>2</v>
      </c>
      <c r="L15" s="76" t="s">
        <v>24</v>
      </c>
      <c r="M15" s="74">
        <v>1</v>
      </c>
      <c r="N15" s="75">
        <v>2</v>
      </c>
      <c r="O15" s="76" t="s">
        <v>24</v>
      </c>
      <c r="P15" s="74">
        <v>1</v>
      </c>
      <c r="Q15" s="75">
        <v>2</v>
      </c>
      <c r="R15" s="76" t="s">
        <v>24</v>
      </c>
      <c r="S15" s="77">
        <f t="shared" si="0"/>
        <v>4</v>
      </c>
      <c r="T15" s="95">
        <f>SUM(H15,K15,N15,Q15)</f>
        <v>8</v>
      </c>
    </row>
    <row r="16" spans="1:21" ht="15" customHeight="1" x14ac:dyDescent="0.25">
      <c r="A16" s="94" t="s">
        <v>96</v>
      </c>
      <c r="B16" s="71" t="s">
        <v>93</v>
      </c>
      <c r="C16" s="72" t="s">
        <v>66</v>
      </c>
      <c r="D16" s="72" t="s">
        <v>18</v>
      </c>
      <c r="E16" s="72" t="s">
        <v>23</v>
      </c>
      <c r="F16" s="73">
        <v>45</v>
      </c>
      <c r="G16" s="74">
        <v>2</v>
      </c>
      <c r="H16" s="75">
        <v>3</v>
      </c>
      <c r="I16" s="76" t="s">
        <v>24</v>
      </c>
      <c r="J16" s="74">
        <v>2</v>
      </c>
      <c r="K16" s="75">
        <v>3</v>
      </c>
      <c r="L16" s="76" t="s">
        <v>24</v>
      </c>
      <c r="M16" s="74">
        <v>2</v>
      </c>
      <c r="N16" s="75">
        <v>3</v>
      </c>
      <c r="O16" s="76" t="s">
        <v>24</v>
      </c>
      <c r="P16" s="74">
        <v>2</v>
      </c>
      <c r="Q16" s="75">
        <v>3</v>
      </c>
      <c r="R16" s="76" t="s">
        <v>24</v>
      </c>
      <c r="S16" s="77">
        <f t="shared" si="0"/>
        <v>8</v>
      </c>
      <c r="T16" s="95">
        <f>SUM(H16,K16,N16,Q16)</f>
        <v>12</v>
      </c>
    </row>
    <row r="17" spans="1:20" ht="15" customHeight="1" x14ac:dyDescent="0.25">
      <c r="A17" s="94" t="s">
        <v>28</v>
      </c>
      <c r="B17" s="71" t="s">
        <v>75</v>
      </c>
      <c r="C17" s="72" t="s">
        <v>66</v>
      </c>
      <c r="D17" s="72" t="s">
        <v>29</v>
      </c>
      <c r="E17" s="72" t="s">
        <v>19</v>
      </c>
      <c r="F17" s="73">
        <v>60</v>
      </c>
      <c r="G17" s="74">
        <v>1</v>
      </c>
      <c r="H17" s="75">
        <v>3</v>
      </c>
      <c r="I17" s="76" t="s">
        <v>24</v>
      </c>
      <c r="J17" s="74">
        <v>1</v>
      </c>
      <c r="K17" s="75">
        <v>3</v>
      </c>
      <c r="L17" s="76" t="s">
        <v>24</v>
      </c>
      <c r="M17" s="74">
        <v>1</v>
      </c>
      <c r="N17" s="75">
        <v>3</v>
      </c>
      <c r="O17" s="76" t="s">
        <v>24</v>
      </c>
      <c r="P17" s="74">
        <v>1</v>
      </c>
      <c r="Q17" s="75">
        <v>3</v>
      </c>
      <c r="R17" s="76" t="s">
        <v>24</v>
      </c>
      <c r="S17" s="77">
        <f t="shared" si="0"/>
        <v>4</v>
      </c>
      <c r="T17" s="95">
        <f t="shared" si="0"/>
        <v>12</v>
      </c>
    </row>
    <row r="18" spans="1:20" ht="15" customHeight="1" x14ac:dyDescent="0.25">
      <c r="A18" s="96" t="s">
        <v>30</v>
      </c>
      <c r="B18" s="4" t="s">
        <v>76</v>
      </c>
      <c r="C18" s="5" t="s">
        <v>66</v>
      </c>
      <c r="D18" s="5" t="s">
        <v>18</v>
      </c>
      <c r="E18" s="5" t="s">
        <v>26</v>
      </c>
      <c r="F18" s="6">
        <v>45</v>
      </c>
      <c r="G18" s="7">
        <v>1</v>
      </c>
      <c r="H18" s="10">
        <v>2</v>
      </c>
      <c r="I18" s="8" t="s">
        <v>24</v>
      </c>
      <c r="J18" s="7">
        <v>1</v>
      </c>
      <c r="K18" s="10">
        <v>2</v>
      </c>
      <c r="L18" s="8" t="s">
        <v>24</v>
      </c>
      <c r="M18" s="7"/>
      <c r="N18" s="10"/>
      <c r="O18" s="8"/>
      <c r="P18" s="7"/>
      <c r="Q18" s="10"/>
      <c r="R18" s="8"/>
      <c r="S18" s="9">
        <f t="shared" si="0"/>
        <v>2</v>
      </c>
      <c r="T18" s="97">
        <f t="shared" si="0"/>
        <v>4</v>
      </c>
    </row>
    <row r="19" spans="1:20" ht="15" customHeight="1" thickBot="1" x14ac:dyDescent="0.3">
      <c r="A19" s="96" t="s">
        <v>31</v>
      </c>
      <c r="B19" s="4" t="s">
        <v>77</v>
      </c>
      <c r="C19" s="5" t="s">
        <v>66</v>
      </c>
      <c r="D19" s="5" t="s">
        <v>18</v>
      </c>
      <c r="E19" s="5" t="s">
        <v>19</v>
      </c>
      <c r="F19" s="6">
        <v>60</v>
      </c>
      <c r="G19" s="7">
        <v>2</v>
      </c>
      <c r="H19" s="10">
        <v>1</v>
      </c>
      <c r="I19" s="8" t="s">
        <v>19</v>
      </c>
      <c r="J19" s="7">
        <v>2</v>
      </c>
      <c r="K19" s="10">
        <v>1</v>
      </c>
      <c r="L19" s="8" t="s">
        <v>19</v>
      </c>
      <c r="M19" s="7">
        <v>2</v>
      </c>
      <c r="N19" s="10">
        <v>1</v>
      </c>
      <c r="O19" s="8" t="s">
        <v>19</v>
      </c>
      <c r="P19" s="7">
        <v>2</v>
      </c>
      <c r="Q19" s="10">
        <v>1</v>
      </c>
      <c r="R19" s="8" t="s">
        <v>19</v>
      </c>
      <c r="S19" s="9">
        <f t="shared" si="0"/>
        <v>8</v>
      </c>
      <c r="T19" s="97">
        <f t="shared" si="0"/>
        <v>4</v>
      </c>
    </row>
    <row r="20" spans="1:20" ht="15" customHeight="1" thickBot="1" x14ac:dyDescent="0.3">
      <c r="A20" s="119" t="s">
        <v>32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1"/>
    </row>
    <row r="21" spans="1:20" ht="15" customHeight="1" thickBot="1" x14ac:dyDescent="0.3">
      <c r="A21" s="98" t="s">
        <v>33</v>
      </c>
      <c r="B21" s="4" t="s">
        <v>34</v>
      </c>
      <c r="C21" s="5"/>
      <c r="D21" s="5" t="s">
        <v>18</v>
      </c>
      <c r="E21" s="5"/>
      <c r="F21" s="6"/>
      <c r="G21" s="7"/>
      <c r="H21" s="10"/>
      <c r="I21" s="8"/>
      <c r="J21" s="7"/>
      <c r="K21" s="10"/>
      <c r="L21" s="8"/>
      <c r="M21" s="7"/>
      <c r="N21" s="10">
        <v>4</v>
      </c>
      <c r="O21" s="8" t="s">
        <v>19</v>
      </c>
      <c r="P21" s="7"/>
      <c r="Q21" s="10"/>
      <c r="R21" s="8"/>
      <c r="S21" s="9">
        <f t="shared" si="0"/>
        <v>0</v>
      </c>
      <c r="T21" s="97">
        <f t="shared" si="0"/>
        <v>4</v>
      </c>
    </row>
    <row r="22" spans="1:20" ht="15" customHeight="1" thickBot="1" x14ac:dyDescent="0.3">
      <c r="A22" s="161" t="s">
        <v>35</v>
      </c>
      <c r="B22" s="114"/>
      <c r="C22" s="114"/>
      <c r="D22" s="114"/>
      <c r="E22" s="114"/>
      <c r="F22" s="115"/>
      <c r="G22" s="79">
        <f>SUM(G8:G21)</f>
        <v>17</v>
      </c>
      <c r="H22" s="80">
        <f t="shared" ref="H22:T22" si="1">SUM(H8:H21)</f>
        <v>27</v>
      </c>
      <c r="I22" s="81"/>
      <c r="J22" s="79">
        <f t="shared" si="1"/>
        <v>17</v>
      </c>
      <c r="K22" s="80">
        <f t="shared" si="1"/>
        <v>27</v>
      </c>
      <c r="L22" s="81"/>
      <c r="M22" s="79">
        <f t="shared" si="1"/>
        <v>13</v>
      </c>
      <c r="N22" s="80">
        <f t="shared" si="1"/>
        <v>24</v>
      </c>
      <c r="O22" s="81"/>
      <c r="P22" s="79">
        <f t="shared" si="1"/>
        <v>13</v>
      </c>
      <c r="Q22" s="80">
        <f t="shared" si="1"/>
        <v>22</v>
      </c>
      <c r="R22" s="81"/>
      <c r="S22" s="82">
        <f t="shared" si="1"/>
        <v>60</v>
      </c>
      <c r="T22" s="99">
        <f t="shared" si="1"/>
        <v>100</v>
      </c>
    </row>
    <row r="23" spans="1:20" ht="15" customHeight="1" thickTop="1" thickBot="1" x14ac:dyDescent="0.3">
      <c r="A23" s="131" t="s">
        <v>36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3"/>
    </row>
    <row r="24" spans="1:20" ht="15" customHeight="1" thickBot="1" x14ac:dyDescent="0.3">
      <c r="A24" s="134" t="s">
        <v>2</v>
      </c>
      <c r="B24" s="137" t="s">
        <v>3</v>
      </c>
      <c r="C24" s="140" t="s">
        <v>105</v>
      </c>
      <c r="D24" s="140" t="s">
        <v>5</v>
      </c>
      <c r="E24" s="140" t="s">
        <v>6</v>
      </c>
      <c r="F24" s="143" t="s">
        <v>7</v>
      </c>
      <c r="G24" s="146" t="s">
        <v>8</v>
      </c>
      <c r="H24" s="147"/>
      <c r="I24" s="147"/>
      <c r="J24" s="147"/>
      <c r="K24" s="147"/>
      <c r="L24" s="148"/>
      <c r="M24" s="146" t="s">
        <v>8</v>
      </c>
      <c r="N24" s="147"/>
      <c r="O24" s="147"/>
      <c r="P24" s="147"/>
      <c r="Q24" s="147"/>
      <c r="R24" s="148"/>
      <c r="S24" s="149"/>
      <c r="T24" s="150"/>
    </row>
    <row r="25" spans="1:20" ht="15" customHeight="1" thickBot="1" x14ac:dyDescent="0.3">
      <c r="A25" s="135"/>
      <c r="B25" s="138"/>
      <c r="C25" s="141"/>
      <c r="D25" s="141"/>
      <c r="E25" s="141"/>
      <c r="F25" s="144"/>
      <c r="G25" s="146" t="s">
        <v>9</v>
      </c>
      <c r="H25" s="147"/>
      <c r="I25" s="148"/>
      <c r="J25" s="151" t="s">
        <v>10</v>
      </c>
      <c r="K25" s="151"/>
      <c r="L25" s="152"/>
      <c r="M25" s="146" t="s">
        <v>9</v>
      </c>
      <c r="N25" s="147"/>
      <c r="O25" s="148"/>
      <c r="P25" s="151" t="s">
        <v>10</v>
      </c>
      <c r="Q25" s="151"/>
      <c r="R25" s="152"/>
      <c r="S25" s="153" t="s">
        <v>11</v>
      </c>
      <c r="T25" s="155" t="s">
        <v>12</v>
      </c>
    </row>
    <row r="26" spans="1:20" ht="15" customHeight="1" thickBot="1" x14ac:dyDescent="0.3">
      <c r="A26" s="136"/>
      <c r="B26" s="139"/>
      <c r="C26" s="142"/>
      <c r="D26" s="142"/>
      <c r="E26" s="142"/>
      <c r="F26" s="145"/>
      <c r="G26" s="1" t="s">
        <v>13</v>
      </c>
      <c r="H26" s="2" t="s">
        <v>14</v>
      </c>
      <c r="I26" s="3" t="s">
        <v>15</v>
      </c>
      <c r="J26" s="1" t="s">
        <v>13</v>
      </c>
      <c r="K26" s="2" t="s">
        <v>14</v>
      </c>
      <c r="L26" s="3" t="s">
        <v>15</v>
      </c>
      <c r="M26" s="1" t="s">
        <v>13</v>
      </c>
      <c r="N26" s="2" t="s">
        <v>14</v>
      </c>
      <c r="O26" s="3" t="s">
        <v>15</v>
      </c>
      <c r="P26" s="1" t="s">
        <v>13</v>
      </c>
      <c r="Q26" s="2" t="s">
        <v>14</v>
      </c>
      <c r="R26" s="3" t="s">
        <v>15</v>
      </c>
      <c r="S26" s="154"/>
      <c r="T26" s="156"/>
    </row>
    <row r="27" spans="1:20" ht="15" customHeight="1" thickBot="1" x14ac:dyDescent="0.3">
      <c r="A27" s="119" t="s">
        <v>37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1"/>
    </row>
    <row r="28" spans="1:20" ht="15" customHeight="1" thickBot="1" x14ac:dyDescent="0.3">
      <c r="A28" s="100" t="s">
        <v>38</v>
      </c>
      <c r="B28" s="15"/>
      <c r="C28" s="16"/>
      <c r="D28" s="16"/>
      <c r="E28" s="16"/>
      <c r="F28" s="17"/>
      <c r="G28" s="18"/>
      <c r="H28" s="19"/>
      <c r="I28" s="20"/>
      <c r="J28" s="18"/>
      <c r="K28" s="19"/>
      <c r="L28" s="20"/>
      <c r="M28" s="18"/>
      <c r="N28" s="19"/>
      <c r="O28" s="20"/>
      <c r="P28" s="21"/>
      <c r="Q28" s="22"/>
      <c r="R28" s="23"/>
      <c r="S28" s="24"/>
      <c r="T28" s="101"/>
    </row>
    <row r="29" spans="1:20" ht="15" customHeight="1" thickBot="1" x14ac:dyDescent="0.3">
      <c r="A29" s="122" t="s">
        <v>39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4"/>
    </row>
    <row r="30" spans="1:20" ht="15" customHeight="1" x14ac:dyDescent="0.25">
      <c r="A30" s="102" t="s">
        <v>40</v>
      </c>
      <c r="B30" s="25" t="s">
        <v>69</v>
      </c>
      <c r="C30" s="26"/>
      <c r="D30" s="26" t="s">
        <v>18</v>
      </c>
      <c r="E30" s="26" t="s">
        <v>23</v>
      </c>
      <c r="F30" s="27">
        <v>45</v>
      </c>
      <c r="G30" s="28">
        <v>2</v>
      </c>
      <c r="H30" s="29">
        <v>3</v>
      </c>
      <c r="I30" s="30" t="s">
        <v>24</v>
      </c>
      <c r="J30" s="28"/>
      <c r="K30" s="29"/>
      <c r="L30" s="30"/>
      <c r="M30" s="28"/>
      <c r="N30" s="29"/>
      <c r="O30" s="30"/>
      <c r="P30" s="21"/>
      <c r="Q30" s="22"/>
      <c r="R30" s="23"/>
      <c r="S30" s="24">
        <f>(G30+J30)*15</f>
        <v>30</v>
      </c>
      <c r="T30" s="101">
        <f>SUM(H30,K30,N30,Q30)</f>
        <v>3</v>
      </c>
    </row>
    <row r="31" spans="1:20" ht="15" customHeight="1" x14ac:dyDescent="0.25">
      <c r="A31" s="103" t="s">
        <v>41</v>
      </c>
      <c r="B31" s="31" t="s">
        <v>79</v>
      </c>
      <c r="C31" s="32" t="s">
        <v>86</v>
      </c>
      <c r="D31" s="32" t="s">
        <v>18</v>
      </c>
      <c r="E31" s="32" t="s">
        <v>23</v>
      </c>
      <c r="F31" s="33">
        <v>45</v>
      </c>
      <c r="G31" s="34"/>
      <c r="H31" s="32"/>
      <c r="I31" s="33"/>
      <c r="J31" s="34">
        <v>2</v>
      </c>
      <c r="K31" s="32">
        <v>3</v>
      </c>
      <c r="L31" s="33" t="s">
        <v>24</v>
      </c>
      <c r="M31" s="34"/>
      <c r="N31" s="32"/>
      <c r="O31" s="33"/>
      <c r="P31" s="35"/>
      <c r="Q31" s="36"/>
      <c r="R31" s="37"/>
      <c r="S31" s="38">
        <f t="shared" ref="S31:S32" si="2">(G31+J31)*15</f>
        <v>30</v>
      </c>
      <c r="T31" s="101">
        <f t="shared" ref="T31:T33" si="3">SUM(H31,K31,N31,Q31)</f>
        <v>3</v>
      </c>
    </row>
    <row r="32" spans="1:20" ht="36.75" thickBot="1" x14ac:dyDescent="0.3">
      <c r="A32" s="104" t="s">
        <v>42</v>
      </c>
      <c r="B32" s="39" t="s">
        <v>78</v>
      </c>
      <c r="C32" s="40" t="s">
        <v>87</v>
      </c>
      <c r="D32" s="40" t="s">
        <v>18</v>
      </c>
      <c r="E32" s="40" t="s">
        <v>23</v>
      </c>
      <c r="F32" s="41">
        <v>45</v>
      </c>
      <c r="G32" s="42"/>
      <c r="H32" s="43"/>
      <c r="I32" s="44"/>
      <c r="J32" s="42"/>
      <c r="K32" s="43"/>
      <c r="L32" s="44"/>
      <c r="M32" s="45"/>
      <c r="N32" s="40"/>
      <c r="O32" s="41"/>
      <c r="P32" s="46">
        <v>1</v>
      </c>
      <c r="Q32" s="47">
        <v>2</v>
      </c>
      <c r="R32" s="48" t="s">
        <v>19</v>
      </c>
      <c r="S32" s="49">
        <f t="shared" si="2"/>
        <v>0</v>
      </c>
      <c r="T32" s="101">
        <f t="shared" si="3"/>
        <v>2</v>
      </c>
    </row>
    <row r="33" spans="1:20" ht="15" customHeight="1" thickBot="1" x14ac:dyDescent="0.3">
      <c r="A33" s="125" t="s">
        <v>43</v>
      </c>
      <c r="B33" s="126"/>
      <c r="C33" s="126"/>
      <c r="D33" s="126"/>
      <c r="E33" s="126"/>
      <c r="F33" s="127"/>
      <c r="G33" s="11">
        <f>SUM(G30:G32)</f>
        <v>2</v>
      </c>
      <c r="H33" s="12">
        <f>SUM(H30:H32)</f>
        <v>3</v>
      </c>
      <c r="I33" s="13"/>
      <c r="J33" s="11">
        <f>SUM(J30:J32)</f>
        <v>2</v>
      </c>
      <c r="K33" s="12">
        <f>SUM(K30:K32)</f>
        <v>3</v>
      </c>
      <c r="L33" s="13"/>
      <c r="M33" s="11">
        <f>SUM(M30:M32)</f>
        <v>0</v>
      </c>
      <c r="N33" s="12">
        <f>SUM(N30:N32)</f>
        <v>0</v>
      </c>
      <c r="O33" s="13"/>
      <c r="P33" s="50">
        <f>SUM(P30:P32)</f>
        <v>1</v>
      </c>
      <c r="Q33" s="51">
        <f>SUM(Q30:Q32)</f>
        <v>2</v>
      </c>
      <c r="R33" s="52"/>
      <c r="S33" s="14">
        <f>SUM(S30:S32)</f>
        <v>60</v>
      </c>
      <c r="T33" s="105">
        <f t="shared" si="3"/>
        <v>8</v>
      </c>
    </row>
    <row r="34" spans="1:20" ht="15" customHeight="1" thickBot="1" x14ac:dyDescent="0.3">
      <c r="A34" s="122" t="s">
        <v>44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4"/>
    </row>
    <row r="35" spans="1:20" x14ac:dyDescent="0.25">
      <c r="A35" s="106" t="s">
        <v>45</v>
      </c>
      <c r="B35" s="53" t="s">
        <v>81</v>
      </c>
      <c r="C35" s="32" t="s">
        <v>86</v>
      </c>
      <c r="D35" s="54" t="s">
        <v>18</v>
      </c>
      <c r="E35" s="54" t="s">
        <v>19</v>
      </c>
      <c r="F35" s="55" t="s">
        <v>46</v>
      </c>
      <c r="G35" s="56"/>
      <c r="H35" s="32"/>
      <c r="I35" s="55"/>
      <c r="J35" s="56">
        <v>2</v>
      </c>
      <c r="K35" s="32">
        <v>2</v>
      </c>
      <c r="L35" s="55" t="s">
        <v>19</v>
      </c>
      <c r="M35" s="56"/>
      <c r="N35" s="32"/>
      <c r="O35" s="55"/>
      <c r="P35" s="35"/>
      <c r="Q35" s="36"/>
      <c r="R35" s="37"/>
      <c r="S35" s="38">
        <f>(G35+J35)*15</f>
        <v>30</v>
      </c>
      <c r="T35" s="101">
        <f>SUM(H35,K35,N35,Q35)</f>
        <v>2</v>
      </c>
    </row>
    <row r="36" spans="1:20" ht="15" customHeight="1" thickBot="1" x14ac:dyDescent="0.3">
      <c r="A36" s="107" t="s">
        <v>47</v>
      </c>
      <c r="B36" s="57" t="s">
        <v>104</v>
      </c>
      <c r="C36" s="32" t="s">
        <v>88</v>
      </c>
      <c r="D36" s="43" t="s">
        <v>18</v>
      </c>
      <c r="E36" s="43" t="s">
        <v>19</v>
      </c>
      <c r="F36" s="44" t="s">
        <v>46</v>
      </c>
      <c r="G36" s="42"/>
      <c r="H36" s="40"/>
      <c r="I36" s="44"/>
      <c r="J36" s="42"/>
      <c r="K36" s="43"/>
      <c r="L36" s="44"/>
      <c r="M36" s="42">
        <v>2</v>
      </c>
      <c r="N36" s="40">
        <v>2</v>
      </c>
      <c r="O36" s="44" t="s">
        <v>19</v>
      </c>
      <c r="P36" s="46"/>
      <c r="Q36" s="47"/>
      <c r="R36" s="48"/>
      <c r="S36" s="49">
        <f>(G36+J36)*15</f>
        <v>0</v>
      </c>
      <c r="T36" s="101">
        <f>SUM(H36,K36,N36,Q36)</f>
        <v>2</v>
      </c>
    </row>
    <row r="37" spans="1:20" ht="15" customHeight="1" thickBot="1" x14ac:dyDescent="0.3">
      <c r="A37" s="122" t="s">
        <v>48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4"/>
    </row>
    <row r="38" spans="1:20" ht="24" x14ac:dyDescent="0.25">
      <c r="A38" s="103" t="s">
        <v>49</v>
      </c>
      <c r="B38" s="31" t="s">
        <v>82</v>
      </c>
      <c r="C38" s="32" t="s">
        <v>50</v>
      </c>
      <c r="D38" s="32" t="s">
        <v>29</v>
      </c>
      <c r="E38" s="32" t="s">
        <v>19</v>
      </c>
      <c r="F38" s="33" t="s">
        <v>46</v>
      </c>
      <c r="G38" s="28"/>
      <c r="H38" s="54"/>
      <c r="I38" s="55"/>
      <c r="J38" s="18"/>
      <c r="K38" s="19"/>
      <c r="L38" s="20"/>
      <c r="M38" s="28"/>
      <c r="N38" s="54"/>
      <c r="O38" s="55"/>
      <c r="P38" s="21">
        <v>3</v>
      </c>
      <c r="Q38" s="22">
        <v>2</v>
      </c>
      <c r="R38" s="23" t="s">
        <v>19</v>
      </c>
      <c r="S38" s="38">
        <f>(G38+J38)*15</f>
        <v>0</v>
      </c>
      <c r="T38" s="101">
        <f>SUM(H38,K38,N38,Q38)</f>
        <v>2</v>
      </c>
    </row>
    <row r="39" spans="1:20" ht="24" x14ac:dyDescent="0.25">
      <c r="A39" s="103" t="s">
        <v>51</v>
      </c>
      <c r="B39" s="31" t="s">
        <v>83</v>
      </c>
      <c r="C39" s="32" t="s">
        <v>50</v>
      </c>
      <c r="D39" s="32" t="s">
        <v>29</v>
      </c>
      <c r="E39" s="32" t="s">
        <v>19</v>
      </c>
      <c r="F39" s="33" t="s">
        <v>46</v>
      </c>
      <c r="G39" s="34"/>
      <c r="H39" s="58"/>
      <c r="I39" s="59"/>
      <c r="J39" s="56"/>
      <c r="K39" s="54"/>
      <c r="L39" s="55"/>
      <c r="M39" s="34"/>
      <c r="N39" s="58"/>
      <c r="O39" s="59"/>
      <c r="P39" s="35">
        <v>3</v>
      </c>
      <c r="Q39" s="36">
        <v>2</v>
      </c>
      <c r="R39" s="37" t="s">
        <v>19</v>
      </c>
      <c r="S39" s="60">
        <f t="shared" ref="S39:S41" si="4">(G39+J39)*15</f>
        <v>0</v>
      </c>
      <c r="T39" s="101">
        <f t="shared" ref="T39:T41" si="5">SUM(H39,K39,N39,Q39)</f>
        <v>2</v>
      </c>
    </row>
    <row r="40" spans="1:20" ht="15" customHeight="1" x14ac:dyDescent="0.25">
      <c r="A40" s="106" t="s">
        <v>52</v>
      </c>
      <c r="B40" s="53" t="s">
        <v>84</v>
      </c>
      <c r="C40" s="54" t="s">
        <v>50</v>
      </c>
      <c r="D40" s="54" t="s">
        <v>18</v>
      </c>
      <c r="E40" s="54" t="s">
        <v>23</v>
      </c>
      <c r="F40" s="55">
        <v>45</v>
      </c>
      <c r="G40" s="56"/>
      <c r="H40" s="54"/>
      <c r="I40" s="55"/>
      <c r="J40" s="56"/>
      <c r="K40" s="54"/>
      <c r="L40" s="55"/>
      <c r="M40" s="56"/>
      <c r="N40" s="54"/>
      <c r="O40" s="55"/>
      <c r="P40" s="35">
        <v>1</v>
      </c>
      <c r="Q40" s="36">
        <v>2</v>
      </c>
      <c r="R40" s="37" t="s">
        <v>19</v>
      </c>
      <c r="S40" s="38">
        <f t="shared" si="4"/>
        <v>0</v>
      </c>
      <c r="T40" s="101">
        <f t="shared" si="5"/>
        <v>2</v>
      </c>
    </row>
    <row r="41" spans="1:20" ht="15" customHeight="1" thickBot="1" x14ac:dyDescent="0.3">
      <c r="A41" s="107" t="s">
        <v>53</v>
      </c>
      <c r="B41" s="57" t="s">
        <v>85</v>
      </c>
      <c r="C41" s="43" t="s">
        <v>50</v>
      </c>
      <c r="D41" s="43"/>
      <c r="E41" s="43" t="s">
        <v>54</v>
      </c>
      <c r="F41" s="44"/>
      <c r="G41" s="42"/>
      <c r="H41" s="43"/>
      <c r="I41" s="44"/>
      <c r="J41" s="42"/>
      <c r="K41" s="43"/>
      <c r="L41" s="44"/>
      <c r="M41" s="42"/>
      <c r="N41" s="43"/>
      <c r="O41" s="44"/>
      <c r="P41" s="46">
        <v>0</v>
      </c>
      <c r="Q41" s="47">
        <v>2</v>
      </c>
      <c r="R41" s="48" t="s">
        <v>19</v>
      </c>
      <c r="S41" s="49">
        <f t="shared" si="4"/>
        <v>0</v>
      </c>
      <c r="T41" s="101">
        <f t="shared" si="5"/>
        <v>2</v>
      </c>
    </row>
    <row r="42" spans="1:20" ht="15" customHeight="1" thickBot="1" x14ac:dyDescent="0.3">
      <c r="A42" s="128" t="s">
        <v>55</v>
      </c>
      <c r="B42" s="129"/>
      <c r="C42" s="129"/>
      <c r="D42" s="129"/>
      <c r="E42" s="129"/>
      <c r="F42" s="130"/>
      <c r="G42" s="11">
        <f>SUM(G35:G41)</f>
        <v>0</v>
      </c>
      <c r="H42" s="12">
        <f>SUM(H35:H41)</f>
        <v>0</v>
      </c>
      <c r="I42" s="13"/>
      <c r="J42" s="11">
        <f>SUM(J35:J41)</f>
        <v>2</v>
      </c>
      <c r="K42" s="12">
        <f>SUM(K35:K41)</f>
        <v>2</v>
      </c>
      <c r="L42" s="13"/>
      <c r="M42" s="11">
        <f>SUM(M35:M41)</f>
        <v>2</v>
      </c>
      <c r="N42" s="12">
        <f>SUM(N35:N41)</f>
        <v>2</v>
      </c>
      <c r="O42" s="13"/>
      <c r="P42" s="50">
        <f>SUM(P35:P41)</f>
        <v>7</v>
      </c>
      <c r="Q42" s="51">
        <f>SUM(Q35:Q41)</f>
        <v>8</v>
      </c>
      <c r="R42" s="52"/>
      <c r="S42" s="14">
        <f>SUM(S35:S41)</f>
        <v>30</v>
      </c>
      <c r="T42" s="108">
        <f>SUM(T35:T41)</f>
        <v>12</v>
      </c>
    </row>
    <row r="43" spans="1:20" ht="15" customHeight="1" thickBot="1" x14ac:dyDescent="0.3">
      <c r="A43" s="113" t="s">
        <v>56</v>
      </c>
      <c r="B43" s="114"/>
      <c r="C43" s="114"/>
      <c r="D43" s="114"/>
      <c r="E43" s="114"/>
      <c r="F43" s="115"/>
      <c r="G43" s="79">
        <f t="shared" ref="G43:S43" si="6">SUM(G33,G42)</f>
        <v>2</v>
      </c>
      <c r="H43" s="80">
        <f t="shared" si="6"/>
        <v>3</v>
      </c>
      <c r="I43" s="81"/>
      <c r="J43" s="79">
        <f t="shared" si="6"/>
        <v>4</v>
      </c>
      <c r="K43" s="80">
        <f t="shared" si="6"/>
        <v>5</v>
      </c>
      <c r="L43" s="81"/>
      <c r="M43" s="79">
        <f t="shared" si="6"/>
        <v>2</v>
      </c>
      <c r="N43" s="80">
        <f t="shared" si="6"/>
        <v>2</v>
      </c>
      <c r="O43" s="81"/>
      <c r="P43" s="83">
        <f t="shared" si="6"/>
        <v>8</v>
      </c>
      <c r="Q43" s="84">
        <f t="shared" si="6"/>
        <v>10</v>
      </c>
      <c r="R43" s="85"/>
      <c r="S43" s="82">
        <f t="shared" si="6"/>
        <v>90</v>
      </c>
      <c r="T43" s="99">
        <f>SUM(T33,T42)</f>
        <v>20</v>
      </c>
    </row>
    <row r="44" spans="1:20" ht="15" customHeight="1" thickTop="1" thickBot="1" x14ac:dyDescent="0.3">
      <c r="A44" s="116" t="s">
        <v>57</v>
      </c>
      <c r="B44" s="117"/>
      <c r="C44" s="117"/>
      <c r="D44" s="117"/>
      <c r="E44" s="117"/>
      <c r="F44" s="118"/>
      <c r="G44" s="86">
        <f>SUM(G22,G43)</f>
        <v>19</v>
      </c>
      <c r="H44" s="87">
        <f t="shared" ref="H44:T44" si="7">SUM(H22,H43)</f>
        <v>30</v>
      </c>
      <c r="I44" s="88">
        <f t="shared" si="7"/>
        <v>0</v>
      </c>
      <c r="J44" s="86">
        <f t="shared" si="7"/>
        <v>21</v>
      </c>
      <c r="K44" s="87">
        <f t="shared" si="7"/>
        <v>32</v>
      </c>
      <c r="L44" s="88">
        <f t="shared" si="7"/>
        <v>0</v>
      </c>
      <c r="M44" s="86">
        <f t="shared" si="7"/>
        <v>15</v>
      </c>
      <c r="N44" s="87">
        <f t="shared" si="7"/>
        <v>26</v>
      </c>
      <c r="O44" s="88">
        <f t="shared" si="7"/>
        <v>0</v>
      </c>
      <c r="P44" s="89">
        <f t="shared" si="7"/>
        <v>21</v>
      </c>
      <c r="Q44" s="90">
        <f t="shared" si="7"/>
        <v>32</v>
      </c>
      <c r="R44" s="91">
        <f t="shared" si="7"/>
        <v>0</v>
      </c>
      <c r="S44" s="92">
        <f t="shared" si="7"/>
        <v>150</v>
      </c>
      <c r="T44" s="93">
        <f t="shared" si="7"/>
        <v>120</v>
      </c>
    </row>
    <row r="45" spans="1:20" ht="14.1" customHeight="1" thickTop="1" x14ac:dyDescent="0.25"/>
    <row r="46" spans="1:20" ht="14.1" customHeight="1" x14ac:dyDescent="0.25">
      <c r="A46" s="61" t="s">
        <v>126</v>
      </c>
      <c r="B46" s="61"/>
      <c r="C46" s="61"/>
      <c r="D46" s="62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2"/>
      <c r="T46" s="61"/>
    </row>
    <row r="47" spans="1:20" ht="14.1" customHeight="1" x14ac:dyDescent="0.25">
      <c r="A47" s="62"/>
      <c r="B47" s="61"/>
      <c r="C47" s="61"/>
      <c r="D47" s="62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2"/>
      <c r="T47" s="61"/>
    </row>
    <row r="48" spans="1:20" ht="14.1" customHeight="1" x14ac:dyDescent="0.25">
      <c r="A48" s="63" t="s">
        <v>58</v>
      </c>
      <c r="B48" s="64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</row>
    <row r="49" spans="1:27" ht="14.1" customHeight="1" x14ac:dyDescent="0.25">
      <c r="A49" s="62" t="s">
        <v>127</v>
      </c>
      <c r="B49" s="65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1:27" ht="14.1" customHeight="1" x14ac:dyDescent="0.25">
      <c r="A50" s="62" t="s">
        <v>128</v>
      </c>
      <c r="B50" s="65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</row>
    <row r="51" spans="1:27" ht="14.1" customHeight="1" x14ac:dyDescent="0.25">
      <c r="A51" s="62"/>
      <c r="B51" s="66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</row>
    <row r="52" spans="1:27" ht="14.1" customHeight="1" x14ac:dyDescent="0.25">
      <c r="A52" s="67" t="s">
        <v>59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</row>
    <row r="53" spans="1:27" ht="14.1" customHeight="1" x14ac:dyDescent="0.25">
      <c r="A53" s="110" t="s">
        <v>106</v>
      </c>
      <c r="B53" s="62"/>
      <c r="C53" s="110" t="s">
        <v>60</v>
      </c>
      <c r="D53" s="62"/>
      <c r="E53" s="62"/>
      <c r="F53" s="110" t="s">
        <v>61</v>
      </c>
      <c r="G53" s="62"/>
      <c r="H53" s="62"/>
      <c r="I53" s="62"/>
      <c r="J53" s="62"/>
      <c r="K53" s="62"/>
      <c r="L53" s="110" t="s">
        <v>62</v>
      </c>
      <c r="M53" s="62"/>
      <c r="N53" s="62"/>
      <c r="O53" s="62"/>
      <c r="P53" s="62"/>
      <c r="Q53" s="111"/>
      <c r="S53" s="62"/>
      <c r="T53" s="111"/>
      <c r="U53" s="111"/>
      <c r="V53" s="62"/>
      <c r="W53" s="62"/>
      <c r="X53" s="62"/>
      <c r="Y53" s="62"/>
      <c r="Z53" s="62"/>
      <c r="AA53" s="62"/>
    </row>
    <row r="54" spans="1:27" ht="14.1" customHeight="1" x14ac:dyDescent="0.25">
      <c r="A54" s="110" t="s">
        <v>107</v>
      </c>
      <c r="B54" s="62"/>
      <c r="C54" s="110" t="s">
        <v>108</v>
      </c>
      <c r="D54" s="62"/>
      <c r="E54" s="62"/>
      <c r="F54" s="110" t="s">
        <v>109</v>
      </c>
      <c r="G54" s="62"/>
      <c r="H54" s="62"/>
      <c r="I54" s="62"/>
      <c r="J54" s="62"/>
      <c r="K54" s="62"/>
      <c r="L54" s="110" t="s">
        <v>114</v>
      </c>
      <c r="M54" s="62"/>
      <c r="N54" s="62"/>
      <c r="O54" s="62"/>
      <c r="P54" s="62"/>
      <c r="Q54" s="111"/>
      <c r="S54" s="62"/>
      <c r="T54" s="111"/>
      <c r="U54" s="111"/>
      <c r="V54" s="62"/>
      <c r="W54" s="62"/>
      <c r="X54" s="62"/>
      <c r="Y54" s="62"/>
      <c r="Z54" s="62"/>
      <c r="AA54" s="62"/>
    </row>
    <row r="55" spans="1:27" ht="14.1" customHeight="1" x14ac:dyDescent="0.25">
      <c r="A55" s="110" t="s">
        <v>117</v>
      </c>
      <c r="B55" s="62"/>
      <c r="C55" s="110" t="s">
        <v>112</v>
      </c>
      <c r="D55" s="62"/>
      <c r="E55" s="62"/>
      <c r="F55" s="110" t="s">
        <v>113</v>
      </c>
      <c r="G55" s="62"/>
      <c r="H55" s="62"/>
      <c r="I55" s="62"/>
      <c r="J55" s="62"/>
      <c r="K55" s="62"/>
      <c r="L55" s="110" t="s">
        <v>110</v>
      </c>
      <c r="M55" s="62"/>
      <c r="N55" s="62"/>
      <c r="O55" s="62"/>
      <c r="P55" s="62"/>
      <c r="Q55" s="111"/>
      <c r="S55" s="62"/>
      <c r="T55" s="111"/>
      <c r="U55" s="111"/>
      <c r="V55" s="62"/>
      <c r="W55" s="62"/>
      <c r="X55" s="62"/>
      <c r="Y55" s="62"/>
      <c r="Z55" s="62"/>
      <c r="AA55" s="62"/>
    </row>
    <row r="56" spans="1:27" ht="14.1" customHeight="1" x14ac:dyDescent="0.25">
      <c r="A56" s="110" t="s">
        <v>111</v>
      </c>
      <c r="B56" s="62"/>
      <c r="C56" s="62"/>
      <c r="D56" s="62"/>
      <c r="E56" s="62"/>
      <c r="F56" s="110" t="s">
        <v>116</v>
      </c>
      <c r="G56" s="62"/>
      <c r="H56" s="62"/>
      <c r="I56" s="62"/>
      <c r="J56" s="62"/>
      <c r="K56" s="62"/>
      <c r="L56" s="61" t="s">
        <v>120</v>
      </c>
      <c r="M56" s="62"/>
      <c r="N56" s="62"/>
      <c r="O56" s="62"/>
      <c r="P56" s="62"/>
      <c r="Q56" s="111"/>
      <c r="S56" s="62"/>
      <c r="T56" s="111"/>
      <c r="U56" s="111"/>
      <c r="V56" s="62"/>
      <c r="W56" s="62"/>
      <c r="X56" s="62"/>
      <c r="Y56" s="62"/>
      <c r="Z56" s="62"/>
      <c r="AA56" s="62"/>
    </row>
    <row r="57" spans="1:27" ht="14.1" customHeight="1" x14ac:dyDescent="0.25">
      <c r="A57" s="110" t="s">
        <v>115</v>
      </c>
      <c r="B57" s="62"/>
      <c r="C57" s="62"/>
      <c r="D57" s="62"/>
      <c r="E57" s="62"/>
      <c r="F57" s="110" t="s">
        <v>118</v>
      </c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111"/>
      <c r="S57" s="62"/>
      <c r="T57" s="111"/>
      <c r="U57" s="111"/>
      <c r="V57" s="62"/>
      <c r="W57" s="62"/>
      <c r="X57" s="62"/>
      <c r="Y57" s="62"/>
      <c r="Z57" s="62"/>
      <c r="AA57" s="62"/>
    </row>
    <row r="58" spans="1:27" ht="14.1" customHeight="1" x14ac:dyDescent="0.25">
      <c r="A58" s="112" t="s">
        <v>119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111"/>
      <c r="S58" s="62"/>
      <c r="T58" s="111"/>
      <c r="U58" s="111"/>
      <c r="V58" s="62"/>
      <c r="W58" s="62"/>
      <c r="X58" s="62"/>
      <c r="Y58" s="62"/>
      <c r="Z58" s="62"/>
      <c r="AA58" s="62"/>
    </row>
    <row r="59" spans="1:27" ht="14.1" customHeight="1" x14ac:dyDescent="0.25">
      <c r="A59" s="62"/>
      <c r="B59" s="62"/>
      <c r="C59" s="62"/>
      <c r="D59" s="61"/>
      <c r="E59" s="61"/>
      <c r="F59" s="61"/>
      <c r="G59" s="61"/>
      <c r="H59" s="61"/>
      <c r="I59" s="61"/>
      <c r="J59" s="61"/>
      <c r="K59" s="61"/>
      <c r="L59" s="62"/>
      <c r="M59" s="61"/>
      <c r="N59" s="61"/>
      <c r="O59" s="61"/>
      <c r="P59" s="61"/>
      <c r="Q59" s="61"/>
      <c r="R59" s="62"/>
      <c r="S59" s="62"/>
      <c r="T59" s="62"/>
    </row>
    <row r="60" spans="1:27" ht="14.1" customHeight="1" x14ac:dyDescent="0.25">
      <c r="A60" s="67" t="s">
        <v>63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</row>
    <row r="61" spans="1:27" x14ac:dyDescent="0.25">
      <c r="A61" s="110" t="s">
        <v>64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</row>
    <row r="62" spans="1:27" ht="14.1" customHeight="1" x14ac:dyDescent="0.25">
      <c r="A62" s="61" t="s">
        <v>125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</row>
    <row r="63" spans="1:27" x14ac:dyDescent="0.25">
      <c r="A63" s="110" t="s">
        <v>123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</row>
    <row r="64" spans="1:27" x14ac:dyDescent="0.25">
      <c r="A64" s="110" t="s">
        <v>124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</row>
    <row r="65" spans="1:27" ht="14.1" customHeight="1" x14ac:dyDescent="0.25">
      <c r="A65" s="110" t="s">
        <v>121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</row>
    <row r="66" spans="1:27" ht="14.1" customHeight="1" x14ac:dyDescent="0.25">
      <c r="A66" s="110" t="s">
        <v>122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</row>
  </sheetData>
  <sheetProtection algorithmName="SHA-512" hashValue="Ra9F2FD0YHz1fc+RJ9Nb1kEOXnyV/cDBc3sucPOnttU8BsfkgaOGOZJCPKJTWLBEWQuSh1SXz9HQWFsC9BR/mw==" saltValue="1Nq6DQjWIXEbmUmN8CM2rg==" spinCount="100000" sheet="1" objects="1" scenarios="1"/>
  <mergeCells count="45">
    <mergeCell ref="A1:T1"/>
    <mergeCell ref="A2:T2"/>
    <mergeCell ref="A3:T3"/>
    <mergeCell ref="A4:A6"/>
    <mergeCell ref="B4:B6"/>
    <mergeCell ref="C4:C6"/>
    <mergeCell ref="D4:D6"/>
    <mergeCell ref="E4:E6"/>
    <mergeCell ref="F4:F6"/>
    <mergeCell ref="G4:L4"/>
    <mergeCell ref="M4:R4"/>
    <mergeCell ref="S4:T4"/>
    <mergeCell ref="G5:I5"/>
    <mergeCell ref="J5:L5"/>
    <mergeCell ref="M5:O5"/>
    <mergeCell ref="P5:R5"/>
    <mergeCell ref="S5:S6"/>
    <mergeCell ref="T5:T6"/>
    <mergeCell ref="A7:T7"/>
    <mergeCell ref="A20:T20"/>
    <mergeCell ref="A22:F22"/>
    <mergeCell ref="A23:T23"/>
    <mergeCell ref="A24:A26"/>
    <mergeCell ref="B24:B26"/>
    <mergeCell ref="C24:C26"/>
    <mergeCell ref="D24:D26"/>
    <mergeCell ref="E24:E26"/>
    <mergeCell ref="F24:F26"/>
    <mergeCell ref="G24:L24"/>
    <mergeCell ref="M24:R24"/>
    <mergeCell ref="S24:T24"/>
    <mergeCell ref="G25:I25"/>
    <mergeCell ref="J25:L25"/>
    <mergeCell ref="M25:O25"/>
    <mergeCell ref="P25:R25"/>
    <mergeCell ref="S25:S26"/>
    <mergeCell ref="T25:T26"/>
    <mergeCell ref="A43:F43"/>
    <mergeCell ref="A44:F44"/>
    <mergeCell ref="A27:T27"/>
    <mergeCell ref="A29:T29"/>
    <mergeCell ref="A33:F33"/>
    <mergeCell ref="A34:T34"/>
    <mergeCell ref="A37:T37"/>
    <mergeCell ref="A42:F42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37FA-6375-4B3F-A0CF-B8F102B68B10}">
  <dimension ref="A1:AA71"/>
  <sheetViews>
    <sheetView zoomScaleNormal="100" workbookViewId="0">
      <selection sqref="A1:T1"/>
    </sheetView>
  </sheetViews>
  <sheetFormatPr defaultColWidth="8.85546875" defaultRowHeight="15" x14ac:dyDescent="0.25"/>
  <cols>
    <col min="1" max="1" width="36.7109375" customWidth="1"/>
    <col min="2" max="2" width="13.5703125" bestFit="1" customWidth="1"/>
    <col min="3" max="3" width="15.7109375" customWidth="1"/>
    <col min="4" max="6" width="5.140625" customWidth="1"/>
    <col min="7" max="18" width="4.7109375" customWidth="1"/>
    <col min="19" max="20" width="5" customWidth="1"/>
  </cols>
  <sheetData>
    <row r="1" spans="1:21" s="109" customFormat="1" ht="19.899999999999999" customHeight="1" thickTop="1" thickBot="1" x14ac:dyDescent="0.3">
      <c r="A1" s="162" t="s">
        <v>97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4"/>
    </row>
    <row r="2" spans="1:21" ht="15" customHeight="1" thickBot="1" x14ac:dyDescent="0.3">
      <c r="A2" s="165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7"/>
    </row>
    <row r="3" spans="1:21" ht="15" customHeight="1" thickBot="1" x14ac:dyDescent="0.3">
      <c r="A3" s="168" t="s">
        <v>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70"/>
    </row>
    <row r="4" spans="1:21" ht="15" customHeight="1" thickBot="1" x14ac:dyDescent="0.3">
      <c r="A4" s="171" t="s">
        <v>2</v>
      </c>
      <c r="B4" s="174" t="s">
        <v>3</v>
      </c>
      <c r="C4" s="177" t="s">
        <v>105</v>
      </c>
      <c r="D4" s="177" t="s">
        <v>5</v>
      </c>
      <c r="E4" s="177" t="s">
        <v>6</v>
      </c>
      <c r="F4" s="180" t="s">
        <v>7</v>
      </c>
      <c r="G4" s="183" t="s">
        <v>8</v>
      </c>
      <c r="H4" s="184"/>
      <c r="I4" s="184"/>
      <c r="J4" s="184"/>
      <c r="K4" s="184"/>
      <c r="L4" s="185"/>
      <c r="M4" s="183" t="s">
        <v>8</v>
      </c>
      <c r="N4" s="184"/>
      <c r="O4" s="184"/>
      <c r="P4" s="184"/>
      <c r="Q4" s="184"/>
      <c r="R4" s="185"/>
      <c r="S4" s="186"/>
      <c r="T4" s="187"/>
    </row>
    <row r="5" spans="1:21" ht="15" customHeight="1" thickBot="1" x14ac:dyDescent="0.3">
      <c r="A5" s="172"/>
      <c r="B5" s="175"/>
      <c r="C5" s="178"/>
      <c r="D5" s="178"/>
      <c r="E5" s="178"/>
      <c r="F5" s="181"/>
      <c r="G5" s="183" t="s">
        <v>9</v>
      </c>
      <c r="H5" s="184"/>
      <c r="I5" s="185"/>
      <c r="J5" s="188" t="s">
        <v>10</v>
      </c>
      <c r="K5" s="188"/>
      <c r="L5" s="189"/>
      <c r="M5" s="183" t="s">
        <v>67</v>
      </c>
      <c r="N5" s="184"/>
      <c r="O5" s="185"/>
      <c r="P5" s="188" t="s">
        <v>68</v>
      </c>
      <c r="Q5" s="188"/>
      <c r="R5" s="189"/>
      <c r="S5" s="157" t="s">
        <v>11</v>
      </c>
      <c r="T5" s="159" t="s">
        <v>12</v>
      </c>
    </row>
    <row r="6" spans="1:21" ht="15" customHeight="1" thickBot="1" x14ac:dyDescent="0.3">
      <c r="A6" s="173"/>
      <c r="B6" s="176"/>
      <c r="C6" s="179"/>
      <c r="D6" s="179"/>
      <c r="E6" s="179"/>
      <c r="F6" s="182"/>
      <c r="G6" s="68" t="s">
        <v>13</v>
      </c>
      <c r="H6" s="69" t="s">
        <v>14</v>
      </c>
      <c r="I6" s="70" t="s">
        <v>15</v>
      </c>
      <c r="J6" s="68" t="s">
        <v>13</v>
      </c>
      <c r="K6" s="69" t="s">
        <v>14</v>
      </c>
      <c r="L6" s="70" t="s">
        <v>15</v>
      </c>
      <c r="M6" s="68" t="s">
        <v>13</v>
      </c>
      <c r="N6" s="69" t="s">
        <v>14</v>
      </c>
      <c r="O6" s="70" t="s">
        <v>15</v>
      </c>
      <c r="P6" s="68" t="s">
        <v>13</v>
      </c>
      <c r="Q6" s="69" t="s">
        <v>14</v>
      </c>
      <c r="R6" s="70" t="s">
        <v>15</v>
      </c>
      <c r="S6" s="158"/>
      <c r="T6" s="160"/>
    </row>
    <row r="7" spans="1:21" ht="15" customHeight="1" thickBot="1" x14ac:dyDescent="0.3">
      <c r="A7" s="190" t="s">
        <v>16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2"/>
      <c r="U7" s="78"/>
    </row>
    <row r="8" spans="1:21" ht="15" customHeight="1" x14ac:dyDescent="0.25">
      <c r="A8" s="94" t="s">
        <v>17</v>
      </c>
      <c r="B8" s="71" t="s">
        <v>70</v>
      </c>
      <c r="C8" s="72" t="s">
        <v>66</v>
      </c>
      <c r="D8" s="72" t="s">
        <v>18</v>
      </c>
      <c r="E8" s="72" t="s">
        <v>19</v>
      </c>
      <c r="F8" s="73">
        <v>45</v>
      </c>
      <c r="G8" s="74">
        <v>2</v>
      </c>
      <c r="H8" s="75">
        <v>4</v>
      </c>
      <c r="I8" s="76" t="s">
        <v>19</v>
      </c>
      <c r="J8" s="74">
        <v>2</v>
      </c>
      <c r="K8" s="75">
        <v>4</v>
      </c>
      <c r="L8" s="76" t="s">
        <v>19</v>
      </c>
      <c r="M8" s="74">
        <v>2</v>
      </c>
      <c r="N8" s="75">
        <v>4</v>
      </c>
      <c r="O8" s="76" t="s">
        <v>19</v>
      </c>
      <c r="P8" s="74">
        <v>2</v>
      </c>
      <c r="Q8" s="75">
        <v>4</v>
      </c>
      <c r="R8" s="76" t="s">
        <v>19</v>
      </c>
      <c r="S8" s="77">
        <f>SUM(G8,J8,M8,P8)</f>
        <v>8</v>
      </c>
      <c r="T8" s="95">
        <f>SUM(H8,K8,N8,Q8)</f>
        <v>16</v>
      </c>
    </row>
    <row r="9" spans="1:21" ht="15" customHeight="1" x14ac:dyDescent="0.25">
      <c r="A9" s="94" t="s">
        <v>20</v>
      </c>
      <c r="B9" s="71" t="s">
        <v>71</v>
      </c>
      <c r="C9" s="72" t="s">
        <v>80</v>
      </c>
      <c r="D9" s="72"/>
      <c r="E9" s="72"/>
      <c r="F9" s="73"/>
      <c r="G9" s="74"/>
      <c r="H9" s="75"/>
      <c r="I9" s="76"/>
      <c r="J9" s="74"/>
      <c r="K9" s="75"/>
      <c r="L9" s="76"/>
      <c r="M9" s="74"/>
      <c r="N9" s="75"/>
      <c r="O9" s="76"/>
      <c r="P9" s="74">
        <v>0</v>
      </c>
      <c r="Q9" s="75">
        <v>2</v>
      </c>
      <c r="R9" s="76" t="s">
        <v>21</v>
      </c>
      <c r="S9" s="77">
        <f>SUM(G9,J9,M9,P9)</f>
        <v>0</v>
      </c>
      <c r="T9" s="95">
        <f>SUM(H9,K9,N9,Q9)</f>
        <v>2</v>
      </c>
    </row>
    <row r="10" spans="1:21" ht="15" customHeight="1" x14ac:dyDescent="0.25">
      <c r="A10" s="94" t="s">
        <v>22</v>
      </c>
      <c r="B10" s="71" t="s">
        <v>89</v>
      </c>
      <c r="C10" s="72" t="s">
        <v>66</v>
      </c>
      <c r="D10" s="72" t="s">
        <v>18</v>
      </c>
      <c r="E10" s="72" t="s">
        <v>23</v>
      </c>
      <c r="F10" s="73">
        <v>45</v>
      </c>
      <c r="G10" s="74">
        <v>1</v>
      </c>
      <c r="H10" s="75">
        <v>2</v>
      </c>
      <c r="I10" s="76" t="s">
        <v>24</v>
      </c>
      <c r="J10" s="74">
        <v>1</v>
      </c>
      <c r="K10" s="75">
        <v>2</v>
      </c>
      <c r="L10" s="76" t="s">
        <v>24</v>
      </c>
      <c r="M10" s="74"/>
      <c r="N10" s="75"/>
      <c r="O10" s="76"/>
      <c r="P10" s="74"/>
      <c r="Q10" s="75"/>
      <c r="R10" s="76"/>
      <c r="S10" s="77">
        <f t="shared" ref="S10:T21" si="0">SUM(G10,J10,M10,P10)</f>
        <v>2</v>
      </c>
      <c r="T10" s="95">
        <f>SUM(H10,K10,N10,Q10)</f>
        <v>4</v>
      </c>
    </row>
    <row r="11" spans="1:21" ht="15" customHeight="1" x14ac:dyDescent="0.25">
      <c r="A11" s="94" t="s">
        <v>25</v>
      </c>
      <c r="B11" s="71" t="s">
        <v>72</v>
      </c>
      <c r="C11" s="72" t="s">
        <v>66</v>
      </c>
      <c r="D11" s="72" t="s">
        <v>18</v>
      </c>
      <c r="E11" s="72" t="s">
        <v>23</v>
      </c>
      <c r="F11" s="73">
        <v>45</v>
      </c>
      <c r="G11" s="74">
        <v>2</v>
      </c>
      <c r="H11" s="75">
        <v>2</v>
      </c>
      <c r="I11" s="76" t="s">
        <v>24</v>
      </c>
      <c r="J11" s="74">
        <v>2</v>
      </c>
      <c r="K11" s="75">
        <v>2</v>
      </c>
      <c r="L11" s="76" t="s">
        <v>24</v>
      </c>
      <c r="M11" s="74">
        <v>2</v>
      </c>
      <c r="N11" s="75">
        <v>2</v>
      </c>
      <c r="O11" s="76" t="s">
        <v>24</v>
      </c>
      <c r="P11" s="74">
        <v>2</v>
      </c>
      <c r="Q11" s="75">
        <v>2</v>
      </c>
      <c r="R11" s="76" t="s">
        <v>24</v>
      </c>
      <c r="S11" s="77">
        <f t="shared" si="0"/>
        <v>8</v>
      </c>
      <c r="T11" s="95">
        <f t="shared" si="0"/>
        <v>8</v>
      </c>
    </row>
    <row r="12" spans="1:21" ht="15" customHeight="1" x14ac:dyDescent="0.25">
      <c r="A12" s="94" t="s">
        <v>65</v>
      </c>
      <c r="B12" s="71" t="s">
        <v>73</v>
      </c>
      <c r="C12" s="72" t="s">
        <v>66</v>
      </c>
      <c r="D12" s="72" t="s">
        <v>18</v>
      </c>
      <c r="E12" s="72" t="s">
        <v>26</v>
      </c>
      <c r="F12" s="73">
        <v>45</v>
      </c>
      <c r="G12" s="74">
        <v>2</v>
      </c>
      <c r="H12" s="75">
        <v>3</v>
      </c>
      <c r="I12" s="76" t="s">
        <v>24</v>
      </c>
      <c r="J12" s="74">
        <v>2</v>
      </c>
      <c r="K12" s="75">
        <v>3</v>
      </c>
      <c r="L12" s="76" t="s">
        <v>24</v>
      </c>
      <c r="M12" s="74">
        <v>2</v>
      </c>
      <c r="N12" s="75">
        <v>3</v>
      </c>
      <c r="O12" s="76" t="s">
        <v>24</v>
      </c>
      <c r="P12" s="74">
        <v>2</v>
      </c>
      <c r="Q12" s="75">
        <v>3</v>
      </c>
      <c r="R12" s="76" t="s">
        <v>24</v>
      </c>
      <c r="S12" s="77">
        <f t="shared" si="0"/>
        <v>8</v>
      </c>
      <c r="T12" s="95">
        <f t="shared" si="0"/>
        <v>12</v>
      </c>
    </row>
    <row r="13" spans="1:21" ht="15" customHeight="1" x14ac:dyDescent="0.25">
      <c r="A13" s="94" t="s">
        <v>27</v>
      </c>
      <c r="B13" s="71" t="s">
        <v>74</v>
      </c>
      <c r="C13" s="72" t="s">
        <v>66</v>
      </c>
      <c r="D13" s="72" t="s">
        <v>18</v>
      </c>
      <c r="E13" s="72" t="s">
        <v>26</v>
      </c>
      <c r="F13" s="73">
        <v>45</v>
      </c>
      <c r="G13" s="74">
        <v>2</v>
      </c>
      <c r="H13" s="75">
        <v>3</v>
      </c>
      <c r="I13" s="76" t="s">
        <v>24</v>
      </c>
      <c r="J13" s="74">
        <v>2</v>
      </c>
      <c r="K13" s="75">
        <v>3</v>
      </c>
      <c r="L13" s="76" t="s">
        <v>24</v>
      </c>
      <c r="M13" s="74"/>
      <c r="N13" s="75"/>
      <c r="O13" s="76"/>
      <c r="P13" s="74"/>
      <c r="Q13" s="75"/>
      <c r="R13" s="76"/>
      <c r="S13" s="77">
        <f t="shared" si="0"/>
        <v>4</v>
      </c>
      <c r="T13" s="95">
        <f t="shared" si="0"/>
        <v>6</v>
      </c>
    </row>
    <row r="14" spans="1:21" ht="15" customHeight="1" x14ac:dyDescent="0.25">
      <c r="A14" s="94" t="s">
        <v>98</v>
      </c>
      <c r="B14" s="71" t="s">
        <v>101</v>
      </c>
      <c r="C14" s="72" t="s">
        <v>66</v>
      </c>
      <c r="D14" s="72" t="s">
        <v>18</v>
      </c>
      <c r="E14" s="72" t="s">
        <v>23</v>
      </c>
      <c r="F14" s="73">
        <v>45</v>
      </c>
      <c r="G14" s="74">
        <v>1</v>
      </c>
      <c r="H14" s="75">
        <v>2</v>
      </c>
      <c r="I14" s="76" t="s">
        <v>19</v>
      </c>
      <c r="J14" s="74">
        <v>1</v>
      </c>
      <c r="K14" s="75">
        <v>2</v>
      </c>
      <c r="L14" s="76" t="s">
        <v>19</v>
      </c>
      <c r="M14" s="74">
        <v>1</v>
      </c>
      <c r="N14" s="75">
        <v>2</v>
      </c>
      <c r="O14" s="76" t="s">
        <v>19</v>
      </c>
      <c r="P14" s="74">
        <v>1</v>
      </c>
      <c r="Q14" s="75">
        <v>2</v>
      </c>
      <c r="R14" s="76" t="s">
        <v>19</v>
      </c>
      <c r="S14" s="77">
        <f t="shared" si="0"/>
        <v>4</v>
      </c>
      <c r="T14" s="95">
        <f t="shared" si="0"/>
        <v>8</v>
      </c>
    </row>
    <row r="15" spans="1:21" ht="15" customHeight="1" x14ac:dyDescent="0.25">
      <c r="A15" s="94" t="s">
        <v>99</v>
      </c>
      <c r="B15" s="71" t="s">
        <v>102</v>
      </c>
      <c r="C15" s="72" t="s">
        <v>66</v>
      </c>
      <c r="D15" s="72" t="s">
        <v>18</v>
      </c>
      <c r="E15" s="72" t="s">
        <v>26</v>
      </c>
      <c r="F15" s="73">
        <v>45</v>
      </c>
      <c r="G15" s="74">
        <v>1</v>
      </c>
      <c r="H15" s="75">
        <v>2</v>
      </c>
      <c r="I15" s="76" t="s">
        <v>24</v>
      </c>
      <c r="J15" s="74">
        <v>1</v>
      </c>
      <c r="K15" s="75">
        <v>2</v>
      </c>
      <c r="L15" s="76" t="s">
        <v>24</v>
      </c>
      <c r="M15" s="74">
        <v>1</v>
      </c>
      <c r="N15" s="75">
        <v>2</v>
      </c>
      <c r="O15" s="76" t="s">
        <v>24</v>
      </c>
      <c r="P15" s="74">
        <v>1</v>
      </c>
      <c r="Q15" s="75">
        <v>2</v>
      </c>
      <c r="R15" s="76" t="s">
        <v>24</v>
      </c>
      <c r="S15" s="77">
        <f t="shared" si="0"/>
        <v>4</v>
      </c>
      <c r="T15" s="95">
        <f>SUM(H15,K15,N15,Q15)</f>
        <v>8</v>
      </c>
    </row>
    <row r="16" spans="1:21" ht="15" customHeight="1" x14ac:dyDescent="0.25">
      <c r="A16" s="94" t="s">
        <v>100</v>
      </c>
      <c r="B16" s="71" t="s">
        <v>103</v>
      </c>
      <c r="C16" s="72" t="s">
        <v>66</v>
      </c>
      <c r="D16" s="72" t="s">
        <v>18</v>
      </c>
      <c r="E16" s="72" t="s">
        <v>23</v>
      </c>
      <c r="F16" s="73">
        <v>45</v>
      </c>
      <c r="G16" s="74">
        <v>2</v>
      </c>
      <c r="H16" s="75">
        <v>3</v>
      </c>
      <c r="I16" s="76" t="s">
        <v>24</v>
      </c>
      <c r="J16" s="74">
        <v>2</v>
      </c>
      <c r="K16" s="75">
        <v>3</v>
      </c>
      <c r="L16" s="76" t="s">
        <v>24</v>
      </c>
      <c r="M16" s="74">
        <v>2</v>
      </c>
      <c r="N16" s="75">
        <v>3</v>
      </c>
      <c r="O16" s="76" t="s">
        <v>24</v>
      </c>
      <c r="P16" s="74">
        <v>2</v>
      </c>
      <c r="Q16" s="75">
        <v>3</v>
      </c>
      <c r="R16" s="76" t="s">
        <v>24</v>
      </c>
      <c r="S16" s="77">
        <f t="shared" si="0"/>
        <v>8</v>
      </c>
      <c r="T16" s="95">
        <f>SUM(H16,K16,N16,Q16)</f>
        <v>12</v>
      </c>
    </row>
    <row r="17" spans="1:20" ht="15" customHeight="1" x14ac:dyDescent="0.25">
      <c r="A17" s="94" t="s">
        <v>28</v>
      </c>
      <c r="B17" s="71" t="s">
        <v>75</v>
      </c>
      <c r="C17" s="72" t="s">
        <v>66</v>
      </c>
      <c r="D17" s="72" t="s">
        <v>29</v>
      </c>
      <c r="E17" s="72" t="s">
        <v>19</v>
      </c>
      <c r="F17" s="73">
        <v>60</v>
      </c>
      <c r="G17" s="74">
        <v>1</v>
      </c>
      <c r="H17" s="75">
        <v>3</v>
      </c>
      <c r="I17" s="76" t="s">
        <v>24</v>
      </c>
      <c r="J17" s="74">
        <v>1</v>
      </c>
      <c r="K17" s="75">
        <v>3</v>
      </c>
      <c r="L17" s="76" t="s">
        <v>24</v>
      </c>
      <c r="M17" s="74">
        <v>1</v>
      </c>
      <c r="N17" s="75">
        <v>3</v>
      </c>
      <c r="O17" s="76" t="s">
        <v>24</v>
      </c>
      <c r="P17" s="74">
        <v>1</v>
      </c>
      <c r="Q17" s="75">
        <v>3</v>
      </c>
      <c r="R17" s="76" t="s">
        <v>24</v>
      </c>
      <c r="S17" s="77">
        <f t="shared" si="0"/>
        <v>4</v>
      </c>
      <c r="T17" s="95">
        <f t="shared" si="0"/>
        <v>12</v>
      </c>
    </row>
    <row r="18" spans="1:20" ht="15" customHeight="1" x14ac:dyDescent="0.25">
      <c r="A18" s="96" t="s">
        <v>30</v>
      </c>
      <c r="B18" s="4" t="s">
        <v>76</v>
      </c>
      <c r="C18" s="5" t="s">
        <v>66</v>
      </c>
      <c r="D18" s="5" t="s">
        <v>18</v>
      </c>
      <c r="E18" s="5" t="s">
        <v>26</v>
      </c>
      <c r="F18" s="6">
        <v>45</v>
      </c>
      <c r="G18" s="7">
        <v>1</v>
      </c>
      <c r="H18" s="10">
        <v>2</v>
      </c>
      <c r="I18" s="8" t="s">
        <v>24</v>
      </c>
      <c r="J18" s="7">
        <v>1</v>
      </c>
      <c r="K18" s="10">
        <v>2</v>
      </c>
      <c r="L18" s="8" t="s">
        <v>24</v>
      </c>
      <c r="M18" s="7"/>
      <c r="N18" s="10"/>
      <c r="O18" s="8"/>
      <c r="P18" s="7"/>
      <c r="Q18" s="10"/>
      <c r="R18" s="8"/>
      <c r="S18" s="9">
        <f t="shared" si="0"/>
        <v>2</v>
      </c>
      <c r="T18" s="97">
        <f t="shared" si="0"/>
        <v>4</v>
      </c>
    </row>
    <row r="19" spans="1:20" ht="15" customHeight="1" thickBot="1" x14ac:dyDescent="0.3">
      <c r="A19" s="96" t="s">
        <v>31</v>
      </c>
      <c r="B19" s="4" t="s">
        <v>77</v>
      </c>
      <c r="C19" s="5" t="s">
        <v>66</v>
      </c>
      <c r="D19" s="5" t="s">
        <v>18</v>
      </c>
      <c r="E19" s="5" t="s">
        <v>19</v>
      </c>
      <c r="F19" s="6">
        <v>60</v>
      </c>
      <c r="G19" s="7">
        <v>2</v>
      </c>
      <c r="H19" s="10">
        <v>1</v>
      </c>
      <c r="I19" s="8" t="s">
        <v>19</v>
      </c>
      <c r="J19" s="7">
        <v>2</v>
      </c>
      <c r="K19" s="10">
        <v>1</v>
      </c>
      <c r="L19" s="8" t="s">
        <v>19</v>
      </c>
      <c r="M19" s="7">
        <v>2</v>
      </c>
      <c r="N19" s="10">
        <v>1</v>
      </c>
      <c r="O19" s="8" t="s">
        <v>19</v>
      </c>
      <c r="P19" s="7">
        <v>2</v>
      </c>
      <c r="Q19" s="10">
        <v>1</v>
      </c>
      <c r="R19" s="8" t="s">
        <v>19</v>
      </c>
      <c r="S19" s="9">
        <f t="shared" si="0"/>
        <v>8</v>
      </c>
      <c r="T19" s="97">
        <f t="shared" si="0"/>
        <v>4</v>
      </c>
    </row>
    <row r="20" spans="1:20" ht="15" customHeight="1" thickBot="1" x14ac:dyDescent="0.3">
      <c r="A20" s="190" t="s">
        <v>32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2"/>
    </row>
    <row r="21" spans="1:20" ht="15" customHeight="1" thickBot="1" x14ac:dyDescent="0.3">
      <c r="A21" s="98" t="s">
        <v>33</v>
      </c>
      <c r="B21" s="4" t="s">
        <v>34</v>
      </c>
      <c r="C21" s="5"/>
      <c r="D21" s="5" t="s">
        <v>18</v>
      </c>
      <c r="E21" s="5"/>
      <c r="F21" s="6"/>
      <c r="G21" s="7"/>
      <c r="H21" s="10"/>
      <c r="I21" s="8"/>
      <c r="J21" s="7"/>
      <c r="K21" s="10"/>
      <c r="L21" s="8"/>
      <c r="M21" s="7"/>
      <c r="N21" s="10">
        <v>4</v>
      </c>
      <c r="O21" s="8" t="s">
        <v>19</v>
      </c>
      <c r="P21" s="7"/>
      <c r="Q21" s="10"/>
      <c r="R21" s="8"/>
      <c r="S21" s="9">
        <f t="shared" si="0"/>
        <v>0</v>
      </c>
      <c r="T21" s="97">
        <f t="shared" si="0"/>
        <v>4</v>
      </c>
    </row>
    <row r="22" spans="1:20" ht="15" customHeight="1" thickBot="1" x14ac:dyDescent="0.3">
      <c r="A22" s="161" t="s">
        <v>35</v>
      </c>
      <c r="B22" s="114"/>
      <c r="C22" s="114"/>
      <c r="D22" s="114"/>
      <c r="E22" s="114"/>
      <c r="F22" s="115"/>
      <c r="G22" s="79">
        <f>SUM(G8:G21)</f>
        <v>17</v>
      </c>
      <c r="H22" s="80">
        <f t="shared" ref="H22:T22" si="1">SUM(H8:H21)</f>
        <v>27</v>
      </c>
      <c r="I22" s="81"/>
      <c r="J22" s="79">
        <f t="shared" si="1"/>
        <v>17</v>
      </c>
      <c r="K22" s="80">
        <f t="shared" si="1"/>
        <v>27</v>
      </c>
      <c r="L22" s="81"/>
      <c r="M22" s="79">
        <f t="shared" si="1"/>
        <v>13</v>
      </c>
      <c r="N22" s="80">
        <f t="shared" si="1"/>
        <v>24</v>
      </c>
      <c r="O22" s="81"/>
      <c r="P22" s="79">
        <f t="shared" si="1"/>
        <v>13</v>
      </c>
      <c r="Q22" s="80">
        <f t="shared" si="1"/>
        <v>22</v>
      </c>
      <c r="R22" s="81"/>
      <c r="S22" s="82">
        <f t="shared" si="1"/>
        <v>60</v>
      </c>
      <c r="T22" s="99">
        <f t="shared" si="1"/>
        <v>100</v>
      </c>
    </row>
    <row r="23" spans="1:20" ht="15" customHeight="1" thickTop="1" thickBot="1" x14ac:dyDescent="0.3">
      <c r="A23" s="131" t="s">
        <v>36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3"/>
    </row>
    <row r="24" spans="1:20" ht="15" customHeight="1" thickBot="1" x14ac:dyDescent="0.3">
      <c r="A24" s="134" t="s">
        <v>2</v>
      </c>
      <c r="B24" s="137" t="s">
        <v>3</v>
      </c>
      <c r="C24" s="140" t="s">
        <v>4</v>
      </c>
      <c r="D24" s="140" t="s">
        <v>5</v>
      </c>
      <c r="E24" s="140" t="s">
        <v>6</v>
      </c>
      <c r="F24" s="143" t="s">
        <v>7</v>
      </c>
      <c r="G24" s="146" t="s">
        <v>8</v>
      </c>
      <c r="H24" s="147"/>
      <c r="I24" s="147"/>
      <c r="J24" s="147"/>
      <c r="K24" s="147"/>
      <c r="L24" s="148"/>
      <c r="M24" s="146" t="s">
        <v>8</v>
      </c>
      <c r="N24" s="147"/>
      <c r="O24" s="147"/>
      <c r="P24" s="147"/>
      <c r="Q24" s="147"/>
      <c r="R24" s="148"/>
      <c r="S24" s="149"/>
      <c r="T24" s="150"/>
    </row>
    <row r="25" spans="1:20" ht="15" customHeight="1" thickBot="1" x14ac:dyDescent="0.3">
      <c r="A25" s="135"/>
      <c r="B25" s="138"/>
      <c r="C25" s="141"/>
      <c r="D25" s="141"/>
      <c r="E25" s="141"/>
      <c r="F25" s="144"/>
      <c r="G25" s="146" t="s">
        <v>9</v>
      </c>
      <c r="H25" s="147"/>
      <c r="I25" s="148"/>
      <c r="J25" s="151" t="s">
        <v>10</v>
      </c>
      <c r="K25" s="151"/>
      <c r="L25" s="152"/>
      <c r="M25" s="146" t="s">
        <v>9</v>
      </c>
      <c r="N25" s="147"/>
      <c r="O25" s="148"/>
      <c r="P25" s="151" t="s">
        <v>10</v>
      </c>
      <c r="Q25" s="151"/>
      <c r="R25" s="152"/>
      <c r="S25" s="153" t="s">
        <v>11</v>
      </c>
      <c r="T25" s="155" t="s">
        <v>12</v>
      </c>
    </row>
    <row r="26" spans="1:20" ht="15" customHeight="1" thickBot="1" x14ac:dyDescent="0.3">
      <c r="A26" s="136"/>
      <c r="B26" s="139"/>
      <c r="C26" s="142"/>
      <c r="D26" s="142"/>
      <c r="E26" s="142"/>
      <c r="F26" s="145"/>
      <c r="G26" s="1" t="s">
        <v>13</v>
      </c>
      <c r="H26" s="2" t="s">
        <v>14</v>
      </c>
      <c r="I26" s="3" t="s">
        <v>15</v>
      </c>
      <c r="J26" s="1" t="s">
        <v>13</v>
      </c>
      <c r="K26" s="2" t="s">
        <v>14</v>
      </c>
      <c r="L26" s="3" t="s">
        <v>15</v>
      </c>
      <c r="M26" s="1" t="s">
        <v>13</v>
      </c>
      <c r="N26" s="2" t="s">
        <v>14</v>
      </c>
      <c r="O26" s="3" t="s">
        <v>15</v>
      </c>
      <c r="P26" s="1" t="s">
        <v>13</v>
      </c>
      <c r="Q26" s="2" t="s">
        <v>14</v>
      </c>
      <c r="R26" s="3" t="s">
        <v>15</v>
      </c>
      <c r="S26" s="154"/>
      <c r="T26" s="156"/>
    </row>
    <row r="27" spans="1:20" ht="15" customHeight="1" thickBot="1" x14ac:dyDescent="0.3">
      <c r="A27" s="190" t="s">
        <v>37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2"/>
    </row>
    <row r="28" spans="1:20" ht="15" customHeight="1" thickBot="1" x14ac:dyDescent="0.3">
      <c r="A28" s="100" t="s">
        <v>38</v>
      </c>
      <c r="B28" s="15"/>
      <c r="C28" s="16"/>
      <c r="D28" s="16"/>
      <c r="E28" s="16"/>
      <c r="F28" s="17"/>
      <c r="G28" s="18"/>
      <c r="H28" s="19"/>
      <c r="I28" s="20"/>
      <c r="J28" s="18"/>
      <c r="K28" s="19"/>
      <c r="L28" s="20"/>
      <c r="M28" s="18"/>
      <c r="N28" s="19"/>
      <c r="O28" s="20"/>
      <c r="P28" s="21"/>
      <c r="Q28" s="22"/>
      <c r="R28" s="23"/>
      <c r="S28" s="24"/>
      <c r="T28" s="101"/>
    </row>
    <row r="29" spans="1:20" ht="15" customHeight="1" thickBot="1" x14ac:dyDescent="0.3">
      <c r="A29" s="193" t="s">
        <v>39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5"/>
    </row>
    <row r="30" spans="1:20" ht="15" customHeight="1" x14ac:dyDescent="0.25">
      <c r="A30" s="102" t="s">
        <v>40</v>
      </c>
      <c r="B30" s="25" t="s">
        <v>69</v>
      </c>
      <c r="C30" s="26"/>
      <c r="D30" s="26" t="s">
        <v>18</v>
      </c>
      <c r="E30" s="26" t="s">
        <v>23</v>
      </c>
      <c r="F30" s="27">
        <v>45</v>
      </c>
      <c r="G30" s="28">
        <v>2</v>
      </c>
      <c r="H30" s="29">
        <v>3</v>
      </c>
      <c r="I30" s="30" t="s">
        <v>24</v>
      </c>
      <c r="J30" s="28"/>
      <c r="K30" s="29"/>
      <c r="L30" s="30"/>
      <c r="M30" s="28"/>
      <c r="N30" s="29"/>
      <c r="O30" s="30"/>
      <c r="P30" s="21"/>
      <c r="Q30" s="22"/>
      <c r="R30" s="23"/>
      <c r="S30" s="24">
        <f>(G30+J30)*15</f>
        <v>30</v>
      </c>
      <c r="T30" s="101">
        <f>SUM(H30,K30,N30,Q30)</f>
        <v>3</v>
      </c>
    </row>
    <row r="31" spans="1:20" ht="15" customHeight="1" x14ac:dyDescent="0.25">
      <c r="A31" s="103" t="s">
        <v>41</v>
      </c>
      <c r="B31" s="31" t="s">
        <v>79</v>
      </c>
      <c r="C31" s="32" t="s">
        <v>86</v>
      </c>
      <c r="D31" s="32" t="s">
        <v>18</v>
      </c>
      <c r="E31" s="32" t="s">
        <v>23</v>
      </c>
      <c r="F31" s="33">
        <v>45</v>
      </c>
      <c r="G31" s="34"/>
      <c r="H31" s="32"/>
      <c r="I31" s="33"/>
      <c r="J31" s="34">
        <v>2</v>
      </c>
      <c r="K31" s="32">
        <v>3</v>
      </c>
      <c r="L31" s="33" t="s">
        <v>24</v>
      </c>
      <c r="M31" s="34"/>
      <c r="N31" s="32"/>
      <c r="O31" s="33"/>
      <c r="P31" s="35"/>
      <c r="Q31" s="36"/>
      <c r="R31" s="37"/>
      <c r="S31" s="38">
        <f t="shared" ref="S31:S32" si="2">(G31+J31)*15</f>
        <v>30</v>
      </c>
      <c r="T31" s="101">
        <f t="shared" ref="T31:T33" si="3">SUM(H31,K31,N31,Q31)</f>
        <v>3</v>
      </c>
    </row>
    <row r="32" spans="1:20" ht="36.75" thickBot="1" x14ac:dyDescent="0.3">
      <c r="A32" s="104" t="s">
        <v>42</v>
      </c>
      <c r="B32" s="39" t="s">
        <v>78</v>
      </c>
      <c r="C32" s="40" t="s">
        <v>87</v>
      </c>
      <c r="D32" s="40" t="s">
        <v>18</v>
      </c>
      <c r="E32" s="40" t="s">
        <v>23</v>
      </c>
      <c r="F32" s="41">
        <v>45</v>
      </c>
      <c r="G32" s="42"/>
      <c r="H32" s="43"/>
      <c r="I32" s="44"/>
      <c r="J32" s="42"/>
      <c r="K32" s="43"/>
      <c r="L32" s="44"/>
      <c r="M32" s="45"/>
      <c r="N32" s="40"/>
      <c r="O32" s="41"/>
      <c r="P32" s="46">
        <v>1</v>
      </c>
      <c r="Q32" s="47">
        <v>2</v>
      </c>
      <c r="R32" s="48" t="s">
        <v>19</v>
      </c>
      <c r="S32" s="49">
        <f t="shared" si="2"/>
        <v>0</v>
      </c>
      <c r="T32" s="101">
        <f t="shared" si="3"/>
        <v>2</v>
      </c>
    </row>
    <row r="33" spans="1:20" ht="15" customHeight="1" thickBot="1" x14ac:dyDescent="0.3">
      <c r="A33" s="125" t="s">
        <v>43</v>
      </c>
      <c r="B33" s="126"/>
      <c r="C33" s="126"/>
      <c r="D33" s="126"/>
      <c r="E33" s="126"/>
      <c r="F33" s="127"/>
      <c r="G33" s="11">
        <f>SUM(G30:G32)</f>
        <v>2</v>
      </c>
      <c r="H33" s="12">
        <f>SUM(H30:H32)</f>
        <v>3</v>
      </c>
      <c r="I33" s="13"/>
      <c r="J33" s="11">
        <f>SUM(J30:J32)</f>
        <v>2</v>
      </c>
      <c r="K33" s="12">
        <f>SUM(K30:K32)</f>
        <v>3</v>
      </c>
      <c r="L33" s="13"/>
      <c r="M33" s="11">
        <f>SUM(M30:M32)</f>
        <v>0</v>
      </c>
      <c r="N33" s="12">
        <f>SUM(N30:N32)</f>
        <v>0</v>
      </c>
      <c r="O33" s="13"/>
      <c r="P33" s="50">
        <f>SUM(P30:P32)</f>
        <v>1</v>
      </c>
      <c r="Q33" s="51">
        <f>SUM(Q30:Q32)</f>
        <v>2</v>
      </c>
      <c r="R33" s="52"/>
      <c r="S33" s="14">
        <f>SUM(S30:S32)</f>
        <v>60</v>
      </c>
      <c r="T33" s="105">
        <f t="shared" si="3"/>
        <v>8</v>
      </c>
    </row>
    <row r="34" spans="1:20" ht="15" customHeight="1" thickBot="1" x14ac:dyDescent="0.3">
      <c r="A34" s="193" t="s">
        <v>44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5"/>
    </row>
    <row r="35" spans="1:20" x14ac:dyDescent="0.25">
      <c r="A35" s="106" t="s">
        <v>45</v>
      </c>
      <c r="B35" s="53" t="s">
        <v>81</v>
      </c>
      <c r="C35" s="32" t="s">
        <v>86</v>
      </c>
      <c r="D35" s="54" t="s">
        <v>18</v>
      </c>
      <c r="E35" s="54" t="s">
        <v>19</v>
      </c>
      <c r="F35" s="55" t="s">
        <v>46</v>
      </c>
      <c r="G35" s="56"/>
      <c r="H35" s="32"/>
      <c r="I35" s="55"/>
      <c r="J35" s="56">
        <v>2</v>
      </c>
      <c r="K35" s="32">
        <v>2</v>
      </c>
      <c r="L35" s="55" t="s">
        <v>19</v>
      </c>
      <c r="M35" s="56"/>
      <c r="N35" s="32"/>
      <c r="O35" s="55"/>
      <c r="P35" s="35"/>
      <c r="Q35" s="36"/>
      <c r="R35" s="37"/>
      <c r="S35" s="38">
        <f>(G35+J35)*15</f>
        <v>30</v>
      </c>
      <c r="T35" s="101">
        <f>SUM(H35,K35,N35,Q35)</f>
        <v>2</v>
      </c>
    </row>
    <row r="36" spans="1:20" ht="15" customHeight="1" thickBot="1" x14ac:dyDescent="0.3">
      <c r="A36" s="107" t="s">
        <v>47</v>
      </c>
      <c r="B36" s="57" t="s">
        <v>104</v>
      </c>
      <c r="C36" s="32" t="s">
        <v>88</v>
      </c>
      <c r="D36" s="43" t="s">
        <v>18</v>
      </c>
      <c r="E36" s="43" t="s">
        <v>19</v>
      </c>
      <c r="F36" s="44" t="s">
        <v>46</v>
      </c>
      <c r="G36" s="42"/>
      <c r="H36" s="40"/>
      <c r="I36" s="44"/>
      <c r="J36" s="42"/>
      <c r="K36" s="43"/>
      <c r="L36" s="44"/>
      <c r="M36" s="42">
        <v>2</v>
      </c>
      <c r="N36" s="40">
        <v>2</v>
      </c>
      <c r="O36" s="44" t="s">
        <v>19</v>
      </c>
      <c r="P36" s="46"/>
      <c r="Q36" s="47"/>
      <c r="R36" s="48"/>
      <c r="S36" s="49">
        <f>(G36+J36)*15</f>
        <v>0</v>
      </c>
      <c r="T36" s="101">
        <f>SUM(H36,K36,N36,Q36)</f>
        <v>2</v>
      </c>
    </row>
    <row r="37" spans="1:20" ht="15" customHeight="1" thickBot="1" x14ac:dyDescent="0.3">
      <c r="A37" s="193" t="s">
        <v>48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5"/>
    </row>
    <row r="38" spans="1:20" ht="24" x14ac:dyDescent="0.25">
      <c r="A38" s="103" t="s">
        <v>49</v>
      </c>
      <c r="B38" s="31" t="s">
        <v>82</v>
      </c>
      <c r="C38" s="32" t="s">
        <v>50</v>
      </c>
      <c r="D38" s="32" t="s">
        <v>29</v>
      </c>
      <c r="E38" s="32" t="s">
        <v>19</v>
      </c>
      <c r="F38" s="33" t="s">
        <v>46</v>
      </c>
      <c r="G38" s="28"/>
      <c r="H38" s="54"/>
      <c r="I38" s="55"/>
      <c r="J38" s="18"/>
      <c r="K38" s="19"/>
      <c r="L38" s="20"/>
      <c r="M38" s="28"/>
      <c r="N38" s="54"/>
      <c r="O38" s="55"/>
      <c r="P38" s="21">
        <v>3</v>
      </c>
      <c r="Q38" s="22">
        <v>2</v>
      </c>
      <c r="R38" s="23" t="s">
        <v>19</v>
      </c>
      <c r="S38" s="38">
        <f>(G38+J38)*15</f>
        <v>0</v>
      </c>
      <c r="T38" s="101">
        <f>SUM(H38,K38,N38,Q38)</f>
        <v>2</v>
      </c>
    </row>
    <row r="39" spans="1:20" ht="24" x14ac:dyDescent="0.25">
      <c r="A39" s="103" t="s">
        <v>51</v>
      </c>
      <c r="B39" s="31" t="s">
        <v>83</v>
      </c>
      <c r="C39" s="32" t="s">
        <v>50</v>
      </c>
      <c r="D39" s="32" t="s">
        <v>29</v>
      </c>
      <c r="E39" s="32" t="s">
        <v>19</v>
      </c>
      <c r="F39" s="33" t="s">
        <v>46</v>
      </c>
      <c r="G39" s="34"/>
      <c r="H39" s="58"/>
      <c r="I39" s="59"/>
      <c r="J39" s="56"/>
      <c r="K39" s="54"/>
      <c r="L39" s="55"/>
      <c r="M39" s="34"/>
      <c r="N39" s="58"/>
      <c r="O39" s="59"/>
      <c r="P39" s="35">
        <v>3</v>
      </c>
      <c r="Q39" s="36">
        <v>2</v>
      </c>
      <c r="R39" s="37" t="s">
        <v>19</v>
      </c>
      <c r="S39" s="60">
        <f t="shared" ref="S39:S41" si="4">(G39+J39)*15</f>
        <v>0</v>
      </c>
      <c r="T39" s="101">
        <f t="shared" ref="T39:T41" si="5">SUM(H39,K39,N39,Q39)</f>
        <v>2</v>
      </c>
    </row>
    <row r="40" spans="1:20" ht="15" customHeight="1" x14ac:dyDescent="0.25">
      <c r="A40" s="106" t="s">
        <v>52</v>
      </c>
      <c r="B40" s="53" t="s">
        <v>84</v>
      </c>
      <c r="C40" s="54" t="s">
        <v>50</v>
      </c>
      <c r="D40" s="54" t="s">
        <v>18</v>
      </c>
      <c r="E40" s="54" t="s">
        <v>23</v>
      </c>
      <c r="F40" s="55">
        <v>45</v>
      </c>
      <c r="G40" s="56"/>
      <c r="H40" s="54"/>
      <c r="I40" s="55"/>
      <c r="J40" s="56"/>
      <c r="K40" s="54"/>
      <c r="L40" s="55"/>
      <c r="M40" s="56"/>
      <c r="N40" s="54"/>
      <c r="O40" s="55"/>
      <c r="P40" s="35">
        <v>1</v>
      </c>
      <c r="Q40" s="36">
        <v>2</v>
      </c>
      <c r="R40" s="37" t="s">
        <v>19</v>
      </c>
      <c r="S40" s="38">
        <f t="shared" si="4"/>
        <v>0</v>
      </c>
      <c r="T40" s="101">
        <f t="shared" si="5"/>
        <v>2</v>
      </c>
    </row>
    <row r="41" spans="1:20" ht="15" customHeight="1" thickBot="1" x14ac:dyDescent="0.3">
      <c r="A41" s="107" t="s">
        <v>53</v>
      </c>
      <c r="B41" s="57" t="s">
        <v>85</v>
      </c>
      <c r="C41" s="43" t="s">
        <v>50</v>
      </c>
      <c r="D41" s="43"/>
      <c r="E41" s="43" t="s">
        <v>54</v>
      </c>
      <c r="F41" s="44"/>
      <c r="G41" s="42"/>
      <c r="H41" s="43"/>
      <c r="I41" s="44"/>
      <c r="J41" s="42"/>
      <c r="K41" s="43"/>
      <c r="L41" s="44"/>
      <c r="M41" s="42"/>
      <c r="N41" s="43"/>
      <c r="O41" s="44"/>
      <c r="P41" s="46">
        <v>0</v>
      </c>
      <c r="Q41" s="47">
        <v>2</v>
      </c>
      <c r="R41" s="48" t="s">
        <v>19</v>
      </c>
      <c r="S41" s="49">
        <f t="shared" si="4"/>
        <v>0</v>
      </c>
      <c r="T41" s="101">
        <f t="shared" si="5"/>
        <v>2</v>
      </c>
    </row>
    <row r="42" spans="1:20" ht="15" customHeight="1" thickBot="1" x14ac:dyDescent="0.3">
      <c r="A42" s="128" t="s">
        <v>55</v>
      </c>
      <c r="B42" s="129"/>
      <c r="C42" s="129"/>
      <c r="D42" s="129"/>
      <c r="E42" s="129"/>
      <c r="F42" s="130"/>
      <c r="G42" s="11">
        <f>SUM(G35:G41)</f>
        <v>0</v>
      </c>
      <c r="H42" s="12">
        <f>SUM(H35:H41)</f>
        <v>0</v>
      </c>
      <c r="I42" s="13"/>
      <c r="J42" s="11">
        <f>SUM(J35:J41)</f>
        <v>2</v>
      </c>
      <c r="K42" s="12">
        <f>SUM(K35:K41)</f>
        <v>2</v>
      </c>
      <c r="L42" s="13"/>
      <c r="M42" s="11">
        <f>SUM(M35:M41)</f>
        <v>2</v>
      </c>
      <c r="N42" s="12">
        <f>SUM(N35:N41)</f>
        <v>2</v>
      </c>
      <c r="O42" s="13"/>
      <c r="P42" s="50">
        <f>SUM(P35:P41)</f>
        <v>7</v>
      </c>
      <c r="Q42" s="51">
        <f>SUM(Q35:Q41)</f>
        <v>8</v>
      </c>
      <c r="R42" s="52"/>
      <c r="S42" s="14">
        <f>SUM(S35:S41)</f>
        <v>30</v>
      </c>
      <c r="T42" s="108">
        <f>SUM(T35:T41)</f>
        <v>12</v>
      </c>
    </row>
    <row r="43" spans="1:20" ht="15" customHeight="1" thickBot="1" x14ac:dyDescent="0.3">
      <c r="A43" s="113" t="s">
        <v>56</v>
      </c>
      <c r="B43" s="114"/>
      <c r="C43" s="114"/>
      <c r="D43" s="114"/>
      <c r="E43" s="114"/>
      <c r="F43" s="115"/>
      <c r="G43" s="79">
        <f t="shared" ref="G43:S43" si="6">SUM(G33,G42)</f>
        <v>2</v>
      </c>
      <c r="H43" s="80">
        <f t="shared" si="6"/>
        <v>3</v>
      </c>
      <c r="I43" s="81"/>
      <c r="J43" s="79">
        <f t="shared" si="6"/>
        <v>4</v>
      </c>
      <c r="K43" s="80">
        <f t="shared" si="6"/>
        <v>5</v>
      </c>
      <c r="L43" s="81"/>
      <c r="M43" s="79">
        <f t="shared" si="6"/>
        <v>2</v>
      </c>
      <c r="N43" s="80">
        <f t="shared" si="6"/>
        <v>2</v>
      </c>
      <c r="O43" s="81"/>
      <c r="P43" s="83">
        <f t="shared" si="6"/>
        <v>8</v>
      </c>
      <c r="Q43" s="84">
        <f t="shared" si="6"/>
        <v>10</v>
      </c>
      <c r="R43" s="85"/>
      <c r="S43" s="82">
        <f t="shared" si="6"/>
        <v>90</v>
      </c>
      <c r="T43" s="99">
        <f>SUM(T33,T42)</f>
        <v>20</v>
      </c>
    </row>
    <row r="44" spans="1:20" ht="15" customHeight="1" thickTop="1" thickBot="1" x14ac:dyDescent="0.3">
      <c r="A44" s="116" t="s">
        <v>57</v>
      </c>
      <c r="B44" s="117"/>
      <c r="C44" s="117"/>
      <c r="D44" s="117"/>
      <c r="E44" s="117"/>
      <c r="F44" s="118"/>
      <c r="G44" s="86">
        <f>SUM(G22,G43)</f>
        <v>19</v>
      </c>
      <c r="H44" s="87">
        <f t="shared" ref="H44:T44" si="7">SUM(H22,H43)</f>
        <v>30</v>
      </c>
      <c r="I44" s="88">
        <f t="shared" si="7"/>
        <v>0</v>
      </c>
      <c r="J44" s="86">
        <f t="shared" si="7"/>
        <v>21</v>
      </c>
      <c r="K44" s="87">
        <f t="shared" si="7"/>
        <v>32</v>
      </c>
      <c r="L44" s="88">
        <f t="shared" si="7"/>
        <v>0</v>
      </c>
      <c r="M44" s="86">
        <f t="shared" si="7"/>
        <v>15</v>
      </c>
      <c r="N44" s="87">
        <f t="shared" si="7"/>
        <v>26</v>
      </c>
      <c r="O44" s="88">
        <f t="shared" si="7"/>
        <v>0</v>
      </c>
      <c r="P44" s="89">
        <f t="shared" si="7"/>
        <v>21</v>
      </c>
      <c r="Q44" s="90">
        <f t="shared" si="7"/>
        <v>32</v>
      </c>
      <c r="R44" s="91">
        <f t="shared" si="7"/>
        <v>0</v>
      </c>
      <c r="S44" s="92">
        <f t="shared" si="7"/>
        <v>150</v>
      </c>
      <c r="T44" s="93">
        <f t="shared" si="7"/>
        <v>120</v>
      </c>
    </row>
    <row r="45" spans="1:20" ht="14.1" customHeight="1" thickTop="1" x14ac:dyDescent="0.25"/>
    <row r="46" spans="1:20" ht="14.1" customHeight="1" x14ac:dyDescent="0.25">
      <c r="A46" s="61" t="s">
        <v>126</v>
      </c>
      <c r="B46" s="61"/>
      <c r="C46" s="61"/>
      <c r="D46" s="62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2"/>
      <c r="T46" s="61"/>
    </row>
    <row r="47" spans="1:20" ht="14.1" customHeight="1" x14ac:dyDescent="0.25">
      <c r="A47" s="62"/>
      <c r="B47" s="61"/>
      <c r="C47" s="61"/>
      <c r="D47" s="62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2"/>
      <c r="T47" s="61"/>
    </row>
    <row r="48" spans="1:20" ht="14.1" customHeight="1" x14ac:dyDescent="0.25">
      <c r="A48" s="63" t="s">
        <v>58</v>
      </c>
      <c r="B48" s="64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</row>
    <row r="49" spans="1:27" ht="14.1" customHeight="1" x14ac:dyDescent="0.25">
      <c r="A49" s="62" t="s">
        <v>127</v>
      </c>
      <c r="B49" s="65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</row>
    <row r="50" spans="1:27" ht="14.1" customHeight="1" x14ac:dyDescent="0.25">
      <c r="A50" s="62" t="s">
        <v>128</v>
      </c>
      <c r="B50" s="65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</row>
    <row r="51" spans="1:27" ht="14.1" customHeight="1" x14ac:dyDescent="0.25">
      <c r="A51" s="62"/>
      <c r="B51" s="66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</row>
    <row r="52" spans="1:27" ht="14.1" customHeight="1" x14ac:dyDescent="0.25">
      <c r="A52" s="67" t="s">
        <v>59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</row>
    <row r="53" spans="1:27" ht="14.1" customHeight="1" x14ac:dyDescent="0.25">
      <c r="A53" s="110" t="s">
        <v>106</v>
      </c>
      <c r="B53" s="62"/>
      <c r="C53" s="110" t="s">
        <v>60</v>
      </c>
      <c r="D53" s="62"/>
      <c r="E53" s="62"/>
      <c r="F53" s="110" t="s">
        <v>61</v>
      </c>
      <c r="G53" s="62"/>
      <c r="H53" s="62"/>
      <c r="I53" s="62"/>
      <c r="J53" s="62"/>
      <c r="K53" s="62"/>
      <c r="L53" s="110" t="s">
        <v>62</v>
      </c>
      <c r="M53" s="62"/>
      <c r="N53" s="62"/>
      <c r="O53" s="62"/>
      <c r="P53" s="62"/>
      <c r="Q53" s="111"/>
      <c r="S53" s="62"/>
      <c r="T53" s="111"/>
      <c r="U53" s="111"/>
      <c r="V53" s="62"/>
      <c r="W53" s="62"/>
      <c r="X53" s="62"/>
      <c r="Y53" s="62"/>
      <c r="Z53" s="62"/>
      <c r="AA53" s="62"/>
    </row>
    <row r="54" spans="1:27" ht="14.1" customHeight="1" x14ac:dyDescent="0.25">
      <c r="A54" s="110" t="s">
        <v>107</v>
      </c>
      <c r="B54" s="62"/>
      <c r="C54" s="110" t="s">
        <v>108</v>
      </c>
      <c r="D54" s="62"/>
      <c r="E54" s="62"/>
      <c r="F54" s="110" t="s">
        <v>109</v>
      </c>
      <c r="G54" s="62"/>
      <c r="H54" s="62"/>
      <c r="I54" s="62"/>
      <c r="J54" s="62"/>
      <c r="K54" s="62"/>
      <c r="L54" s="110" t="s">
        <v>114</v>
      </c>
      <c r="M54" s="62"/>
      <c r="N54" s="62"/>
      <c r="O54" s="62"/>
      <c r="P54" s="62"/>
      <c r="Q54" s="111"/>
      <c r="S54" s="62"/>
      <c r="T54" s="111"/>
      <c r="U54" s="111"/>
      <c r="V54" s="62"/>
      <c r="W54" s="62"/>
      <c r="X54" s="62"/>
      <c r="Y54" s="62"/>
      <c r="Z54" s="62"/>
      <c r="AA54" s="62"/>
    </row>
    <row r="55" spans="1:27" ht="14.1" customHeight="1" x14ac:dyDescent="0.25">
      <c r="A55" s="110" t="s">
        <v>117</v>
      </c>
      <c r="B55" s="62"/>
      <c r="C55" s="110" t="s">
        <v>112</v>
      </c>
      <c r="D55" s="62"/>
      <c r="E55" s="62"/>
      <c r="F55" s="110" t="s">
        <v>113</v>
      </c>
      <c r="G55" s="62"/>
      <c r="H55" s="62"/>
      <c r="I55" s="62"/>
      <c r="J55" s="62"/>
      <c r="K55" s="62"/>
      <c r="L55" s="110" t="s">
        <v>110</v>
      </c>
      <c r="M55" s="62"/>
      <c r="N55" s="62"/>
      <c r="O55" s="62"/>
      <c r="P55" s="62"/>
      <c r="Q55" s="111"/>
      <c r="S55" s="62"/>
      <c r="T55" s="111"/>
      <c r="U55" s="111"/>
      <c r="V55" s="62"/>
      <c r="W55" s="62"/>
      <c r="X55" s="62"/>
      <c r="Y55" s="62"/>
      <c r="Z55" s="62"/>
      <c r="AA55" s="62"/>
    </row>
    <row r="56" spans="1:27" ht="14.1" customHeight="1" x14ac:dyDescent="0.25">
      <c r="A56" s="110" t="s">
        <v>111</v>
      </c>
      <c r="B56" s="62"/>
      <c r="C56" s="62"/>
      <c r="D56" s="62"/>
      <c r="E56" s="62"/>
      <c r="F56" s="110" t="s">
        <v>116</v>
      </c>
      <c r="G56" s="62"/>
      <c r="H56" s="62"/>
      <c r="I56" s="62"/>
      <c r="J56" s="62"/>
      <c r="K56" s="62"/>
      <c r="L56" s="61" t="s">
        <v>120</v>
      </c>
      <c r="M56" s="62"/>
      <c r="N56" s="62"/>
      <c r="O56" s="62"/>
      <c r="P56" s="62"/>
      <c r="Q56" s="111"/>
      <c r="S56" s="62"/>
      <c r="T56" s="111"/>
      <c r="U56" s="111"/>
      <c r="V56" s="62"/>
      <c r="W56" s="62"/>
      <c r="X56" s="62"/>
      <c r="Y56" s="62"/>
      <c r="Z56" s="62"/>
      <c r="AA56" s="62"/>
    </row>
    <row r="57" spans="1:27" ht="14.1" customHeight="1" x14ac:dyDescent="0.25">
      <c r="A57" s="110" t="s">
        <v>115</v>
      </c>
      <c r="B57" s="62"/>
      <c r="C57" s="62"/>
      <c r="D57" s="62"/>
      <c r="E57" s="62"/>
      <c r="F57" s="110" t="s">
        <v>118</v>
      </c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111"/>
      <c r="S57" s="62"/>
      <c r="T57" s="111"/>
      <c r="U57" s="111"/>
      <c r="V57" s="62"/>
      <c r="W57" s="62"/>
      <c r="X57" s="62"/>
      <c r="Y57" s="62"/>
      <c r="Z57" s="62"/>
      <c r="AA57" s="62"/>
    </row>
    <row r="58" spans="1:27" ht="14.1" customHeight="1" x14ac:dyDescent="0.25">
      <c r="A58" s="112" t="s">
        <v>119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111"/>
      <c r="S58" s="62"/>
      <c r="T58" s="111"/>
      <c r="U58" s="111"/>
      <c r="V58" s="62"/>
      <c r="W58" s="62"/>
      <c r="X58" s="62"/>
      <c r="Y58" s="62"/>
      <c r="Z58" s="62"/>
      <c r="AA58" s="62"/>
    </row>
    <row r="59" spans="1:27" ht="14.1" customHeight="1" x14ac:dyDescent="0.25">
      <c r="A59" s="62"/>
      <c r="B59" s="62"/>
      <c r="C59" s="62"/>
      <c r="D59" s="61"/>
      <c r="E59" s="61"/>
      <c r="F59" s="61"/>
      <c r="G59" s="61"/>
      <c r="H59" s="61"/>
      <c r="I59" s="61"/>
      <c r="J59" s="61"/>
      <c r="K59" s="61"/>
      <c r="L59" s="62"/>
      <c r="M59" s="61"/>
      <c r="N59" s="61"/>
      <c r="O59" s="61"/>
      <c r="P59" s="61"/>
      <c r="Q59" s="61"/>
      <c r="R59" s="62"/>
      <c r="S59" s="62"/>
      <c r="T59" s="62"/>
    </row>
    <row r="60" spans="1:27" ht="14.1" customHeight="1" x14ac:dyDescent="0.25">
      <c r="A60" s="67" t="s">
        <v>63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</row>
    <row r="61" spans="1:27" x14ac:dyDescent="0.25">
      <c r="A61" s="110" t="s">
        <v>64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</row>
    <row r="62" spans="1:27" ht="14.1" customHeight="1" x14ac:dyDescent="0.25">
      <c r="A62" s="61" t="s">
        <v>125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</row>
    <row r="63" spans="1:27" x14ac:dyDescent="0.25">
      <c r="A63" s="110" t="s">
        <v>123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</row>
    <row r="64" spans="1:27" x14ac:dyDescent="0.25">
      <c r="A64" s="110" t="s">
        <v>124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</row>
    <row r="65" spans="1:27" ht="14.1" customHeight="1" x14ac:dyDescent="0.25">
      <c r="A65" s="110" t="s">
        <v>121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</row>
    <row r="66" spans="1:27" ht="14.1" customHeight="1" x14ac:dyDescent="0.25">
      <c r="A66" s="110" t="s">
        <v>122</v>
      </c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</row>
    <row r="68" spans="1:27" x14ac:dyDescent="0.2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</row>
    <row r="69" spans="1:27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</row>
    <row r="70" spans="1:27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</row>
    <row r="71" spans="1:27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</row>
  </sheetData>
  <sheetProtection algorithmName="SHA-512" hashValue="WSKp40k4PoW4qhnCbGmm73ymUOGKVQb2qOYhDIuszRwBbOu3pg9iS8UdXf7/wQqdYhP+Y9fGWuqLAWXa0ZCo1Q==" saltValue="QHP/BrBA+4CC9cur8NhkeA==" spinCount="100000" sheet="1" objects="1" scenarios="1"/>
  <mergeCells count="45">
    <mergeCell ref="A43:F43"/>
    <mergeCell ref="A44:F44"/>
    <mergeCell ref="A27:T27"/>
    <mergeCell ref="A29:T29"/>
    <mergeCell ref="A33:F33"/>
    <mergeCell ref="A34:T34"/>
    <mergeCell ref="A37:T37"/>
    <mergeCell ref="A42:F42"/>
    <mergeCell ref="A23:T23"/>
    <mergeCell ref="A24:A26"/>
    <mergeCell ref="B24:B26"/>
    <mergeCell ref="C24:C26"/>
    <mergeCell ref="D24:D26"/>
    <mergeCell ref="E24:E26"/>
    <mergeCell ref="F24:F26"/>
    <mergeCell ref="G24:L24"/>
    <mergeCell ref="M24:R24"/>
    <mergeCell ref="S24:T24"/>
    <mergeCell ref="G25:I25"/>
    <mergeCell ref="J25:L25"/>
    <mergeCell ref="M25:O25"/>
    <mergeCell ref="P25:R25"/>
    <mergeCell ref="S25:S26"/>
    <mergeCell ref="T25:T26"/>
    <mergeCell ref="S5:S6"/>
    <mergeCell ref="T5:T6"/>
    <mergeCell ref="A7:T7"/>
    <mergeCell ref="A20:T20"/>
    <mergeCell ref="A22:F22"/>
    <mergeCell ref="A1:T1"/>
    <mergeCell ref="A2:T2"/>
    <mergeCell ref="A3:T3"/>
    <mergeCell ref="A4:A6"/>
    <mergeCell ref="B4:B6"/>
    <mergeCell ref="C4:C6"/>
    <mergeCell ref="D4:D6"/>
    <mergeCell ref="E4:E6"/>
    <mergeCell ref="F4:F6"/>
    <mergeCell ref="G4:L4"/>
    <mergeCell ref="M4:R4"/>
    <mergeCell ref="S4:T4"/>
    <mergeCell ref="G5:I5"/>
    <mergeCell ref="J5:L5"/>
    <mergeCell ref="M5:O5"/>
    <mergeCell ref="P5:R5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O4-EHZ - KATOLIKUS</vt:lpstr>
      <vt:lpstr>O4-EHZ - PROTESTÁNS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Tötös Krisztina</dc:creator>
  <cp:lastModifiedBy>Borzi Zoltán</cp:lastModifiedBy>
  <cp:lastPrinted>2024-11-08T11:13:07Z</cp:lastPrinted>
  <dcterms:created xsi:type="dcterms:W3CDTF">2024-09-26T09:48:48Z</dcterms:created>
  <dcterms:modified xsi:type="dcterms:W3CDTF">2025-03-05T14:16:32Z</dcterms:modified>
</cp:coreProperties>
</file>