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O\Kredithálók\Kredithálók 2022 - 2023\"/>
    </mc:Choice>
  </mc:AlternateContent>
  <xr:revisionPtr revIDLastSave="0" documentId="13_ncr:1_{1F843EE1-732D-40E4-B550-1E36D5020DD6}" xr6:coauthVersionLast="36" xr6:coauthVersionMax="36" xr10:uidLastSave="{00000000-0000-0000-0000-000000000000}"/>
  <bookViews>
    <workbookView xWindow="0" yWindow="0" windowWidth="28800" windowHeight="11835" tabRatio="878" xr2:uid="{00000000-000D-0000-FFFF-FFFF00000000}"/>
  </bookViews>
  <sheets>
    <sheet name="Tartalom" sheetId="101" r:id="rId1"/>
    <sheet name="T60-zongora" sheetId="58" r:id="rId2"/>
    <sheet name="T60-orgona" sheetId="59" r:id="rId3"/>
    <sheet name="T60-csembaló" sheetId="61" r:id="rId4"/>
    <sheet name="T60-r-csembaló" sheetId="60" r:id="rId5"/>
    <sheet name="T60-hárfa" sheetId="62" r:id="rId6"/>
    <sheet name="T60-gitár" sheetId="63" r:id="rId7"/>
    <sheet name="T60-harmonika" sheetId="64" r:id="rId8"/>
    <sheet name="T60-cimbalom" sheetId="65" r:id="rId9"/>
    <sheet name="T60-hegedű" sheetId="97" r:id="rId10"/>
    <sheet name="T60-mélyhegedű" sheetId="98" r:id="rId11"/>
    <sheet name="T60-gordonka" sheetId="99" r:id="rId12"/>
    <sheet name="T60-gordon" sheetId="100" r:id="rId13"/>
    <sheet name="T60-fuvola" sheetId="88" r:id="rId14"/>
    <sheet name="T60-oboa" sheetId="89" r:id="rId15"/>
    <sheet name="T60-klarinét" sheetId="90" r:id="rId16"/>
    <sheet name="T60-szaxofon" sheetId="91" r:id="rId17"/>
    <sheet name="T60-fagott" sheetId="92" r:id="rId18"/>
    <sheet name="T60-kürt" sheetId="93" r:id="rId19"/>
    <sheet name="T60-trombita" sheetId="94" r:id="rId20"/>
    <sheet name="T60-harsona" sheetId="95" r:id="rId21"/>
    <sheet name="T60-tuba" sheetId="96" r:id="rId22"/>
    <sheet name="T60-ütő" sheetId="79" r:id="rId23"/>
    <sheet name="T60-ének" sheetId="80" r:id="rId24"/>
    <sheet name="T60-egyházzene" sheetId="81" r:id="rId25"/>
    <sheet name="T60-muzikológus" sheetId="82" r:id="rId26"/>
    <sheet name="T60-zeneelmélet" sheetId="83" r:id="rId27"/>
    <sheet name="T60-zeneszerző" sheetId="84" r:id="rId28"/>
    <sheet name="T60-jazz-zongora" sheetId="85" r:id="rId29"/>
    <sheet name="T60-jazzszaxofon" sheetId="86" r:id="rId30"/>
    <sheet name="T60-jazz-zeneszerző" sheetId="87" r:id="rId31"/>
  </sheets>
  <calcPr calcId="191029"/>
</workbook>
</file>

<file path=xl/calcChain.xml><?xml version="1.0" encoding="utf-8"?>
<calcChain xmlns="http://schemas.openxmlformats.org/spreadsheetml/2006/main">
  <c r="N19" i="87" l="1"/>
  <c r="M19" i="87"/>
  <c r="K19" i="87"/>
  <c r="J19" i="87"/>
  <c r="H19" i="87"/>
  <c r="G19" i="87"/>
  <c r="N19" i="86"/>
  <c r="M19" i="86"/>
  <c r="K19" i="86"/>
  <c r="J19" i="86"/>
  <c r="H19" i="86"/>
  <c r="G19" i="86"/>
  <c r="N19" i="85"/>
  <c r="M19" i="85"/>
  <c r="K19" i="85"/>
  <c r="J19" i="85"/>
  <c r="H19" i="85"/>
  <c r="G19" i="85"/>
  <c r="N19" i="84"/>
  <c r="M19" i="84"/>
  <c r="K19" i="84"/>
  <c r="J19" i="84"/>
  <c r="H19" i="84"/>
  <c r="G19" i="84"/>
  <c r="N19" i="83"/>
  <c r="M19" i="83"/>
  <c r="K19" i="83"/>
  <c r="J19" i="83"/>
  <c r="H19" i="83"/>
  <c r="G19" i="83"/>
  <c r="N19" i="82"/>
  <c r="M19" i="82"/>
  <c r="K19" i="82"/>
  <c r="J19" i="82"/>
  <c r="H19" i="82"/>
  <c r="G19" i="82"/>
  <c r="N19" i="81"/>
  <c r="M19" i="81"/>
  <c r="K19" i="81"/>
  <c r="J19" i="81"/>
  <c r="H19" i="81"/>
  <c r="G19" i="81"/>
  <c r="N19" i="80"/>
  <c r="M19" i="80"/>
  <c r="K19" i="80"/>
  <c r="J19" i="80"/>
  <c r="H19" i="80"/>
  <c r="G19" i="80"/>
  <c r="N19" i="79"/>
  <c r="M19" i="79"/>
  <c r="K19" i="79"/>
  <c r="J19" i="79"/>
  <c r="H19" i="79"/>
  <c r="G19" i="79"/>
  <c r="N19" i="100"/>
  <c r="M19" i="100"/>
  <c r="K19" i="100"/>
  <c r="J19" i="100"/>
  <c r="H19" i="100"/>
  <c r="G19" i="100"/>
  <c r="N19" i="99"/>
  <c r="M19" i="99"/>
  <c r="K19" i="99"/>
  <c r="J19" i="99"/>
  <c r="H19" i="99"/>
  <c r="G19" i="99"/>
  <c r="N19" i="98"/>
  <c r="M19" i="98"/>
  <c r="K19" i="98"/>
  <c r="J19" i="98"/>
  <c r="H19" i="98"/>
  <c r="G19" i="98"/>
  <c r="N19" i="97"/>
  <c r="M19" i="97"/>
  <c r="K19" i="97"/>
  <c r="J19" i="97"/>
  <c r="H19" i="97"/>
  <c r="G19" i="97"/>
  <c r="N19" i="65"/>
  <c r="M19" i="65"/>
  <c r="K19" i="65"/>
  <c r="J19" i="65"/>
  <c r="H19" i="65"/>
  <c r="G19" i="65"/>
  <c r="N19" i="64"/>
  <c r="M19" i="64"/>
  <c r="K19" i="64"/>
  <c r="J19" i="64"/>
  <c r="H19" i="64"/>
  <c r="G19" i="64"/>
  <c r="N19" i="63"/>
  <c r="M19" i="63"/>
  <c r="K19" i="63"/>
  <c r="J19" i="63"/>
  <c r="H19" i="63"/>
  <c r="G19" i="63"/>
  <c r="N19" i="62"/>
  <c r="M19" i="62"/>
  <c r="K19" i="62"/>
  <c r="J19" i="62"/>
  <c r="H19" i="62"/>
  <c r="G19" i="62"/>
  <c r="N19" i="60"/>
  <c r="M19" i="60"/>
  <c r="K19" i="60"/>
  <c r="J19" i="60"/>
  <c r="H19" i="60"/>
  <c r="G19" i="60"/>
  <c r="N19" i="61"/>
  <c r="M19" i="61"/>
  <c r="K19" i="61"/>
  <c r="J19" i="61"/>
  <c r="H19" i="61"/>
  <c r="G19" i="61"/>
  <c r="N19" i="59"/>
  <c r="M19" i="59"/>
  <c r="K19" i="59"/>
  <c r="J19" i="59"/>
  <c r="H19" i="59"/>
  <c r="G19" i="59"/>
  <c r="M31" i="81"/>
  <c r="M32" i="81"/>
  <c r="M33" i="81"/>
  <c r="M34" i="81"/>
  <c r="M30" i="81"/>
  <c r="M28" i="81"/>
  <c r="M27" i="81"/>
  <c r="M22" i="81"/>
  <c r="M23" i="81"/>
  <c r="M24" i="81"/>
  <c r="M21" i="81"/>
  <c r="M9" i="81"/>
  <c r="M10" i="81"/>
  <c r="M11" i="81"/>
  <c r="M12" i="81"/>
  <c r="M13" i="81"/>
  <c r="M14" i="81"/>
  <c r="M15" i="81"/>
  <c r="M16" i="81"/>
  <c r="M17" i="81"/>
  <c r="M18" i="81"/>
  <c r="M8" i="81"/>
  <c r="M32" i="87"/>
  <c r="M31" i="87"/>
  <c r="M30" i="87"/>
  <c r="M29" i="87"/>
  <c r="M27" i="87"/>
  <c r="M26" i="87"/>
  <c r="M33" i="87" s="1"/>
  <c r="M23" i="87"/>
  <c r="M22" i="87"/>
  <c r="M21" i="87"/>
  <c r="M24" i="87" s="1"/>
  <c r="M18" i="87"/>
  <c r="M17" i="87"/>
  <c r="M16" i="87"/>
  <c r="M15" i="87"/>
  <c r="M14" i="87"/>
  <c r="M13" i="87"/>
  <c r="M12" i="87"/>
  <c r="M11" i="87"/>
  <c r="M10" i="87"/>
  <c r="M9" i="87"/>
  <c r="M8" i="87"/>
  <c r="M34" i="87" s="1"/>
  <c r="M32" i="86"/>
  <c r="M31" i="86"/>
  <c r="M30" i="86"/>
  <c r="M29" i="86"/>
  <c r="M27" i="86"/>
  <c r="M26" i="86"/>
  <c r="M33" i="86" s="1"/>
  <c r="M24" i="86"/>
  <c r="M23" i="86"/>
  <c r="M22" i="86"/>
  <c r="M21" i="86"/>
  <c r="M18" i="86"/>
  <c r="M17" i="86"/>
  <c r="M16" i="86"/>
  <c r="M15" i="86"/>
  <c r="M14" i="86"/>
  <c r="M13" i="86"/>
  <c r="M12" i="86"/>
  <c r="M11" i="86"/>
  <c r="M34" i="86" s="1"/>
  <c r="M10" i="86"/>
  <c r="M9" i="86"/>
  <c r="M8" i="86"/>
  <c r="M32" i="85"/>
  <c r="M31" i="85"/>
  <c r="M30" i="85"/>
  <c r="M29" i="85"/>
  <c r="M33" i="85" s="1"/>
  <c r="M27" i="85"/>
  <c r="M26" i="85"/>
  <c r="M24" i="85"/>
  <c r="M23" i="85"/>
  <c r="M22" i="85"/>
  <c r="M21" i="85"/>
  <c r="M18" i="85"/>
  <c r="M17" i="85"/>
  <c r="M16" i="85"/>
  <c r="M15" i="85"/>
  <c r="M14" i="85"/>
  <c r="M13" i="85"/>
  <c r="M12" i="85"/>
  <c r="M11" i="85"/>
  <c r="M10" i="85"/>
  <c r="M9" i="85"/>
  <c r="M8" i="85"/>
  <c r="M32" i="84"/>
  <c r="M31" i="84"/>
  <c r="M30" i="84"/>
  <c r="M29" i="84"/>
  <c r="M27" i="84"/>
  <c r="M26" i="84"/>
  <c r="M33" i="84" s="1"/>
  <c r="M23" i="84"/>
  <c r="M22" i="84"/>
  <c r="M21" i="84"/>
  <c r="M24" i="84" s="1"/>
  <c r="M18" i="84"/>
  <c r="M17" i="84"/>
  <c r="M16" i="84"/>
  <c r="M15" i="84"/>
  <c r="M14" i="84"/>
  <c r="M13" i="84"/>
  <c r="M12" i="84"/>
  <c r="M11" i="84"/>
  <c r="M10" i="84"/>
  <c r="M9" i="84"/>
  <c r="M8" i="84"/>
  <c r="M34" i="84" s="1"/>
  <c r="M32" i="83"/>
  <c r="M31" i="83"/>
  <c r="M30" i="83"/>
  <c r="M29" i="83"/>
  <c r="M27" i="83"/>
  <c r="M26" i="83"/>
  <c r="M33" i="83" s="1"/>
  <c r="M23" i="83"/>
  <c r="M22" i="83"/>
  <c r="M21" i="83"/>
  <c r="M24" i="83" s="1"/>
  <c r="M18" i="83"/>
  <c r="M17" i="83"/>
  <c r="M16" i="83"/>
  <c r="M15" i="83"/>
  <c r="M14" i="83"/>
  <c r="M13" i="83"/>
  <c r="M12" i="83"/>
  <c r="M11" i="83"/>
  <c r="M10" i="83"/>
  <c r="M9" i="83"/>
  <c r="M8" i="83"/>
  <c r="M32" i="82"/>
  <c r="M31" i="82"/>
  <c r="M30" i="82"/>
  <c r="M29" i="82"/>
  <c r="M27" i="82"/>
  <c r="M26" i="82"/>
  <c r="M33" i="82" s="1"/>
  <c r="M23" i="82"/>
  <c r="M22" i="82"/>
  <c r="M21" i="82"/>
  <c r="M24" i="82" s="1"/>
  <c r="M18" i="82"/>
  <c r="M17" i="82"/>
  <c r="M16" i="82"/>
  <c r="M15" i="82"/>
  <c r="M14" i="82"/>
  <c r="M13" i="82"/>
  <c r="M12" i="82"/>
  <c r="M11" i="82"/>
  <c r="M10" i="82"/>
  <c r="M9" i="82"/>
  <c r="M8" i="82"/>
  <c r="M34" i="82" s="1"/>
  <c r="M32" i="80"/>
  <c r="M31" i="80"/>
  <c r="M30" i="80"/>
  <c r="M29" i="80"/>
  <c r="M27" i="80"/>
  <c r="M26" i="80"/>
  <c r="M33" i="80" s="1"/>
  <c r="M23" i="80"/>
  <c r="M22" i="80"/>
  <c r="M21" i="80"/>
  <c r="M24" i="80" s="1"/>
  <c r="M18" i="80"/>
  <c r="M17" i="80"/>
  <c r="M16" i="80"/>
  <c r="M15" i="80"/>
  <c r="M14" i="80"/>
  <c r="M13" i="80"/>
  <c r="M12" i="80"/>
  <c r="M11" i="80"/>
  <c r="M10" i="80"/>
  <c r="M9" i="80"/>
  <c r="M8" i="80"/>
  <c r="M34" i="80" s="1"/>
  <c r="M32" i="79"/>
  <c r="M31" i="79"/>
  <c r="M30" i="79"/>
  <c r="M29" i="79"/>
  <c r="M27" i="79"/>
  <c r="M26" i="79"/>
  <c r="M33" i="79" s="1"/>
  <c r="M23" i="79"/>
  <c r="M22" i="79"/>
  <c r="M21" i="79"/>
  <c r="M24" i="79" s="1"/>
  <c r="M18" i="79"/>
  <c r="M17" i="79"/>
  <c r="M16" i="79"/>
  <c r="M15" i="79"/>
  <c r="M14" i="79"/>
  <c r="M13" i="79"/>
  <c r="M12" i="79"/>
  <c r="M11" i="79"/>
  <c r="M10" i="79"/>
  <c r="M9" i="79"/>
  <c r="M8" i="79"/>
  <c r="M34" i="79" s="1"/>
  <c r="M33" i="96"/>
  <c r="M32" i="96"/>
  <c r="M31" i="96"/>
  <c r="M30" i="96"/>
  <c r="M28" i="96"/>
  <c r="M27" i="96"/>
  <c r="M34" i="96" s="1"/>
  <c r="M24" i="96"/>
  <c r="M23" i="96"/>
  <c r="M22" i="96"/>
  <c r="M21" i="96"/>
  <c r="M25" i="96" s="1"/>
  <c r="M18" i="96"/>
  <c r="M17" i="96"/>
  <c r="M16" i="96"/>
  <c r="M15" i="96"/>
  <c r="M14" i="96"/>
  <c r="M13" i="96"/>
  <c r="M12" i="96"/>
  <c r="M11" i="96"/>
  <c r="M10" i="96"/>
  <c r="M9" i="96"/>
  <c r="M8" i="96"/>
  <c r="M19" i="96" s="1"/>
  <c r="M33" i="95"/>
  <c r="M32" i="95"/>
  <c r="M31" i="95"/>
  <c r="M30" i="95"/>
  <c r="M28" i="95"/>
  <c r="M27" i="95"/>
  <c r="M34" i="95" s="1"/>
  <c r="M24" i="95"/>
  <c r="M23" i="95"/>
  <c r="M22" i="95"/>
  <c r="M21" i="95"/>
  <c r="M25" i="95" s="1"/>
  <c r="M18" i="95"/>
  <c r="M17" i="95"/>
  <c r="M16" i="95"/>
  <c r="M15" i="95"/>
  <c r="M14" i="95"/>
  <c r="M13" i="95"/>
  <c r="M12" i="95"/>
  <c r="M11" i="95"/>
  <c r="M10" i="95"/>
  <c r="M9" i="95"/>
  <c r="M8" i="95"/>
  <c r="M19" i="95" s="1"/>
  <c r="M33" i="94"/>
  <c r="M32" i="94"/>
  <c r="M31" i="94"/>
  <c r="M30" i="94"/>
  <c r="M28" i="94"/>
  <c r="M27" i="94"/>
  <c r="M34" i="94" s="1"/>
  <c r="M24" i="94"/>
  <c r="M23" i="94"/>
  <c r="M22" i="94"/>
  <c r="M21" i="94"/>
  <c r="M25" i="94" s="1"/>
  <c r="M18" i="94"/>
  <c r="M17" i="94"/>
  <c r="M16" i="94"/>
  <c r="M15" i="94"/>
  <c r="M14" i="94"/>
  <c r="M13" i="94"/>
  <c r="M12" i="94"/>
  <c r="M11" i="94"/>
  <c r="M10" i="94"/>
  <c r="M9" i="94"/>
  <c r="M8" i="94"/>
  <c r="M19" i="94" s="1"/>
  <c r="M33" i="93"/>
  <c r="M32" i="93"/>
  <c r="M31" i="93"/>
  <c r="M30" i="93"/>
  <c r="M28" i="93"/>
  <c r="M27" i="93"/>
  <c r="M34" i="93" s="1"/>
  <c r="M24" i="93"/>
  <c r="M23" i="93"/>
  <c r="M22" i="93"/>
  <c r="M21" i="93"/>
  <c r="M25" i="93" s="1"/>
  <c r="M18" i="93"/>
  <c r="M17" i="93"/>
  <c r="M16" i="93"/>
  <c r="M15" i="93"/>
  <c r="M14" i="93"/>
  <c r="M13" i="93"/>
  <c r="M12" i="93"/>
  <c r="M11" i="93"/>
  <c r="M10" i="93"/>
  <c r="M9" i="93"/>
  <c r="M8" i="93"/>
  <c r="M19" i="93" s="1"/>
  <c r="M35" i="93" s="1"/>
  <c r="M33" i="92"/>
  <c r="M32" i="92"/>
  <c r="M31" i="92"/>
  <c r="M30" i="92"/>
  <c r="M28" i="92"/>
  <c r="M27" i="92"/>
  <c r="M34" i="92" s="1"/>
  <c r="M24" i="92"/>
  <c r="M23" i="92"/>
  <c r="M22" i="92"/>
  <c r="M21" i="92"/>
  <c r="M25" i="92" s="1"/>
  <c r="M18" i="92"/>
  <c r="M17" i="92"/>
  <c r="M16" i="92"/>
  <c r="M15" i="92"/>
  <c r="M14" i="92"/>
  <c r="M13" i="92"/>
  <c r="M12" i="92"/>
  <c r="M11" i="92"/>
  <c r="M10" i="92"/>
  <c r="M9" i="92"/>
  <c r="M8" i="92"/>
  <c r="M19" i="92" s="1"/>
  <c r="M35" i="92" s="1"/>
  <c r="M33" i="91"/>
  <c r="M32" i="91"/>
  <c r="M31" i="91"/>
  <c r="M30" i="91"/>
  <c r="M34" i="91" s="1"/>
  <c r="M28" i="91"/>
  <c r="M27" i="91"/>
  <c r="M24" i="91"/>
  <c r="M23" i="91"/>
  <c r="M22" i="91"/>
  <c r="M21" i="91"/>
  <c r="M25" i="91" s="1"/>
  <c r="M18" i="91"/>
  <c r="M17" i="91"/>
  <c r="M16" i="91"/>
  <c r="M15" i="91"/>
  <c r="M14" i="91"/>
  <c r="M13" i="91"/>
  <c r="M12" i="91"/>
  <c r="M11" i="91"/>
  <c r="M19" i="91" s="1"/>
  <c r="M10" i="91"/>
  <c r="M9" i="91"/>
  <c r="M8" i="91"/>
  <c r="M33" i="90"/>
  <c r="M32" i="90"/>
  <c r="M31" i="90"/>
  <c r="M30" i="90"/>
  <c r="M28" i="90"/>
  <c r="M27" i="90"/>
  <c r="M34" i="90" s="1"/>
  <c r="M24" i="90"/>
  <c r="M23" i="90"/>
  <c r="M22" i="90"/>
  <c r="M21" i="90"/>
  <c r="M25" i="90" s="1"/>
  <c r="M18" i="90"/>
  <c r="M17" i="90"/>
  <c r="M16" i="90"/>
  <c r="M15" i="90"/>
  <c r="M14" i="90"/>
  <c r="M13" i="90"/>
  <c r="M12" i="90"/>
  <c r="M11" i="90"/>
  <c r="M10" i="90"/>
  <c r="M9" i="90"/>
  <c r="M19" i="90" s="1"/>
  <c r="M35" i="90" s="1"/>
  <c r="M8" i="90"/>
  <c r="M33" i="89"/>
  <c r="M32" i="89"/>
  <c r="M31" i="89"/>
  <c r="M30" i="89"/>
  <c r="M28" i="89"/>
  <c r="M27" i="89"/>
  <c r="M34" i="89" s="1"/>
  <c r="M24" i="89"/>
  <c r="M23" i="89"/>
  <c r="M22" i="89"/>
  <c r="M21" i="89"/>
  <c r="M25" i="89" s="1"/>
  <c r="M18" i="89"/>
  <c r="M17" i="89"/>
  <c r="M16" i="89"/>
  <c r="M15" i="89"/>
  <c r="M14" i="89"/>
  <c r="M13" i="89"/>
  <c r="M12" i="89"/>
  <c r="M11" i="89"/>
  <c r="M10" i="89"/>
  <c r="M9" i="89"/>
  <c r="M8" i="89"/>
  <c r="M19" i="89" s="1"/>
  <c r="M35" i="89" s="1"/>
  <c r="M33" i="88"/>
  <c r="M32" i="88"/>
  <c r="M31" i="88"/>
  <c r="M30" i="88"/>
  <c r="M28" i="88"/>
  <c r="M27" i="88"/>
  <c r="M34" i="88" s="1"/>
  <c r="M24" i="88"/>
  <c r="M23" i="88"/>
  <c r="M22" i="88"/>
  <c r="M21" i="88"/>
  <c r="M25" i="88" s="1"/>
  <c r="M18" i="88"/>
  <c r="M17" i="88"/>
  <c r="M16" i="88"/>
  <c r="M15" i="88"/>
  <c r="M14" i="88"/>
  <c r="M13" i="88"/>
  <c r="M12" i="88"/>
  <c r="M11" i="88"/>
  <c r="M10" i="88"/>
  <c r="M9" i="88"/>
  <c r="M8" i="88"/>
  <c r="M19" i="88" s="1"/>
  <c r="M32" i="100"/>
  <c r="M31" i="100"/>
  <c r="M30" i="100"/>
  <c r="M29" i="100"/>
  <c r="M27" i="100"/>
  <c r="M26" i="100"/>
  <c r="M33" i="100" s="1"/>
  <c r="M23" i="100"/>
  <c r="M22" i="100"/>
  <c r="M21" i="100"/>
  <c r="M24" i="100" s="1"/>
  <c r="M18" i="100"/>
  <c r="M17" i="100"/>
  <c r="M16" i="100"/>
  <c r="M15" i="100"/>
  <c r="M14" i="100"/>
  <c r="M13" i="100"/>
  <c r="M12" i="100"/>
  <c r="M11" i="100"/>
  <c r="M10" i="100"/>
  <c r="M9" i="100"/>
  <c r="M8" i="100"/>
  <c r="M34" i="100" s="1"/>
  <c r="M32" i="99"/>
  <c r="M31" i="99"/>
  <c r="M30" i="99"/>
  <c r="M29" i="99"/>
  <c r="M27" i="99"/>
  <c r="M26" i="99"/>
  <c r="M33" i="99" s="1"/>
  <c r="M23" i="99"/>
  <c r="M22" i="99"/>
  <c r="M21" i="99"/>
  <c r="M24" i="99" s="1"/>
  <c r="M18" i="99"/>
  <c r="M17" i="99"/>
  <c r="M16" i="99"/>
  <c r="M15" i="99"/>
  <c r="M14" i="99"/>
  <c r="M13" i="99"/>
  <c r="M12" i="99"/>
  <c r="M11" i="99"/>
  <c r="M10" i="99"/>
  <c r="M9" i="99"/>
  <c r="M8" i="99"/>
  <c r="M33" i="98"/>
  <c r="M32" i="98"/>
  <c r="M31" i="98"/>
  <c r="M30" i="98"/>
  <c r="M28" i="98"/>
  <c r="M27" i="98"/>
  <c r="M34" i="98" s="1"/>
  <c r="M24" i="98"/>
  <c r="M23" i="98"/>
  <c r="M22" i="98"/>
  <c r="M21" i="98"/>
  <c r="M25" i="98" s="1"/>
  <c r="M18" i="98"/>
  <c r="M17" i="98"/>
  <c r="M16" i="98"/>
  <c r="M15" i="98"/>
  <c r="M14" i="98"/>
  <c r="M13" i="98"/>
  <c r="M12" i="98"/>
  <c r="M11" i="98"/>
  <c r="M10" i="98"/>
  <c r="M9" i="98"/>
  <c r="M8" i="98"/>
  <c r="M35" i="98" s="1"/>
  <c r="M31" i="97"/>
  <c r="M32" i="97"/>
  <c r="M33" i="97"/>
  <c r="M30" i="97"/>
  <c r="M28" i="97"/>
  <c r="M27" i="97"/>
  <c r="M22" i="97"/>
  <c r="M23" i="97"/>
  <c r="M24" i="97"/>
  <c r="M21" i="97"/>
  <c r="M9" i="97"/>
  <c r="M10" i="97"/>
  <c r="M11" i="97"/>
  <c r="M12" i="97"/>
  <c r="M13" i="97"/>
  <c r="M14" i="97"/>
  <c r="M15" i="97"/>
  <c r="M16" i="97"/>
  <c r="M17" i="97"/>
  <c r="M18" i="97"/>
  <c r="M8" i="97"/>
  <c r="M32" i="65"/>
  <c r="M31" i="65"/>
  <c r="M30" i="65"/>
  <c r="M29" i="65"/>
  <c r="M27" i="65"/>
  <c r="M26" i="65"/>
  <c r="M33" i="65" s="1"/>
  <c r="M23" i="65"/>
  <c r="M22" i="65"/>
  <c r="M21" i="65"/>
  <c r="M24" i="65" s="1"/>
  <c r="M18" i="65"/>
  <c r="M17" i="65"/>
  <c r="M16" i="65"/>
  <c r="M15" i="65"/>
  <c r="M14" i="65"/>
  <c r="M13" i="65"/>
  <c r="M12" i="65"/>
  <c r="M11" i="65"/>
  <c r="M10" i="65"/>
  <c r="M9" i="65"/>
  <c r="M8" i="65"/>
  <c r="M32" i="64"/>
  <c r="M31" i="64"/>
  <c r="M30" i="64"/>
  <c r="M29" i="64"/>
  <c r="M27" i="64"/>
  <c r="M26" i="64"/>
  <c r="M33" i="64" s="1"/>
  <c r="M23" i="64"/>
  <c r="M22" i="64"/>
  <c r="M21" i="64"/>
  <c r="M24" i="64" s="1"/>
  <c r="M18" i="64"/>
  <c r="M17" i="64"/>
  <c r="M16" i="64"/>
  <c r="M15" i="64"/>
  <c r="M14" i="64"/>
  <c r="M13" i="64"/>
  <c r="M12" i="64"/>
  <c r="M11" i="64"/>
  <c r="M10" i="64"/>
  <c r="M9" i="64"/>
  <c r="M8" i="64"/>
  <c r="M34" i="64" s="1"/>
  <c r="M32" i="63"/>
  <c r="M31" i="63"/>
  <c r="M30" i="63"/>
  <c r="M29" i="63"/>
  <c r="M27" i="63"/>
  <c r="M26" i="63"/>
  <c r="M33" i="63" s="1"/>
  <c r="M23" i="63"/>
  <c r="M22" i="63"/>
  <c r="M21" i="63"/>
  <c r="M24" i="63" s="1"/>
  <c r="M18" i="63"/>
  <c r="M17" i="63"/>
  <c r="M16" i="63"/>
  <c r="M15" i="63"/>
  <c r="M14" i="63"/>
  <c r="M13" i="63"/>
  <c r="M12" i="63"/>
  <c r="M11" i="63"/>
  <c r="M10" i="63"/>
  <c r="M9" i="63"/>
  <c r="M8" i="63"/>
  <c r="M34" i="63" s="1"/>
  <c r="M32" i="62"/>
  <c r="M31" i="62"/>
  <c r="M30" i="62"/>
  <c r="M29" i="62"/>
  <c r="M27" i="62"/>
  <c r="M26" i="62"/>
  <c r="M33" i="62" s="1"/>
  <c r="M23" i="62"/>
  <c r="M22" i="62"/>
  <c r="M21" i="62"/>
  <c r="M24" i="62" s="1"/>
  <c r="M18" i="62"/>
  <c r="M17" i="62"/>
  <c r="M16" i="62"/>
  <c r="M15" i="62"/>
  <c r="M14" i="62"/>
  <c r="M13" i="62"/>
  <c r="M12" i="62"/>
  <c r="M11" i="62"/>
  <c r="M10" i="62"/>
  <c r="M9" i="62"/>
  <c r="M8" i="62"/>
  <c r="M34" i="62" s="1"/>
  <c r="M32" i="60"/>
  <c r="M31" i="60"/>
  <c r="M30" i="60"/>
  <c r="M29" i="60"/>
  <c r="M33" i="60" s="1"/>
  <c r="M27" i="60"/>
  <c r="M26" i="60"/>
  <c r="M23" i="60"/>
  <c r="M24" i="60" s="1"/>
  <c r="M22" i="60"/>
  <c r="M21" i="60"/>
  <c r="M18" i="60"/>
  <c r="M17" i="60"/>
  <c r="M16" i="60"/>
  <c r="M15" i="60"/>
  <c r="M14" i="60"/>
  <c r="M13" i="60"/>
  <c r="M12" i="60"/>
  <c r="M11" i="60"/>
  <c r="M10" i="60"/>
  <c r="M34" i="60" s="1"/>
  <c r="M9" i="60"/>
  <c r="M8" i="60"/>
  <c r="M32" i="61"/>
  <c r="M31" i="61"/>
  <c r="M30" i="61"/>
  <c r="M29" i="61"/>
  <c r="M27" i="61"/>
  <c r="M26" i="61"/>
  <c r="M33" i="61" s="1"/>
  <c r="M23" i="61"/>
  <c r="M22" i="61"/>
  <c r="M21" i="61"/>
  <c r="M24" i="61" s="1"/>
  <c r="M18" i="61"/>
  <c r="M17" i="61"/>
  <c r="M16" i="61"/>
  <c r="M15" i="61"/>
  <c r="M14" i="61"/>
  <c r="M13" i="61"/>
  <c r="M12" i="61"/>
  <c r="M11" i="61"/>
  <c r="M10" i="61"/>
  <c r="M9" i="61"/>
  <c r="M8" i="61"/>
  <c r="M34" i="61" s="1"/>
  <c r="M32" i="59"/>
  <c r="M31" i="59"/>
  <c r="M30" i="59"/>
  <c r="M29" i="59"/>
  <c r="M27" i="59"/>
  <c r="M26" i="59"/>
  <c r="M33" i="59" s="1"/>
  <c r="M23" i="59"/>
  <c r="M22" i="59"/>
  <c r="M21" i="59"/>
  <c r="M24" i="59" s="1"/>
  <c r="M18" i="59"/>
  <c r="M17" i="59"/>
  <c r="M16" i="59"/>
  <c r="M15" i="59"/>
  <c r="M14" i="59"/>
  <c r="M13" i="59"/>
  <c r="M12" i="59"/>
  <c r="M11" i="59"/>
  <c r="M10" i="59"/>
  <c r="M9" i="59"/>
  <c r="M8" i="59"/>
  <c r="M34" i="59" s="1"/>
  <c r="M30" i="58"/>
  <c r="M31" i="58"/>
  <c r="M32" i="58"/>
  <c r="M29" i="58"/>
  <c r="M27" i="58"/>
  <c r="M26" i="58"/>
  <c r="M22" i="58"/>
  <c r="M23" i="58"/>
  <c r="M21" i="58"/>
  <c r="M17" i="58"/>
  <c r="M19" i="58" s="1"/>
  <c r="H19" i="58"/>
  <c r="J19" i="58"/>
  <c r="K19" i="58"/>
  <c r="N19" i="58"/>
  <c r="G19" i="58"/>
  <c r="M9" i="58"/>
  <c r="M10" i="58"/>
  <c r="M11" i="58"/>
  <c r="M12" i="58"/>
  <c r="M13" i="58"/>
  <c r="M14" i="58"/>
  <c r="M15" i="58"/>
  <c r="M16" i="58"/>
  <c r="M18" i="58"/>
  <c r="N8" i="58"/>
  <c r="M8" i="58"/>
  <c r="M34" i="85" l="1"/>
  <c r="M34" i="83"/>
  <c r="M35" i="96"/>
  <c r="M35" i="95"/>
  <c r="M35" i="94"/>
  <c r="M35" i="91"/>
  <c r="M35" i="88"/>
  <c r="M34" i="99"/>
  <c r="M34" i="97"/>
  <c r="M34" i="65"/>
  <c r="N30" i="60"/>
  <c r="N30" i="61"/>
  <c r="K33" i="100" l="1"/>
  <c r="J33" i="100"/>
  <c r="H33" i="100"/>
  <c r="G33" i="100"/>
  <c r="N32" i="100"/>
  <c r="N31" i="100"/>
  <c r="N30" i="100"/>
  <c r="N29" i="100"/>
  <c r="N27" i="100"/>
  <c r="N26" i="100"/>
  <c r="K24" i="100"/>
  <c r="J24" i="100"/>
  <c r="H24" i="100"/>
  <c r="G24" i="100"/>
  <c r="N23" i="100"/>
  <c r="N22" i="100"/>
  <c r="N21" i="100"/>
  <c r="N24" i="100" s="1"/>
  <c r="N18" i="100"/>
  <c r="N17" i="100"/>
  <c r="N16" i="100"/>
  <c r="N15" i="100"/>
  <c r="N14" i="100"/>
  <c r="N13" i="100"/>
  <c r="N12" i="100"/>
  <c r="N11" i="100"/>
  <c r="N10" i="100"/>
  <c r="N9" i="100"/>
  <c r="N8" i="100"/>
  <c r="K33" i="99"/>
  <c r="J33" i="99"/>
  <c r="H33" i="99"/>
  <c r="G33" i="99"/>
  <c r="N32" i="99"/>
  <c r="N31" i="99"/>
  <c r="N30" i="99"/>
  <c r="N29" i="99"/>
  <c r="N27" i="99"/>
  <c r="N26" i="99"/>
  <c r="K24" i="99"/>
  <c r="J24" i="99"/>
  <c r="H24" i="99"/>
  <c r="G24" i="99"/>
  <c r="N23" i="99"/>
  <c r="N22" i="99"/>
  <c r="N21" i="99"/>
  <c r="N18" i="99"/>
  <c r="N17" i="99"/>
  <c r="N16" i="99"/>
  <c r="N15" i="99"/>
  <c r="N14" i="99"/>
  <c r="N13" i="99"/>
  <c r="N12" i="99"/>
  <c r="N11" i="99"/>
  <c r="N10" i="99"/>
  <c r="N9" i="99"/>
  <c r="N8" i="99"/>
  <c r="K34" i="98"/>
  <c r="J34" i="98"/>
  <c r="H34" i="98"/>
  <c r="G34" i="98"/>
  <c r="N33" i="98"/>
  <c r="N32" i="98"/>
  <c r="N31" i="98"/>
  <c r="N30" i="98"/>
  <c r="N28" i="98"/>
  <c r="N27" i="98"/>
  <c r="K25" i="98"/>
  <c r="J25" i="98"/>
  <c r="H25" i="98"/>
  <c r="G25" i="98"/>
  <c r="N24" i="98"/>
  <c r="N23" i="98"/>
  <c r="N22" i="98"/>
  <c r="N21" i="98"/>
  <c r="N18" i="98"/>
  <c r="N17" i="98"/>
  <c r="N16" i="98"/>
  <c r="N15" i="98"/>
  <c r="N14" i="98"/>
  <c r="N13" i="98"/>
  <c r="N12" i="98"/>
  <c r="N11" i="98"/>
  <c r="N10" i="98"/>
  <c r="N9" i="98"/>
  <c r="N8" i="98"/>
  <c r="K34" i="97"/>
  <c r="J34" i="97"/>
  <c r="H34" i="97"/>
  <c r="G34" i="97"/>
  <c r="N33" i="97"/>
  <c r="N32" i="97"/>
  <c r="N31" i="97"/>
  <c r="N30" i="97"/>
  <c r="N28" i="97"/>
  <c r="N27" i="97"/>
  <c r="M25" i="97"/>
  <c r="M35" i="97" s="1"/>
  <c r="K25" i="97"/>
  <c r="J25" i="97"/>
  <c r="H25" i="97"/>
  <c r="G25" i="97"/>
  <c r="N24" i="97"/>
  <c r="N23" i="97"/>
  <c r="N22" i="97"/>
  <c r="N21" i="97"/>
  <c r="N18" i="97"/>
  <c r="N17" i="97"/>
  <c r="N16" i="97"/>
  <c r="N15" i="97"/>
  <c r="N14" i="97"/>
  <c r="N13" i="97"/>
  <c r="N12" i="97"/>
  <c r="N11" i="97"/>
  <c r="N10" i="97"/>
  <c r="N9" i="97"/>
  <c r="N8" i="97"/>
  <c r="H34" i="100" l="1"/>
  <c r="G35" i="98"/>
  <c r="H35" i="98"/>
  <c r="K34" i="100"/>
  <c r="K35" i="98"/>
  <c r="H35" i="97"/>
  <c r="J34" i="100"/>
  <c r="G34" i="100"/>
  <c r="K34" i="99"/>
  <c r="N24" i="99"/>
  <c r="G35" i="97"/>
  <c r="G34" i="99"/>
  <c r="N33" i="99"/>
  <c r="N33" i="100"/>
  <c r="N34" i="100" s="1"/>
  <c r="J34" i="99"/>
  <c r="H34" i="99"/>
  <c r="N25" i="98"/>
  <c r="J35" i="98"/>
  <c r="N34" i="98"/>
  <c r="N25" i="97"/>
  <c r="N34" i="97"/>
  <c r="K35" i="97"/>
  <c r="J35" i="97"/>
  <c r="N34" i="99" l="1"/>
  <c r="N35" i="98"/>
  <c r="N35" i="97"/>
  <c r="K34" i="96"/>
  <c r="J34" i="96"/>
  <c r="H34" i="96"/>
  <c r="G34" i="96"/>
  <c r="N33" i="96"/>
  <c r="N32" i="96"/>
  <c r="N31" i="96"/>
  <c r="N30" i="96"/>
  <c r="N28" i="96"/>
  <c r="N27" i="96"/>
  <c r="K25" i="96"/>
  <c r="J25" i="96"/>
  <c r="H25" i="96"/>
  <c r="G25" i="96"/>
  <c r="N24" i="96"/>
  <c r="N23" i="96"/>
  <c r="N22" i="96"/>
  <c r="N21" i="96"/>
  <c r="K19" i="96"/>
  <c r="J19" i="96"/>
  <c r="H19" i="96"/>
  <c r="G19" i="96"/>
  <c r="N18" i="96"/>
  <c r="N17" i="96"/>
  <c r="N16" i="96"/>
  <c r="N15" i="96"/>
  <c r="N14" i="96"/>
  <c r="N13" i="96"/>
  <c r="N12" i="96"/>
  <c r="N11" i="96"/>
  <c r="N10" i="96"/>
  <c r="N9" i="96"/>
  <c r="N8" i="96"/>
  <c r="K34" i="95"/>
  <c r="J34" i="95"/>
  <c r="H34" i="95"/>
  <c r="G34" i="95"/>
  <c r="N33" i="95"/>
  <c r="N32" i="95"/>
  <c r="N31" i="95"/>
  <c r="N30" i="95"/>
  <c r="N28" i="95"/>
  <c r="N27" i="95"/>
  <c r="K25" i="95"/>
  <c r="J25" i="95"/>
  <c r="H25" i="95"/>
  <c r="G25" i="95"/>
  <c r="N24" i="95"/>
  <c r="N23" i="95"/>
  <c r="N22" i="95"/>
  <c r="N21" i="95"/>
  <c r="K19" i="95"/>
  <c r="J19" i="95"/>
  <c r="J35" i="95" s="1"/>
  <c r="H19" i="95"/>
  <c r="G19" i="95"/>
  <c r="N18" i="95"/>
  <c r="N17" i="95"/>
  <c r="N16" i="95"/>
  <c r="N15" i="95"/>
  <c r="N14" i="95"/>
  <c r="N13" i="95"/>
  <c r="N12" i="95"/>
  <c r="N11" i="95"/>
  <c r="N10" i="95"/>
  <c r="N9" i="95"/>
  <c r="N8" i="95"/>
  <c r="K34" i="94"/>
  <c r="J34" i="94"/>
  <c r="H34" i="94"/>
  <c r="G34" i="94"/>
  <c r="N33" i="94"/>
  <c r="N32" i="94"/>
  <c r="N31" i="94"/>
  <c r="N30" i="94"/>
  <c r="N28" i="94"/>
  <c r="N27" i="94"/>
  <c r="K25" i="94"/>
  <c r="J25" i="94"/>
  <c r="H25" i="94"/>
  <c r="G25" i="94"/>
  <c r="N24" i="94"/>
  <c r="N23" i="94"/>
  <c r="N22" i="94"/>
  <c r="N21" i="94"/>
  <c r="K19" i="94"/>
  <c r="J19" i="94"/>
  <c r="H19" i="94"/>
  <c r="G19" i="94"/>
  <c r="N18" i="94"/>
  <c r="N17" i="94"/>
  <c r="N16" i="94"/>
  <c r="N15" i="94"/>
  <c r="N14" i="94"/>
  <c r="N13" i="94"/>
  <c r="N12" i="94"/>
  <c r="N11" i="94"/>
  <c r="N10" i="94"/>
  <c r="N9" i="94"/>
  <c r="N8" i="94"/>
  <c r="K34" i="93"/>
  <c r="J34" i="93"/>
  <c r="H34" i="93"/>
  <c r="G34" i="93"/>
  <c r="N33" i="93"/>
  <c r="N32" i="93"/>
  <c r="N31" i="93"/>
  <c r="N30" i="93"/>
  <c r="N28" i="93"/>
  <c r="N27" i="93"/>
  <c r="K25" i="93"/>
  <c r="J25" i="93"/>
  <c r="H25" i="93"/>
  <c r="G25" i="93"/>
  <c r="N24" i="93"/>
  <c r="N23" i="93"/>
  <c r="N22" i="93"/>
  <c r="N21" i="93"/>
  <c r="K19" i="93"/>
  <c r="J19" i="93"/>
  <c r="J35" i="93" s="1"/>
  <c r="H19" i="93"/>
  <c r="G19" i="93"/>
  <c r="N18" i="93"/>
  <c r="N17" i="93"/>
  <c r="N16" i="93"/>
  <c r="N15" i="93"/>
  <c r="N14" i="93"/>
  <c r="N13" i="93"/>
  <c r="N12" i="93"/>
  <c r="N11" i="93"/>
  <c r="N10" i="93"/>
  <c r="N9" i="93"/>
  <c r="N8" i="93"/>
  <c r="K34" i="92"/>
  <c r="J34" i="92"/>
  <c r="H34" i="92"/>
  <c r="G34" i="92"/>
  <c r="N33" i="92"/>
  <c r="N32" i="92"/>
  <c r="N31" i="92"/>
  <c r="N30" i="92"/>
  <c r="N28" i="92"/>
  <c r="N27" i="92"/>
  <c r="K25" i="92"/>
  <c r="J25" i="92"/>
  <c r="H25" i="92"/>
  <c r="G25" i="92"/>
  <c r="N24" i="92"/>
  <c r="N23" i="92"/>
  <c r="N22" i="92"/>
  <c r="N21" i="92"/>
  <c r="K19" i="92"/>
  <c r="J19" i="92"/>
  <c r="H19" i="92"/>
  <c r="H35" i="92" s="1"/>
  <c r="G19" i="92"/>
  <c r="N18" i="92"/>
  <c r="N17" i="92"/>
  <c r="N16" i="92"/>
  <c r="N15" i="92"/>
  <c r="N14" i="92"/>
  <c r="N13" i="92"/>
  <c r="N12" i="92"/>
  <c r="N11" i="92"/>
  <c r="N10" i="92"/>
  <c r="N9" i="92"/>
  <c r="N8" i="92"/>
  <c r="K34" i="91"/>
  <c r="J34" i="91"/>
  <c r="H34" i="91"/>
  <c r="G34" i="91"/>
  <c r="N33" i="91"/>
  <c r="N32" i="91"/>
  <c r="N31" i="91"/>
  <c r="N30" i="91"/>
  <c r="N28" i="91"/>
  <c r="N27" i="91"/>
  <c r="K25" i="91"/>
  <c r="J25" i="91"/>
  <c r="H25" i="91"/>
  <c r="G25" i="91"/>
  <c r="N24" i="91"/>
  <c r="N23" i="91"/>
  <c r="N22" i="91"/>
  <c r="N21" i="91"/>
  <c r="K19" i="91"/>
  <c r="J19" i="91"/>
  <c r="J35" i="91" s="1"/>
  <c r="H19" i="91"/>
  <c r="G19" i="91"/>
  <c r="N18" i="91"/>
  <c r="N17" i="91"/>
  <c r="N16" i="91"/>
  <c r="N15" i="91"/>
  <c r="N14" i="91"/>
  <c r="N13" i="91"/>
  <c r="N12" i="91"/>
  <c r="N11" i="91"/>
  <c r="N10" i="91"/>
  <c r="N9" i="91"/>
  <c r="N8" i="91"/>
  <c r="K34" i="90"/>
  <c r="J34" i="90"/>
  <c r="H34" i="90"/>
  <c r="G34" i="90"/>
  <c r="N33" i="90"/>
  <c r="N32" i="90"/>
  <c r="N31" i="90"/>
  <c r="N30" i="90"/>
  <c r="N28" i="90"/>
  <c r="N27" i="90"/>
  <c r="K25" i="90"/>
  <c r="J25" i="90"/>
  <c r="H25" i="90"/>
  <c r="G25" i="90"/>
  <c r="N24" i="90"/>
  <c r="N23" i="90"/>
  <c r="N22" i="90"/>
  <c r="N21" i="90"/>
  <c r="K19" i="90"/>
  <c r="J19" i="90"/>
  <c r="H19" i="90"/>
  <c r="H35" i="90" s="1"/>
  <c r="G19" i="90"/>
  <c r="N18" i="90"/>
  <c r="N17" i="90"/>
  <c r="N16" i="90"/>
  <c r="N15" i="90"/>
  <c r="N14" i="90"/>
  <c r="N13" i="90"/>
  <c r="N12" i="90"/>
  <c r="N11" i="90"/>
  <c r="N10" i="90"/>
  <c r="N9" i="90"/>
  <c r="N8" i="90"/>
  <c r="K34" i="89"/>
  <c r="J34" i="89"/>
  <c r="H34" i="89"/>
  <c r="G34" i="89"/>
  <c r="N33" i="89"/>
  <c r="N32" i="89"/>
  <c r="N31" i="89"/>
  <c r="N30" i="89"/>
  <c r="N28" i="89"/>
  <c r="N27" i="89"/>
  <c r="K25" i="89"/>
  <c r="J25" i="89"/>
  <c r="H25" i="89"/>
  <c r="G25" i="89"/>
  <c r="N24" i="89"/>
  <c r="N23" i="89"/>
  <c r="N22" i="89"/>
  <c r="N21" i="89"/>
  <c r="K19" i="89"/>
  <c r="J19" i="89"/>
  <c r="H19" i="89"/>
  <c r="G19" i="89"/>
  <c r="G35" i="89" s="1"/>
  <c r="N18" i="89"/>
  <c r="N17" i="89"/>
  <c r="N16" i="89"/>
  <c r="N15" i="89"/>
  <c r="N14" i="89"/>
  <c r="N13" i="89"/>
  <c r="N12" i="89"/>
  <c r="N11" i="89"/>
  <c r="N10" i="89"/>
  <c r="N9" i="89"/>
  <c r="N8" i="89"/>
  <c r="K34" i="88"/>
  <c r="J34" i="88"/>
  <c r="H34" i="88"/>
  <c r="G34" i="88"/>
  <c r="N33" i="88"/>
  <c r="N32" i="88"/>
  <c r="N31" i="88"/>
  <c r="N30" i="88"/>
  <c r="N28" i="88"/>
  <c r="N27" i="88"/>
  <c r="K25" i="88"/>
  <c r="J25" i="88"/>
  <c r="H25" i="88"/>
  <c r="G25" i="88"/>
  <c r="N24" i="88"/>
  <c r="N23" i="88"/>
  <c r="N22" i="88"/>
  <c r="N21" i="88"/>
  <c r="K19" i="88"/>
  <c r="J19" i="88"/>
  <c r="H19" i="88"/>
  <c r="H35" i="88" s="1"/>
  <c r="G19" i="88"/>
  <c r="N18" i="88"/>
  <c r="N17" i="88"/>
  <c r="N16" i="88"/>
  <c r="N15" i="88"/>
  <c r="N14" i="88"/>
  <c r="N13" i="88"/>
  <c r="N12" i="88"/>
  <c r="N11" i="88"/>
  <c r="N10" i="88"/>
  <c r="N9" i="88"/>
  <c r="N8" i="88"/>
  <c r="K35" i="89" l="1"/>
  <c r="K35" i="91"/>
  <c r="H35" i="93"/>
  <c r="H35" i="95"/>
  <c r="G35" i="90"/>
  <c r="H35" i="96"/>
  <c r="J35" i="94"/>
  <c r="J35" i="96"/>
  <c r="K35" i="94"/>
  <c r="K35" i="92"/>
  <c r="G35" i="96"/>
  <c r="N19" i="88"/>
  <c r="N25" i="88"/>
  <c r="G35" i="88"/>
  <c r="N19" i="96"/>
  <c r="N25" i="96"/>
  <c r="N35" i="96" s="1"/>
  <c r="J35" i="88"/>
  <c r="J35" i="89"/>
  <c r="N25" i="89"/>
  <c r="J35" i="90"/>
  <c r="N19" i="91"/>
  <c r="H35" i="91"/>
  <c r="G35" i="92"/>
  <c r="G35" i="93"/>
  <c r="G35" i="94"/>
  <c r="K35" i="96"/>
  <c r="N34" i="96"/>
  <c r="G35" i="95"/>
  <c r="N19" i="95"/>
  <c r="N25" i="95"/>
  <c r="N34" i="95"/>
  <c r="K35" i="95"/>
  <c r="N34" i="94"/>
  <c r="N19" i="94"/>
  <c r="H35" i="94"/>
  <c r="N25" i="94"/>
  <c r="N19" i="93"/>
  <c r="N25" i="93"/>
  <c r="N34" i="93"/>
  <c r="K35" i="93"/>
  <c r="N19" i="92"/>
  <c r="N25" i="92"/>
  <c r="J35" i="92"/>
  <c r="N34" i="92"/>
  <c r="N25" i="91"/>
  <c r="N35" i="91" s="1"/>
  <c r="N34" i="91"/>
  <c r="G35" i="91"/>
  <c r="N19" i="90"/>
  <c r="N25" i="90"/>
  <c r="N34" i="90"/>
  <c r="K35" i="90"/>
  <c r="N34" i="89"/>
  <c r="N19" i="89"/>
  <c r="H35" i="89"/>
  <c r="K35" i="88"/>
  <c r="N34" i="88"/>
  <c r="N35" i="89" l="1"/>
  <c r="N35" i="88"/>
  <c r="N35" i="95"/>
  <c r="N35" i="94"/>
  <c r="N35" i="93"/>
  <c r="N35" i="92"/>
  <c r="N35" i="90"/>
  <c r="N30" i="59"/>
  <c r="N29" i="59"/>
  <c r="N23" i="81" l="1"/>
  <c r="N29" i="82" l="1"/>
  <c r="N30" i="81"/>
  <c r="N29" i="60"/>
  <c r="N29" i="61"/>
  <c r="K33" i="87" l="1"/>
  <c r="J33" i="87"/>
  <c r="H33" i="87"/>
  <c r="G33" i="87"/>
  <c r="N32" i="87"/>
  <c r="N31" i="87"/>
  <c r="N30" i="87"/>
  <c r="N29" i="87"/>
  <c r="N27" i="87"/>
  <c r="N26" i="87"/>
  <c r="K24" i="87"/>
  <c r="J24" i="87"/>
  <c r="H24" i="87"/>
  <c r="G24" i="87"/>
  <c r="N23" i="87"/>
  <c r="N22" i="87"/>
  <c r="N21" i="87"/>
  <c r="N18" i="87"/>
  <c r="N17" i="87"/>
  <c r="N16" i="87"/>
  <c r="N15" i="87"/>
  <c r="N14" i="87"/>
  <c r="N13" i="87"/>
  <c r="N12" i="87"/>
  <c r="N11" i="87"/>
  <c r="N10" i="87"/>
  <c r="N9" i="87"/>
  <c r="N8" i="87"/>
  <c r="K33" i="86"/>
  <c r="J33" i="86"/>
  <c r="H33" i="86"/>
  <c r="G33" i="86"/>
  <c r="N32" i="86"/>
  <c r="N31" i="86"/>
  <c r="N30" i="86"/>
  <c r="N29" i="86"/>
  <c r="N27" i="86"/>
  <c r="N26" i="86"/>
  <c r="K24" i="86"/>
  <c r="J24" i="86"/>
  <c r="H24" i="86"/>
  <c r="G24" i="86"/>
  <c r="N23" i="86"/>
  <c r="N22" i="86"/>
  <c r="N21" i="86"/>
  <c r="N18" i="86"/>
  <c r="N17" i="86"/>
  <c r="N16" i="86"/>
  <c r="N15" i="86"/>
  <c r="N14" i="86"/>
  <c r="N13" i="86"/>
  <c r="N12" i="86"/>
  <c r="N11" i="86"/>
  <c r="N10" i="86"/>
  <c r="N9" i="86"/>
  <c r="N8" i="86"/>
  <c r="K33" i="85"/>
  <c r="J33" i="85"/>
  <c r="H33" i="85"/>
  <c r="G33" i="85"/>
  <c r="N32" i="85"/>
  <c r="N31" i="85"/>
  <c r="N30" i="85"/>
  <c r="N29" i="85"/>
  <c r="N27" i="85"/>
  <c r="N26" i="85"/>
  <c r="K24" i="85"/>
  <c r="J24" i="85"/>
  <c r="H24" i="85"/>
  <c r="G24" i="85"/>
  <c r="N23" i="85"/>
  <c r="N22" i="85"/>
  <c r="N21" i="85"/>
  <c r="N18" i="85"/>
  <c r="N17" i="85"/>
  <c r="N16" i="85"/>
  <c r="N15" i="85"/>
  <c r="N14" i="85"/>
  <c r="N13" i="85"/>
  <c r="N12" i="85"/>
  <c r="N11" i="85"/>
  <c r="N10" i="85"/>
  <c r="N9" i="85"/>
  <c r="N8" i="85"/>
  <c r="K33" i="84"/>
  <c r="J33" i="84"/>
  <c r="H33" i="84"/>
  <c r="G33" i="84"/>
  <c r="N32" i="84"/>
  <c r="N31" i="84"/>
  <c r="N30" i="84"/>
  <c r="N29" i="84"/>
  <c r="N27" i="84"/>
  <c r="N26" i="84"/>
  <c r="K24" i="84"/>
  <c r="J24" i="84"/>
  <c r="H24" i="84"/>
  <c r="G24" i="84"/>
  <c r="N23" i="84"/>
  <c r="N21" i="84"/>
  <c r="N18" i="84"/>
  <c r="N17" i="84"/>
  <c r="N16" i="84"/>
  <c r="N15" i="84"/>
  <c r="N14" i="84"/>
  <c r="N13" i="84"/>
  <c r="N12" i="84"/>
  <c r="N11" i="84"/>
  <c r="N10" i="84"/>
  <c r="N9" i="84"/>
  <c r="N8" i="84"/>
  <c r="K33" i="83"/>
  <c r="J33" i="83"/>
  <c r="H33" i="83"/>
  <c r="G33" i="83"/>
  <c r="N32" i="83"/>
  <c r="N31" i="83"/>
  <c r="N30" i="83"/>
  <c r="N29" i="83"/>
  <c r="N27" i="83"/>
  <c r="N26" i="83"/>
  <c r="K24" i="83"/>
  <c r="J24" i="83"/>
  <c r="H24" i="83"/>
  <c r="G24" i="83"/>
  <c r="N23" i="83"/>
  <c r="N22" i="83"/>
  <c r="N21" i="83"/>
  <c r="N18" i="83"/>
  <c r="N17" i="83"/>
  <c r="N16" i="83"/>
  <c r="N15" i="83"/>
  <c r="N14" i="83"/>
  <c r="N13" i="83"/>
  <c r="N12" i="83"/>
  <c r="N11" i="83"/>
  <c r="N10" i="83"/>
  <c r="N9" i="83"/>
  <c r="N8" i="83"/>
  <c r="K33" i="82"/>
  <c r="J33" i="82"/>
  <c r="H33" i="82"/>
  <c r="G33" i="82"/>
  <c r="N32" i="82"/>
  <c r="N31" i="82"/>
  <c r="N30" i="82"/>
  <c r="N27" i="82"/>
  <c r="N26" i="82"/>
  <c r="K24" i="82"/>
  <c r="J24" i="82"/>
  <c r="H24" i="82"/>
  <c r="G24" i="82"/>
  <c r="N23" i="82"/>
  <c r="N22" i="82"/>
  <c r="N21" i="82"/>
  <c r="N18" i="82"/>
  <c r="N17" i="82"/>
  <c r="N16" i="82"/>
  <c r="N15" i="82"/>
  <c r="N14" i="82"/>
  <c r="N13" i="82"/>
  <c r="N12" i="82"/>
  <c r="N11" i="82"/>
  <c r="N10" i="82"/>
  <c r="N9" i="82"/>
  <c r="N8" i="82"/>
  <c r="M35" i="81"/>
  <c r="K35" i="81"/>
  <c r="J35" i="81"/>
  <c r="H35" i="81"/>
  <c r="G35" i="81"/>
  <c r="N34" i="81"/>
  <c r="N33" i="81"/>
  <c r="N31" i="81"/>
  <c r="N32" i="81"/>
  <c r="N28" i="81"/>
  <c r="N27" i="81"/>
  <c r="M25" i="81"/>
  <c r="K25" i="81"/>
  <c r="J25" i="81"/>
  <c r="H25" i="81"/>
  <c r="G25" i="81"/>
  <c r="N24" i="81"/>
  <c r="N22" i="81"/>
  <c r="N21" i="81"/>
  <c r="N18" i="81"/>
  <c r="N17" i="81"/>
  <c r="N16" i="81"/>
  <c r="N15" i="81"/>
  <c r="N14" i="81"/>
  <c r="N13" i="81"/>
  <c r="N12" i="81"/>
  <c r="N11" i="81"/>
  <c r="N10" i="81"/>
  <c r="N9" i="81"/>
  <c r="N8" i="81"/>
  <c r="K33" i="80"/>
  <c r="J33" i="80"/>
  <c r="H33" i="80"/>
  <c r="G33" i="80"/>
  <c r="N32" i="80"/>
  <c r="N31" i="80"/>
  <c r="N30" i="80"/>
  <c r="N29" i="80"/>
  <c r="N27" i="80"/>
  <c r="N26" i="80"/>
  <c r="K24" i="80"/>
  <c r="J24" i="80"/>
  <c r="H24" i="80"/>
  <c r="G24" i="80"/>
  <c r="N23" i="80"/>
  <c r="N22" i="80"/>
  <c r="N21" i="80"/>
  <c r="N18" i="80"/>
  <c r="N17" i="80"/>
  <c r="N16" i="80"/>
  <c r="N15" i="80"/>
  <c r="N14" i="80"/>
  <c r="N13" i="80"/>
  <c r="N12" i="80"/>
  <c r="N11" i="80"/>
  <c r="N10" i="80"/>
  <c r="N9" i="80"/>
  <c r="N8" i="80"/>
  <c r="K33" i="79"/>
  <c r="J33" i="79"/>
  <c r="H33" i="79"/>
  <c r="G33" i="79"/>
  <c r="N32" i="79"/>
  <c r="N31" i="79"/>
  <c r="N30" i="79"/>
  <c r="N29" i="79"/>
  <c r="N27" i="79"/>
  <c r="N26" i="79"/>
  <c r="K24" i="79"/>
  <c r="J24" i="79"/>
  <c r="H24" i="79"/>
  <c r="G24" i="79"/>
  <c r="N23" i="79"/>
  <c r="N22" i="79"/>
  <c r="N21" i="79"/>
  <c r="N18" i="79"/>
  <c r="N17" i="79"/>
  <c r="N16" i="79"/>
  <c r="N15" i="79"/>
  <c r="N14" i="79"/>
  <c r="N13" i="79"/>
  <c r="N12" i="79"/>
  <c r="N11" i="79"/>
  <c r="N10" i="79"/>
  <c r="N9" i="79"/>
  <c r="N8" i="79"/>
  <c r="J34" i="87" l="1"/>
  <c r="H34" i="86"/>
  <c r="N24" i="79"/>
  <c r="H34" i="79"/>
  <c r="N33" i="79"/>
  <c r="J34" i="80"/>
  <c r="J34" i="83"/>
  <c r="J34" i="86"/>
  <c r="N24" i="87"/>
  <c r="H36" i="81"/>
  <c r="H34" i="84"/>
  <c r="N24" i="84"/>
  <c r="J34" i="85"/>
  <c r="J34" i="79"/>
  <c r="H34" i="85"/>
  <c r="H34" i="80"/>
  <c r="N24" i="80"/>
  <c r="N33" i="80"/>
  <c r="N25" i="81"/>
  <c r="H34" i="83"/>
  <c r="N24" i="83"/>
  <c r="N33" i="83"/>
  <c r="N24" i="85"/>
  <c r="N33" i="85"/>
  <c r="N24" i="86"/>
  <c r="N33" i="86"/>
  <c r="H34" i="87"/>
  <c r="N33" i="87"/>
  <c r="N33" i="84"/>
  <c r="J34" i="84"/>
  <c r="N24" i="82"/>
  <c r="N33" i="82"/>
  <c r="J34" i="82"/>
  <c r="H34" i="82"/>
  <c r="N35" i="81"/>
  <c r="J36" i="81"/>
  <c r="K34" i="79"/>
  <c r="K34" i="80"/>
  <c r="K36" i="81"/>
  <c r="K34" i="82"/>
  <c r="K34" i="83"/>
  <c r="K34" i="84"/>
  <c r="K34" i="85"/>
  <c r="K34" i="86"/>
  <c r="K34" i="87"/>
  <c r="G34" i="79"/>
  <c r="G34" i="80"/>
  <c r="G36" i="81"/>
  <c r="M36" i="81"/>
  <c r="G34" i="82"/>
  <c r="G34" i="83"/>
  <c r="G34" i="84"/>
  <c r="G34" i="85"/>
  <c r="G34" i="86"/>
  <c r="G34" i="87"/>
  <c r="K33" i="65"/>
  <c r="J33" i="65"/>
  <c r="H33" i="65"/>
  <c r="G33" i="65"/>
  <c r="N32" i="65"/>
  <c r="N31" i="65"/>
  <c r="N30" i="65"/>
  <c r="N29" i="65"/>
  <c r="N27" i="65"/>
  <c r="N26" i="65"/>
  <c r="K24" i="65"/>
  <c r="J24" i="65"/>
  <c r="H24" i="65"/>
  <c r="G24" i="65"/>
  <c r="N23" i="65"/>
  <c r="N22" i="65"/>
  <c r="N21" i="65"/>
  <c r="N18" i="65"/>
  <c r="N17" i="65"/>
  <c r="N16" i="65"/>
  <c r="N15" i="65"/>
  <c r="N14" i="65"/>
  <c r="N13" i="65"/>
  <c r="N12" i="65"/>
  <c r="N11" i="65"/>
  <c r="N10" i="65"/>
  <c r="N9" i="65"/>
  <c r="N8" i="65"/>
  <c r="K33" i="64"/>
  <c r="J33" i="64"/>
  <c r="H33" i="64"/>
  <c r="G33" i="64"/>
  <c r="N32" i="64"/>
  <c r="N31" i="64"/>
  <c r="N30" i="64"/>
  <c r="N29" i="64"/>
  <c r="N27" i="64"/>
  <c r="N26" i="64"/>
  <c r="K24" i="64"/>
  <c r="J24" i="64"/>
  <c r="H24" i="64"/>
  <c r="G24" i="64"/>
  <c r="N23" i="64"/>
  <c r="N22" i="64"/>
  <c r="N21" i="64"/>
  <c r="N18" i="64"/>
  <c r="N17" i="64"/>
  <c r="N16" i="64"/>
  <c r="N15" i="64"/>
  <c r="N14" i="64"/>
  <c r="N13" i="64"/>
  <c r="N12" i="64"/>
  <c r="N11" i="64"/>
  <c r="N10" i="64"/>
  <c r="N9" i="64"/>
  <c r="N8" i="64"/>
  <c r="K33" i="63"/>
  <c r="J33" i="63"/>
  <c r="H33" i="63"/>
  <c r="G33" i="63"/>
  <c r="N32" i="63"/>
  <c r="N31" i="63"/>
  <c r="N30" i="63"/>
  <c r="N29" i="63"/>
  <c r="N27" i="63"/>
  <c r="N26" i="63"/>
  <c r="K24" i="63"/>
  <c r="J24" i="63"/>
  <c r="H24" i="63"/>
  <c r="G24" i="63"/>
  <c r="N23" i="63"/>
  <c r="N22" i="63"/>
  <c r="N21" i="63"/>
  <c r="N18" i="63"/>
  <c r="N17" i="63"/>
  <c r="N16" i="63"/>
  <c r="N15" i="63"/>
  <c r="N14" i="63"/>
  <c r="N13" i="63"/>
  <c r="N12" i="63"/>
  <c r="N11" i="63"/>
  <c r="N10" i="63"/>
  <c r="N9" i="63"/>
  <c r="N8" i="63"/>
  <c r="K33" i="62"/>
  <c r="J33" i="62"/>
  <c r="H33" i="62"/>
  <c r="G33" i="62"/>
  <c r="N32" i="62"/>
  <c r="N31" i="62"/>
  <c r="N30" i="62"/>
  <c r="N29" i="62"/>
  <c r="N27" i="62"/>
  <c r="N26" i="62"/>
  <c r="K24" i="62"/>
  <c r="J24" i="62"/>
  <c r="H24" i="62"/>
  <c r="G24" i="62"/>
  <c r="N23" i="62"/>
  <c r="N22" i="62"/>
  <c r="N21" i="62"/>
  <c r="N18" i="62"/>
  <c r="N17" i="62"/>
  <c r="N16" i="62"/>
  <c r="N15" i="62"/>
  <c r="N14" i="62"/>
  <c r="N13" i="62"/>
  <c r="N12" i="62"/>
  <c r="N11" i="62"/>
  <c r="N10" i="62"/>
  <c r="N9" i="62"/>
  <c r="N8" i="62"/>
  <c r="K33" i="61"/>
  <c r="J33" i="61"/>
  <c r="H33" i="61"/>
  <c r="G33" i="61"/>
  <c r="N32" i="61"/>
  <c r="N31" i="61"/>
  <c r="N27" i="61"/>
  <c r="N26" i="61"/>
  <c r="K24" i="61"/>
  <c r="J24" i="61"/>
  <c r="H24" i="61"/>
  <c r="G24" i="61"/>
  <c r="N23" i="61"/>
  <c r="N22" i="61"/>
  <c r="N21" i="61"/>
  <c r="N18" i="61"/>
  <c r="N17" i="61"/>
  <c r="N16" i="61"/>
  <c r="N15" i="61"/>
  <c r="N14" i="61"/>
  <c r="N13" i="61"/>
  <c r="N12" i="61"/>
  <c r="N11" i="61"/>
  <c r="N10" i="61"/>
  <c r="N9" i="61"/>
  <c r="N8" i="61"/>
  <c r="K33" i="60"/>
  <c r="J33" i="60"/>
  <c r="H33" i="60"/>
  <c r="G33" i="60"/>
  <c r="N32" i="60"/>
  <c r="N31" i="60"/>
  <c r="N27" i="60"/>
  <c r="N26" i="60"/>
  <c r="K24" i="60"/>
  <c r="J24" i="60"/>
  <c r="H24" i="60"/>
  <c r="G24" i="60"/>
  <c r="N23" i="60"/>
  <c r="N22" i="60"/>
  <c r="N21" i="60"/>
  <c r="N18" i="60"/>
  <c r="N17" i="60"/>
  <c r="N16" i="60"/>
  <c r="N15" i="60"/>
  <c r="N14" i="60"/>
  <c r="N13" i="60"/>
  <c r="N12" i="60"/>
  <c r="N11" i="60"/>
  <c r="N10" i="60"/>
  <c r="N9" i="60"/>
  <c r="N8" i="60"/>
  <c r="K33" i="59"/>
  <c r="J33" i="59"/>
  <c r="H33" i="59"/>
  <c r="G33" i="59"/>
  <c r="N32" i="59"/>
  <c r="N31" i="59"/>
  <c r="N27" i="59"/>
  <c r="N26" i="59"/>
  <c r="K24" i="59"/>
  <c r="J24" i="59"/>
  <c r="H24" i="59"/>
  <c r="G24" i="59"/>
  <c r="N23" i="59"/>
  <c r="N22" i="59"/>
  <c r="N21" i="59"/>
  <c r="N18" i="59"/>
  <c r="N17" i="59"/>
  <c r="N16" i="59"/>
  <c r="N15" i="59"/>
  <c r="N14" i="59"/>
  <c r="N13" i="59"/>
  <c r="N12" i="59"/>
  <c r="N11" i="59"/>
  <c r="N10" i="59"/>
  <c r="N9" i="59"/>
  <c r="N8" i="59"/>
  <c r="H34" i="64" l="1"/>
  <c r="N24" i="63"/>
  <c r="J34" i="63"/>
  <c r="G34" i="63"/>
  <c r="G34" i="62"/>
  <c r="H34" i="63"/>
  <c r="N33" i="63"/>
  <c r="K34" i="65"/>
  <c r="N24" i="62"/>
  <c r="N34" i="79"/>
  <c r="G34" i="60"/>
  <c r="J34" i="62"/>
  <c r="N36" i="81"/>
  <c r="J34" i="61"/>
  <c r="J34" i="60"/>
  <c r="G34" i="61"/>
  <c r="N24" i="61"/>
  <c r="K34" i="64"/>
  <c r="K34" i="62"/>
  <c r="K34" i="63"/>
  <c r="G34" i="64"/>
  <c r="H34" i="65"/>
  <c r="N24" i="65"/>
  <c r="N33" i="65"/>
  <c r="J34" i="65"/>
  <c r="N34" i="82"/>
  <c r="N34" i="80"/>
  <c r="G34" i="65"/>
  <c r="N34" i="86"/>
  <c r="N24" i="64"/>
  <c r="N33" i="64"/>
  <c r="J34" i="64"/>
  <c r="N34" i="84"/>
  <c r="N34" i="83"/>
  <c r="N34" i="85"/>
  <c r="N34" i="87"/>
  <c r="N24" i="60"/>
  <c r="K34" i="61"/>
  <c r="J34" i="59"/>
  <c r="H34" i="61"/>
  <c r="H34" i="62"/>
  <c r="N33" i="62"/>
  <c r="N33" i="60"/>
  <c r="H34" i="60"/>
  <c r="K34" i="60"/>
  <c r="N33" i="61"/>
  <c r="H34" i="59"/>
  <c r="G34" i="59"/>
  <c r="K34" i="59"/>
  <c r="N24" i="59"/>
  <c r="N33" i="59"/>
  <c r="M33" i="58"/>
  <c r="K33" i="58"/>
  <c r="J33" i="58"/>
  <c r="H33" i="58"/>
  <c r="G33" i="58"/>
  <c r="N32" i="58"/>
  <c r="N31" i="58"/>
  <c r="N30" i="58"/>
  <c r="N29" i="58"/>
  <c r="N27" i="58"/>
  <c r="N26" i="58"/>
  <c r="N18" i="58"/>
  <c r="M24" i="58"/>
  <c r="K24" i="58"/>
  <c r="J24" i="58"/>
  <c r="H24" i="58"/>
  <c r="G24" i="58"/>
  <c r="N23" i="58"/>
  <c r="N22" i="58"/>
  <c r="N21" i="58"/>
  <c r="K34" i="58"/>
  <c r="N17" i="58"/>
  <c r="N16" i="58"/>
  <c r="N15" i="58"/>
  <c r="N14" i="58"/>
  <c r="N13" i="58"/>
  <c r="N12" i="58"/>
  <c r="N11" i="58"/>
  <c r="N10" i="58"/>
  <c r="N9" i="58"/>
  <c r="N34" i="65" l="1"/>
  <c r="H34" i="58"/>
  <c r="J34" i="58"/>
  <c r="N34" i="63"/>
  <c r="N34" i="62"/>
  <c r="N33" i="58"/>
  <c r="N34" i="64"/>
  <c r="N24" i="58"/>
  <c r="G34" i="58"/>
  <c r="M34" i="58"/>
  <c r="N34" i="60"/>
  <c r="N34" i="61"/>
  <c r="N34" i="59"/>
  <c r="N34" i="58" l="1"/>
</calcChain>
</file>

<file path=xl/sharedStrings.xml><?xml version="1.0" encoding="utf-8"?>
<sst xmlns="http://schemas.openxmlformats.org/spreadsheetml/2006/main" count="4928" uniqueCount="534">
  <si>
    <t>ZENEMŰVÉSZTANÁR SZAK - ZONGORAMŰVÉSZ-TANÁR SZAKIRÁNY</t>
  </si>
  <si>
    <t>TANÁRI FELKÉSZÍTÉS</t>
  </si>
  <si>
    <t>Félévek</t>
  </si>
  <si>
    <t>1.</t>
  </si>
  <si>
    <t>2.</t>
  </si>
  <si>
    <t>ÓRA</t>
  </si>
  <si>
    <t>KR.</t>
  </si>
  <si>
    <t>SZ.</t>
  </si>
  <si>
    <t>Személyiség és fejlődés</t>
  </si>
  <si>
    <t>Zenepszichológia és gyakorlásmódszertan</t>
  </si>
  <si>
    <t>Tanári mesterség</t>
  </si>
  <si>
    <t>Zeneközvetítés és zenepedagógia</t>
  </si>
  <si>
    <t>Tapasztalatok az iskola világából</t>
  </si>
  <si>
    <t>Reflektív szeminárium</t>
  </si>
  <si>
    <t>Csoportos zenei gyakorlat</t>
  </si>
  <si>
    <t>Oktatási intézmény szervezete, működése</t>
  </si>
  <si>
    <t>Portfólió</t>
  </si>
  <si>
    <t>ZENEMŰVÉSZTANÁR SZAK - ORGONAMŰVÉSZ-TANÁR SZAKIRÁNY</t>
  </si>
  <si>
    <t>ZENEMŰVÉSZTANÁR SZAK - CSEMBALÓMŰVÉSZ-TANÁR SZAKIRÁNY</t>
  </si>
  <si>
    <t>ZENEMŰVÉSZTANÁR SZAK - CIMBALOMMŰVÉSZ-TANÁR SZAKIRÁNY</t>
  </si>
  <si>
    <t>ZENEMŰVÉSZTANÁR SZAK - GITÁRMŰVÉSZ-TANÁR SZAKIRÁNY</t>
  </si>
  <si>
    <t>ZENEMŰVÉSZTANÁR SZAK - HÁRFAMŰVÉSZ-TANÁR SZAKIRÁNY</t>
  </si>
  <si>
    <t>ZENEMŰVÉSZTANÁR SZAK - RÉGI-ZENE CSEMBALÓMŰVÉSZ-TANÁR SZAKIRÁNY</t>
  </si>
  <si>
    <t>Gombos/billentyűs harmonika tanítási módszertan-szeminárium</t>
  </si>
  <si>
    <t>ZENEMŰVÉSZTANÁR SZAK - HARMONIKAMŰVÉSZ-TANÁR SZAKIRÁNY</t>
  </si>
  <si>
    <t>ZENEMŰVÉSZTANÁR SZAK - HEGEDŰMŰVÉSZ-TANÁR SZAKIRÁNY</t>
  </si>
  <si>
    <t>ZENEMŰVÉSZTANÁR SZAK - MÉLYHEGEDŰMŰVÉSZ-TANÁR SZAKIRÁNY</t>
  </si>
  <si>
    <t>ZENEMŰVÉSZTANÁR SZAK - GORDONKAMŰVÉSZ-TANÁR SZAKIRÁNY</t>
  </si>
  <si>
    <t>ZENEMŰVÉSZTANÁR SZAK - FUVOLAMŰVÉSZ-TANÁR SZAKIRÁNY</t>
  </si>
  <si>
    <t>ZENEMŰVÉSZTANÁR SZAK - OBOAMŰVÉSZ-TANÁR SZAKIRÁNY</t>
  </si>
  <si>
    <t>ZENEMŰVÉSZTANÁR SZAK - KLARINÉTMŰVÉSZ-TANÁR SZAKIRÁNY</t>
  </si>
  <si>
    <t>ZENEMŰVÉSZTANÁR SZAK - KÜRTMŰVÉSZ-TANÁR SZAKIRÁNY</t>
  </si>
  <si>
    <t>ZENEMŰVÉSZTANÁR SZAK - TROMBITAMŰVÉSZ-TANÁR SZAKIRÁNY</t>
  </si>
  <si>
    <t>ZENEMŰVÉSZTANÁR SZAK - HARSONAMŰVÉSZ-TANÁR SZAKIRÁNY</t>
  </si>
  <si>
    <t>ZENEMŰVÉSZTANÁR SZAK - TUBAMŰVÉSZ-TANÁR SZAKIRÁNY</t>
  </si>
  <si>
    <t>ZENEMŰVÉSZTANÁR SZAK - ÜTŐHANGSZERMŰVÉSZ-TANÁR SZAKIRÁNY</t>
  </si>
  <si>
    <t>ZENEMŰVÉSZTANÁR SZAK - ÉNEKMŰVÉSZ-TANÁR SZAKIRÁNY</t>
  </si>
  <si>
    <t>ZENEMŰVÉSZTANÁR SZAK - MUZIKOLÓGUS-TANÁR SZAKIRÁNY</t>
  </si>
  <si>
    <t>ZENEMŰVÉSZTANÁR SZAK - ZENEELMÉLET-TANÁR SZAKIRÁNY</t>
  </si>
  <si>
    <t>ZENEMŰVÉSZTANÁR SZAK - ZENESZERZŐTANÁR SZAKIRÁNY</t>
  </si>
  <si>
    <t>Pedagógus pályakép</t>
  </si>
  <si>
    <t>ÓRA-TÍPUS</t>
  </si>
  <si>
    <t>IDŐ-TAR-TAM*</t>
  </si>
  <si>
    <t>KÓD</t>
  </si>
  <si>
    <t>TANTÁRGY NEVE</t>
  </si>
  <si>
    <t>ÖSSZ. ÓRA</t>
  </si>
  <si>
    <t>ÖSSZ. KR.</t>
  </si>
  <si>
    <t>A záróvizsga részei:</t>
  </si>
  <si>
    <t>Rövidítések:</t>
  </si>
  <si>
    <t>Tanóra jellege:</t>
  </si>
  <si>
    <t>Óratípusok és rövidítéseik:</t>
  </si>
  <si>
    <t>A számonkérés formái:</t>
  </si>
  <si>
    <t>e</t>
  </si>
  <si>
    <t>gy</t>
  </si>
  <si>
    <t>isk</t>
  </si>
  <si>
    <t>ÖSSZT</t>
  </si>
  <si>
    <t>csop</t>
  </si>
  <si>
    <t>sz</t>
  </si>
  <si>
    <t>ko</t>
  </si>
  <si>
    <t>v</t>
  </si>
  <si>
    <t>alap- és középfokú részből álló zárótanítást kell teljesíteni.</t>
  </si>
  <si>
    <t>Hatályos: 2022. szeptember 1-től</t>
  </si>
  <si>
    <t>ELŐ- FELTÉ-TEL</t>
  </si>
  <si>
    <t>Pedagógiai, pszichológiai elméleti és gyakorlati ismeretek</t>
  </si>
  <si>
    <t>T60_SZF-22</t>
  </si>
  <si>
    <t>T60_ZPGY-22</t>
  </si>
  <si>
    <t>T60_TM-22</t>
  </si>
  <si>
    <t>T60_ZKP-22</t>
  </si>
  <si>
    <t>Önismeret és mentálhigiéné</t>
  </si>
  <si>
    <t>T60_OIM-22</t>
  </si>
  <si>
    <t>SNI és tehetséggondozás</t>
  </si>
  <si>
    <t>T60_SNT-22</t>
  </si>
  <si>
    <t>T60_PPK-22</t>
  </si>
  <si>
    <t>Anyanyelvi ismeretek és szakmai szövegalkotás</t>
  </si>
  <si>
    <t>T60_OIS-22</t>
  </si>
  <si>
    <t>T60_TIV-22</t>
  </si>
  <si>
    <t>Pedagógiai, pszichológiai elméleti és gyakorlati ismeretek összesen:</t>
  </si>
  <si>
    <t>Szakmódszertani (diszciplináris, interdiszciplináris tantárgy-pedagógiai) ismeretek</t>
  </si>
  <si>
    <t>Tanítási módszertan (alapfok) - zongora</t>
  </si>
  <si>
    <t>T60_TMA_Z-22</t>
  </si>
  <si>
    <t>Tanítási módszertan (középfok) - zongora</t>
  </si>
  <si>
    <t>T60_TMK_Z-22</t>
  </si>
  <si>
    <t>Tanítási módszertan-szeminárium - zongora</t>
  </si>
  <si>
    <t>T60_TMSZ_Z-22</t>
  </si>
  <si>
    <t>Szakmódszertani ismeretek összesen:</t>
  </si>
  <si>
    <t>Iskolai gyakorlatok</t>
  </si>
  <si>
    <t>T60_CZG-22</t>
  </si>
  <si>
    <t>Tanítási gyakorlat (alapfok) - zongora</t>
  </si>
  <si>
    <t>Tanítási gyakorlat (középfok) - zongora</t>
  </si>
  <si>
    <t>Összefüggő iskolai gyakorlat</t>
  </si>
  <si>
    <t>Egyéni tanítási gyakorlat (alapfok) - zongora</t>
  </si>
  <si>
    <t>Egyéni tanítási gyakorlat (középfok) - zongora</t>
  </si>
  <si>
    <t>T60_PF-22</t>
  </si>
  <si>
    <t>Iskolai gyakorlatok összesen:</t>
  </si>
  <si>
    <t>TANÁRI FELKÉSZÍTÉS ÖSSZESEN:</t>
  </si>
  <si>
    <t>Az összefüggő egyéni tanítási gyakorlat keretein belül – a Tanulmányi és Vizsgaszabályzatban meghatározottak szerint –</t>
  </si>
  <si>
    <t>a portfólió védése</t>
  </si>
  <si>
    <t>komplex tanári vizsga</t>
  </si>
  <si>
    <t>Előfeltételek:</t>
  </si>
  <si>
    <t>üres mező = a tantárgy felvételének nincs előfeltétele</t>
  </si>
  <si>
    <t>ÖSSZT = az 1. félévben feltüntetett valamennyi tanegység teljesítése</t>
  </si>
  <si>
    <t>e = egyéni</t>
  </si>
  <si>
    <t>ea = előadás</t>
  </si>
  <si>
    <t>v = vizsga</t>
  </si>
  <si>
    <t>csop = csoportos</t>
  </si>
  <si>
    <t>sz = szeminárium</t>
  </si>
  <si>
    <t>gy = gyakorlati jegy</t>
  </si>
  <si>
    <t>gy = gyakorlat</t>
  </si>
  <si>
    <t>ai = aláírás a teljesítésről</t>
  </si>
  <si>
    <t>ko = konzultáció</t>
  </si>
  <si>
    <t>* Egy egész tanóra időtartama percben megadva.</t>
  </si>
  <si>
    <t>isk = az időtartam a gyakorlóhelyen zajló adott iskolai tanóra/foglalkozás időtartamával megegyező.</t>
  </si>
  <si>
    <t>T60_ETGA_Z-22</t>
  </si>
  <si>
    <t>T60_ETGK_Z-22</t>
  </si>
  <si>
    <t>Tanítási módszertan-szeminárium - orgona</t>
  </si>
  <si>
    <t>T60_AIS-22</t>
  </si>
  <si>
    <t>Tanítási módszertan-szeminárium - csembaló</t>
  </si>
  <si>
    <t>Tanítási módszertan (alapfok) - hárfa</t>
  </si>
  <si>
    <t>Tanítási módszertan (középfok) - hárfa</t>
  </si>
  <si>
    <t>Tanítási módszertan-szeminárium - hárfa</t>
  </si>
  <si>
    <t>Tanítási gyakorlat (alapfok) - hárfa</t>
  </si>
  <si>
    <t>Tanítási gyakorlat (középfok) - hárfa</t>
  </si>
  <si>
    <t>Egyéni tanítási gyakorlat (alapfok) - hárfa</t>
  </si>
  <si>
    <t>Egyéni tanítási gyakorlat (középfok) - hárfa</t>
  </si>
  <si>
    <t>T60_TMA_HF-22</t>
  </si>
  <si>
    <t>T60_TMK_HF-22</t>
  </si>
  <si>
    <t>T60_TMSZ_HF-22</t>
  </si>
  <si>
    <t>T60_ETGA_HF-22</t>
  </si>
  <si>
    <t>T60_ETGK_HF-22</t>
  </si>
  <si>
    <t>T60_TMA_GT-22</t>
  </si>
  <si>
    <t>T60_TMK_GT-22</t>
  </si>
  <si>
    <t>T60_TMSZ_GT-22</t>
  </si>
  <si>
    <t>T60_ETGA_GT-22</t>
  </si>
  <si>
    <t>T60_ETGK_GT-22</t>
  </si>
  <si>
    <t>Tanítási módszertan (alapfok) - gitár</t>
  </si>
  <si>
    <t>Tanítási módszertan (középfok) - gitár</t>
  </si>
  <si>
    <t>Tanítási módszertan-szeminárium - gitár</t>
  </si>
  <si>
    <t>Tanítási gyakorlat (alapfok) - gitár</t>
  </si>
  <si>
    <t>Tanítási gyakorlat (középfok) - gitár</t>
  </si>
  <si>
    <t>Egyéni tanítási gyakorlat (alapfok) - gitár</t>
  </si>
  <si>
    <t>Egyéni tanítási gyakorlat (középfok) - gitár</t>
  </si>
  <si>
    <t>Tanítási módszertan (alapfok) - harmonika</t>
  </si>
  <si>
    <t>Tanítási módszertan (középfok) - harmonika</t>
  </si>
  <si>
    <t>Tanítási gyakorlat (alapfok) - harmonika</t>
  </si>
  <si>
    <t>Tanítási gyakorlat (középfok) - harmonika</t>
  </si>
  <si>
    <t>Egyéni tanítási gyakorlat (alapfok) - harmonika</t>
  </si>
  <si>
    <t>Egyéni tanítási gyakorlat (középfok) - harmonika</t>
  </si>
  <si>
    <t>T60_TMA_HR-22</t>
  </si>
  <si>
    <t>T60_TMK_HR-22</t>
  </si>
  <si>
    <t>T60_TMSZ_HR-22</t>
  </si>
  <si>
    <t>T60_ETGA_HR-22</t>
  </si>
  <si>
    <t>T60_ETGK_HR-22</t>
  </si>
  <si>
    <t>T60_TMA_CIM-22</t>
  </si>
  <si>
    <t>T60_TMK_CIM-22</t>
  </si>
  <si>
    <t>T60_TMSZ_CIM-22</t>
  </si>
  <si>
    <t>T60_ETGA_CIM-22</t>
  </si>
  <si>
    <t>T60_ETGK_CIM-22</t>
  </si>
  <si>
    <t>Tanítási módszertan (alapfok) - cimbalom</t>
  </si>
  <si>
    <t>Tanítási módszertan (középfok) - cimbalom</t>
  </si>
  <si>
    <t>Tanítási módszertan-szeminárium - cimbalom</t>
  </si>
  <si>
    <t>Tanítási gyakorlat (alapfok) - cimbalom</t>
  </si>
  <si>
    <t>Tanítási gyakorlat (középfok) - cimbalom</t>
  </si>
  <si>
    <t>Egyéni tanítási gyakorlat (alapfok) - cimbalom</t>
  </si>
  <si>
    <t>Egyéni tanítási gyakorlat (középfok) - cimbalom</t>
  </si>
  <si>
    <t>Tanítási módszertan (alapfok) - hegedű</t>
  </si>
  <si>
    <t>Tanítási módszertan (középfok) - hegedű</t>
  </si>
  <si>
    <t>Tanítási módszertan-szeminárium - hegedű</t>
  </si>
  <si>
    <t>Tanítási gyakorlat (alapfok) - hegedű</t>
  </si>
  <si>
    <t>Tanítási gyakorlat (középfok) - hegedű</t>
  </si>
  <si>
    <t>Egyéni tanítási gyakorlat (alapfok) - hegedű</t>
  </si>
  <si>
    <t>Egyéni tanítási gyakorlat (középfok) - hegedű</t>
  </si>
  <si>
    <t>T60_TMA_HE-22</t>
  </si>
  <si>
    <t>T60_TMK_HE-22</t>
  </si>
  <si>
    <t>T60_TMSZ_HE-22</t>
  </si>
  <si>
    <t>T60_ETGA_HE-22</t>
  </si>
  <si>
    <t>T60_ETGK_HE-22</t>
  </si>
  <si>
    <t>T60_TMSZ_MH-22</t>
  </si>
  <si>
    <t>T60_ETGK_MH-22</t>
  </si>
  <si>
    <t>Tanítási módszertan-szeminárium - mélyhegedű</t>
  </si>
  <si>
    <t>Tanítási gyakorlat (alapfok) - mélyhegedű</t>
  </si>
  <si>
    <t>Tanítási gyakorlat (középfok) - mélyhegedű</t>
  </si>
  <si>
    <t>Egyéni tanítási gyakorlat (alapfok) - mélyhegedű</t>
  </si>
  <si>
    <t>Egyéni tanítási gyakorlat (középfok) - mélyhegedű</t>
  </si>
  <si>
    <t>Tanítási módszertan (alapfok) - gordonka</t>
  </si>
  <si>
    <t>Tanítási módszertan (középfok) - gordonka</t>
  </si>
  <si>
    <t>Tanítási módszertan-szeminárium - gordonka</t>
  </si>
  <si>
    <t>Tanítási gyakorlat (alapfok) - gordonka</t>
  </si>
  <si>
    <t>Tanítási gyakorlat (középfok) - gordonka</t>
  </si>
  <si>
    <t>Egyéni tanítási gyakorlat (alapfok) - gordonka</t>
  </si>
  <si>
    <t>Egyéni tanítási gyakorlat (középfok) - gordonka</t>
  </si>
  <si>
    <t>T60_TMA_GKA-22</t>
  </si>
  <si>
    <t>T60_TMK_GKA-22</t>
  </si>
  <si>
    <t>T60_TMSZ_GKA-22</t>
  </si>
  <si>
    <t>T60_ETGA_GKA-22</t>
  </si>
  <si>
    <t>T60_ETGK_GKA-22</t>
  </si>
  <si>
    <t>T60_TMA_GD-22</t>
  </si>
  <si>
    <t>T60_TMK_GD-22</t>
  </si>
  <si>
    <t>T60_TMSZ_GD-22</t>
  </si>
  <si>
    <t>T60_ETGA_GD-22</t>
  </si>
  <si>
    <t>T60_ETGK_GD-22</t>
  </si>
  <si>
    <t>Tanítási módszertan (alapfok) - gordon</t>
  </si>
  <si>
    <t>Tanítási módszertan (középfok) - gordon</t>
  </si>
  <si>
    <t>Tanítási módszertan-szeminárium - gordon</t>
  </si>
  <si>
    <t>Tanítási gyakorlat (alapfok) - gordon</t>
  </si>
  <si>
    <t>Tanítási gyakorlat (középfok) - gordon</t>
  </si>
  <si>
    <t>Egyéni tanítási gyakorlat (alapfok) - gordon</t>
  </si>
  <si>
    <t>Egyéni tanítási gyakorlat (középfok) - gordon</t>
  </si>
  <si>
    <t>Tanítási módszertan (alapfok) - fuvola</t>
  </si>
  <si>
    <t>Tanítási módszertan (középfok) - fuvola</t>
  </si>
  <si>
    <t>Tanítási módszertan-szeminárium - fuvola</t>
  </si>
  <si>
    <t>Tanítási gyakorlat (alapfok) - fuvola</t>
  </si>
  <si>
    <t>Tanítási gyakorlat (középfok) - fuvola</t>
  </si>
  <si>
    <t>Egyéni tanítási gyakorlat (alapfok) - fuvola</t>
  </si>
  <si>
    <t>Egyéni tanítási gyakorlat (középfok) - fuvola</t>
  </si>
  <si>
    <t>T60_TMA_FU-22</t>
  </si>
  <si>
    <t>T60_TMK_FU-22</t>
  </si>
  <si>
    <t>T60_TMSZ_FU-22</t>
  </si>
  <si>
    <t>T60_ETGA_FU-22</t>
  </si>
  <si>
    <t>T60_ETGK_FU-22</t>
  </si>
  <si>
    <t>T60_TMA_OB-22</t>
  </si>
  <si>
    <t>T60_TMK_OB-22</t>
  </si>
  <si>
    <t>T60_TMSZ_OB-22</t>
  </si>
  <si>
    <t>T60_ETGA_OB-22</t>
  </si>
  <si>
    <t>T60_ETGK_OB-22</t>
  </si>
  <si>
    <t>Tanítási módszertan (alapfok) - oboa</t>
  </si>
  <si>
    <t>Tanítási módszertan (középfok) - oboa</t>
  </si>
  <si>
    <t>Tanítási módszertan-szeminárium - oboa</t>
  </si>
  <si>
    <t>Tanítási gyakorlat (alapfok) - oboa</t>
  </si>
  <si>
    <t>Tanítási gyakorlat (középfok) - oboa</t>
  </si>
  <si>
    <t>Egyéni tanítási gyakorlat (alapfok) - oboa</t>
  </si>
  <si>
    <t>Egyéni tanítási gyakorlat (középfok) - oboa</t>
  </si>
  <si>
    <t>Tanítási módszertan (alapfok) - klarinét</t>
  </si>
  <si>
    <t>Tanítási módszertan (középfok) - klarinét</t>
  </si>
  <si>
    <t>Tanítási módszertan-szeminárium - klarinét</t>
  </si>
  <si>
    <t>Tanítási gyakorlat (alapfok) - klarinét</t>
  </si>
  <si>
    <t>Tanítási gyakorlat (középfok) - klarinét</t>
  </si>
  <si>
    <t>Egyéni tanítási gyakorlat (alapfok) - klarinét</t>
  </si>
  <si>
    <t>Egyéni tanítási gyakorlat (középfok) - klarinét</t>
  </si>
  <si>
    <t>T60_TMA_KL-22</t>
  </si>
  <si>
    <t>T60_TMK_KL-22</t>
  </si>
  <si>
    <t>T60_TMSZ_KL-22</t>
  </si>
  <si>
    <t>T60_ETGA_KL-22</t>
  </si>
  <si>
    <t>T60_ETGK_KL-22</t>
  </si>
  <si>
    <t>T60_TMA_FA-22</t>
  </si>
  <si>
    <t>T60_TMK_FA-22</t>
  </si>
  <si>
    <t>T60_TMSZ_FA-22</t>
  </si>
  <si>
    <t>T60_ETGA_FA-22</t>
  </si>
  <si>
    <t>T60_ETGK_FA-22</t>
  </si>
  <si>
    <t>Tanítási módszertan (alapfok) - fagott</t>
  </si>
  <si>
    <t>Tanítási módszertan (középfok) - fagott</t>
  </si>
  <si>
    <t>Tanítási módszertan-szeminárium - fagott</t>
  </si>
  <si>
    <t>Tanítási gyakorlat (alapfok) - fagott</t>
  </si>
  <si>
    <t>Tanítási gyakorlat (középfok) - fagott</t>
  </si>
  <si>
    <t>Egyéni tanítási gyakorlat (alapfok) - fagott</t>
  </si>
  <si>
    <t>Egyéni tanítási gyakorlat (középfok) - fagott</t>
  </si>
  <si>
    <t>Tanítási módszertan (alapfok) - kürt</t>
  </si>
  <si>
    <t>Tanítási módszertan (középfok) - kürt</t>
  </si>
  <si>
    <t>Tanítási módszertan-szeminárium - kürt</t>
  </si>
  <si>
    <t>Tanítási gyakorlat (alapfok) - kürt</t>
  </si>
  <si>
    <t>Tanítási gyakorlat (középfok) - kürt</t>
  </si>
  <si>
    <t>Egyéni tanítási gyakorlat (alapfok) - kürt</t>
  </si>
  <si>
    <t>Egyéni tanítási gyakorlat (középfok) - kürt</t>
  </si>
  <si>
    <t>T60_TMA_KU-22</t>
  </si>
  <si>
    <t>T60_TMK_KU-22</t>
  </si>
  <si>
    <t>T60_TMSZ_KU-22</t>
  </si>
  <si>
    <t>T60_ETGA_KU-22</t>
  </si>
  <si>
    <t>T60_ETGK_KU-22</t>
  </si>
  <si>
    <t>T60_TMA_TR-22</t>
  </si>
  <si>
    <t>T60_TMK_TR-22</t>
  </si>
  <si>
    <t>T60_TMSZ_TR-22</t>
  </si>
  <si>
    <t>T60_ETGA_TR-22</t>
  </si>
  <si>
    <t>T60_ETGK_TR-22</t>
  </si>
  <si>
    <t>Tanítási módszertan (alapfok) - trombita</t>
  </si>
  <si>
    <t>Tanítási módszertan (középfok) - trombita</t>
  </si>
  <si>
    <t>Tanítási módszertan-szeminárium - trombita</t>
  </si>
  <si>
    <t>Tanítási gyakorlat (alapfok) - trombita</t>
  </si>
  <si>
    <t>Tanítási gyakorlat (középfok) - trombita</t>
  </si>
  <si>
    <t>Egyéni tanítási gyakorlat (alapfok) - trombita</t>
  </si>
  <si>
    <t>Egyéni tanítási gyakorlat (középfok) - trombita</t>
  </si>
  <si>
    <t>Tanítási módszertan (alapfok) - harsona</t>
  </si>
  <si>
    <t>Tanítási módszertan (középfok) - harsona</t>
  </si>
  <si>
    <t>Tanítási módszertan-szeminárium - harsona</t>
  </si>
  <si>
    <t>Tanítási gyakorlat (alapfok) - harsona</t>
  </si>
  <si>
    <t>Tanítási gyakorlat (középfok) - harsona</t>
  </si>
  <si>
    <t>Egyéni tanítási gyakorlat (alapfok) - harsona</t>
  </si>
  <si>
    <t>Egyéni tanítási gyakorlat (középfok) - harsona</t>
  </si>
  <si>
    <t>T60_TMA_HRS-22</t>
  </si>
  <si>
    <t>T60_TMK_HRS-22</t>
  </si>
  <si>
    <t>T60_TMSZ_HRS-22</t>
  </si>
  <si>
    <t>T60_ETGA_HRS-22</t>
  </si>
  <si>
    <t>T60_ETGK_HRS-22</t>
  </si>
  <si>
    <t>T60_TMA_TU-22</t>
  </si>
  <si>
    <t>T60_TMK_TU-22</t>
  </si>
  <si>
    <t>T60_TMSZ_TU-22</t>
  </si>
  <si>
    <t>T60_ETGA_TU-22</t>
  </si>
  <si>
    <t>T60_ETGK_TU-22</t>
  </si>
  <si>
    <t>Tanítási módszertan (alapfok) - tuba</t>
  </si>
  <si>
    <t>Tanítási módszertan (középfok) - tuba</t>
  </si>
  <si>
    <t>Tanítási módszertan-szeminárium - tuba</t>
  </si>
  <si>
    <t>Tanítási gyakorlat (alapfok) - tuba</t>
  </si>
  <si>
    <t>Tanítási gyakorlat (középfok) - tuba</t>
  </si>
  <si>
    <t>Egyéni tanítási gyakorlat (alapfok) - tuba</t>
  </si>
  <si>
    <t>Egyéni tanítási gyakorlat (középfok) - tuba</t>
  </si>
  <si>
    <t>ZENEMŰVÉSZTANÁR SZAK - SZAXOFONMŰVÉSZ-TANÁR SZAKIRÁNY</t>
  </si>
  <si>
    <t>Tanítási módszertan (alapfok) - szaxofon</t>
  </si>
  <si>
    <t>Tanítási módszertan (középfok) - szaxofon</t>
  </si>
  <si>
    <t>Tanítási módszertan-szeminárium - szaxofon</t>
  </si>
  <si>
    <t>Tanítási gyakorlat (alapfok) - szaxofon</t>
  </si>
  <si>
    <t>Tanítási gyakorlat (középfok) - szaxofon</t>
  </si>
  <si>
    <t>Egyéni tanítási gyakorlat (alapfok) - szaxofon</t>
  </si>
  <si>
    <t>Egyéni tanítási gyakorlat (középfok) - szaxofon</t>
  </si>
  <si>
    <t>T60_TMA_SX-22</t>
  </si>
  <si>
    <t>T60_TMK_SX-22</t>
  </si>
  <si>
    <t>T60_TMSZ_SX-22</t>
  </si>
  <si>
    <t>T60_ETGA_SX-22</t>
  </si>
  <si>
    <t>T60_ETGK_SX-22</t>
  </si>
  <si>
    <t>T60_TMA_Ü-22</t>
  </si>
  <si>
    <t>T60_TMK_Ü-22</t>
  </si>
  <si>
    <t>T60_TMSZ_Ü-22</t>
  </si>
  <si>
    <t>T60_ETGA_Ü-22</t>
  </si>
  <si>
    <t>T60_ETGK_Ü-22</t>
  </si>
  <si>
    <t>Tanítási módszertan (alapfok) - ütőhangszerek</t>
  </si>
  <si>
    <t>Tanítási módszertan (középfok) - ütőhangszerek</t>
  </si>
  <si>
    <t>Tanítási módszertan-szeminárium - ütőhangszerek</t>
  </si>
  <si>
    <t>Tanítási gyakorlat (alapfok) - ütőhangszerek</t>
  </si>
  <si>
    <t>Tanítási gyakorlat (középfok) - ütőhangszerek</t>
  </si>
  <si>
    <t>Tanítási módszertan (alapfok) - magánének</t>
  </si>
  <si>
    <t>Tanítási módszertan (középfok) - magánének</t>
  </si>
  <si>
    <t>Tanítási módszertan-szeminárium - magánének</t>
  </si>
  <si>
    <t>Tanítási gyakorlat (alapfok) - magánének</t>
  </si>
  <si>
    <t>Tanítási gyakorlat (középfok) - magánének</t>
  </si>
  <si>
    <t>Egyéni tanítási gyakorlat (alapfok) - magánének</t>
  </si>
  <si>
    <t>Egyéni tanítási gyakorlat (középfok) - magánének</t>
  </si>
  <si>
    <t>Egyéni tanítási gyakorlat (alapfok) - ütőhangszerek</t>
  </si>
  <si>
    <t>Egyéni tanítási gyakorlat (középfok) - ütőhangszerek</t>
  </si>
  <si>
    <t>T60_TMA_EN-22</t>
  </si>
  <si>
    <t>T60_TMK_EN-22</t>
  </si>
  <si>
    <t>T60_TMSZ_EN-22</t>
  </si>
  <si>
    <t>T60_ETGA_EN-22</t>
  </si>
  <si>
    <t>T60_ETGK_EN-22</t>
  </si>
  <si>
    <t>ZENEMŰVÉSZTANÁR SZAK - EGYHÁZZENEMŰVÉSZ-TANÁR SZAKIRÁNY</t>
  </si>
  <si>
    <t>T60_TMA_EZ-22</t>
  </si>
  <si>
    <t>T60_TMK_EZ-22</t>
  </si>
  <si>
    <t>T60_TMSZ_EZ-22</t>
  </si>
  <si>
    <t>T60_ETGA_EZ-22</t>
  </si>
  <si>
    <t>T60_ETGK_EZ-22</t>
  </si>
  <si>
    <t>Tanítási módszertan (alapfok) - egyházzene</t>
  </si>
  <si>
    <t>Tanítási módszertan (középfok) - egyházzene</t>
  </si>
  <si>
    <t>Tanítási módszertan-szeminárium - egyházzene</t>
  </si>
  <si>
    <t>Tanítási gyakorlat (alapfok) - egyházzene</t>
  </si>
  <si>
    <t>Tanítási gyakorlat (középfok) - egyházzene</t>
  </si>
  <si>
    <t>Egyéni tanítási gyakorlat (alapfok) - egyházzene</t>
  </si>
  <si>
    <t>Egyéni tanítási gyakorlat (középfok) - egyházzene</t>
  </si>
  <si>
    <t>T60_TMA_MU-22</t>
  </si>
  <si>
    <t>T60_TMSZ_MU-22</t>
  </si>
  <si>
    <t>T60_ETGA_MU-22</t>
  </si>
  <si>
    <t>T60_ETGK_MU-22</t>
  </si>
  <si>
    <t>T60_TMSZ_ZE-22</t>
  </si>
  <si>
    <t>T60_TMSZ_ZSZ-22</t>
  </si>
  <si>
    <t>Tanítási módszertan-szeminárium - zeneszerzés</t>
  </si>
  <si>
    <t>Tanítási módszertan-szeminárium - zeneelmélet</t>
  </si>
  <si>
    <t>ZENEMŰVÉSZTANÁR SZAK - JAZZSZAXOFONTANÁR SZAKIRÁNY</t>
  </si>
  <si>
    <t>ZENEMŰVÉSZTANÁR SZAK - JAZZ-ZENESZERZŐTANÁR SZAKIRÁNY</t>
  </si>
  <si>
    <t>Tanítási gyakorlat (alapfok) - jazz-zongora</t>
  </si>
  <si>
    <t>Tanítási gyakorlat (középfok) - jazz-zongora</t>
  </si>
  <si>
    <t>Egyéni tanítási gyakorlat (alapfok) - jazz-zongora</t>
  </si>
  <si>
    <t>Egyéni tanítási gyakorlat (középfok) - jazz-zongora</t>
  </si>
  <si>
    <t>Tanítási gyakorlat (alapfok) - jazzszaxofon</t>
  </si>
  <si>
    <t>Tanítási gyakorlat (középfok) - jazzszaxofon</t>
  </si>
  <si>
    <t>Egyéni tanítási gyakorlat (alapfok) - jazzszaxofon</t>
  </si>
  <si>
    <t>Egyéni tanítási gyakorlat (középfok) - jazzszaxofon</t>
  </si>
  <si>
    <t>Tanítási gyakorlat (alapfok) - jazz-zeneszerzés</t>
  </si>
  <si>
    <t>Tanítási gyakorlat (középfok) - jazz-zeneszerzés</t>
  </si>
  <si>
    <t>Egyéni tanítási gyakorlat (alapfok) - jazz-zeneszerzés</t>
  </si>
  <si>
    <t>Egyéni tanítási gyakorlat (középfok) - jazz-zeneszerzés</t>
  </si>
  <si>
    <t>Tanítási módszertan-szeminárium - zeneirodalom</t>
  </si>
  <si>
    <t>T60_TMAK_MU-22</t>
  </si>
  <si>
    <t>T60_TGA_Z-22</t>
  </si>
  <si>
    <t>T60_TGA_HF-22</t>
  </si>
  <si>
    <t>T60_TGA_GT-22</t>
  </si>
  <si>
    <t>T60_TGA_HR-22</t>
  </si>
  <si>
    <t>T60_TGA_CIM-22</t>
  </si>
  <si>
    <t>T60_TGA_HE-22</t>
  </si>
  <si>
    <t>T60_TGA_MH-22</t>
  </si>
  <si>
    <t>T60_TGA_GKA-22</t>
  </si>
  <si>
    <t>T60_TGA_GD-22</t>
  </si>
  <si>
    <t>T60_TGA_FU-22</t>
  </si>
  <si>
    <t>T60_TGA_OB-22</t>
  </si>
  <si>
    <t>T60_TGA_KL-22</t>
  </si>
  <si>
    <t>T60_TGA_SX-22</t>
  </si>
  <si>
    <t>T60_TGA_FA-22</t>
  </si>
  <si>
    <t>T60_TGA_KU-22</t>
  </si>
  <si>
    <t>T60_TGA_TR-22</t>
  </si>
  <si>
    <t>T60_TGA_HRS-22</t>
  </si>
  <si>
    <t>T60_TGA_TU-22</t>
  </si>
  <si>
    <t>T60_TGA_Ü-22</t>
  </si>
  <si>
    <t>T60_TGA_EN-22</t>
  </si>
  <si>
    <t>T60_TGA_EZ-22</t>
  </si>
  <si>
    <t>T60_TGA_MU-22</t>
  </si>
  <si>
    <t>T60_TGK_Z-22</t>
  </si>
  <si>
    <t>T60_TGK_HF-22</t>
  </si>
  <si>
    <t>T60_TGK_GT-22</t>
  </si>
  <si>
    <t>T60_TGK_HR-22</t>
  </si>
  <si>
    <t>T60_TGK_CIM-22</t>
  </si>
  <si>
    <t>T60_TGK_HE-22</t>
  </si>
  <si>
    <t>T60_TGK_MH-22</t>
  </si>
  <si>
    <t>T60_TGK_GKA-22</t>
  </si>
  <si>
    <t>T60_TGK_GD-22</t>
  </si>
  <si>
    <t>T60_TGK_FU-22</t>
  </si>
  <si>
    <t>T60_TGK_OB-22</t>
  </si>
  <si>
    <t>T60_TGK_KL-22</t>
  </si>
  <si>
    <t>T60_TGK_SX-22</t>
  </si>
  <si>
    <t>T60_TGK_FA-22</t>
  </si>
  <si>
    <t>T60_TGK_KU-22</t>
  </si>
  <si>
    <t>T60_TGK_TR-22</t>
  </si>
  <si>
    <t>T60_TGK_HRS-22</t>
  </si>
  <si>
    <t>T60_TGK_TU-22</t>
  </si>
  <si>
    <t>T60_TGK_Ü-22</t>
  </si>
  <si>
    <t>T60_TGK_EN-22</t>
  </si>
  <si>
    <t>T60_TGK_EZ-22</t>
  </si>
  <si>
    <t>T60_TGK_MU-22</t>
  </si>
  <si>
    <t>A jazztanítás általános módszertana</t>
  </si>
  <si>
    <t>T60_TMSZ_J-22</t>
  </si>
  <si>
    <t>T60_TMAK_OG-22</t>
  </si>
  <si>
    <t>T60_TMSZ_OG-22</t>
  </si>
  <si>
    <t>T60_TGAK_OG-22</t>
  </si>
  <si>
    <t>T60_TMAK_CSB-22</t>
  </si>
  <si>
    <t>T60_TMSZ_CSB-22</t>
  </si>
  <si>
    <t>T60_TGAK_CSB-22</t>
  </si>
  <si>
    <t>Egyéni tanítási gyakorlat (alapfok) - általános iskolai ének-zene</t>
  </si>
  <si>
    <t>Tanítási módszertan (középfok) - zeneirodalom</t>
  </si>
  <si>
    <t>Tanítási módszertan (alapfok) - zeneirodalom</t>
  </si>
  <si>
    <t>Egyéni tanítási gyakorlat (alapfok) - zeneirodalom</t>
  </si>
  <si>
    <t>Egyéni tanítási gyakorlat (középfok) -  zeneirodalom</t>
  </si>
  <si>
    <t>T60_ETGA_ÁI_EZ-22</t>
  </si>
  <si>
    <t>T60_RSZ-22</t>
  </si>
  <si>
    <t>Tanítási gyakorlat (alapfok) - zeneirodalom</t>
  </si>
  <si>
    <t>Tanítási gyakorlat (középfokú) - zeneirodalom</t>
  </si>
  <si>
    <t>T60_TM_A_J-22</t>
  </si>
  <si>
    <t>T60_TMAK_JZ-22</t>
  </si>
  <si>
    <t>T60_TMAK_JSX-22</t>
  </si>
  <si>
    <t>T60_TMAK_JZSZ-22</t>
  </si>
  <si>
    <t>Tanítási módszertan (alapfok) -  mélyhegedű</t>
  </si>
  <si>
    <t>T60_TMA_MH_HE-22</t>
  </si>
  <si>
    <t>Tanítási módszertan (középfok) -  mélyhegedű</t>
  </si>
  <si>
    <t>T60_TMA_MH-22</t>
  </si>
  <si>
    <t>T60_TMK_MH-22</t>
  </si>
  <si>
    <t>Tanítási módszertan (alapfok) - mélyhegedű</t>
  </si>
  <si>
    <t>T60_ETGA_MH-22</t>
  </si>
  <si>
    <t>Tanítási módszertan (alapfok) - furulya</t>
  </si>
  <si>
    <t>T60_TMA_FUR-22</t>
  </si>
  <si>
    <t>Tanítási módszertan (alapfok) - általános iskolai ének-zene</t>
  </si>
  <si>
    <t>Tanítási módszertan (alap- és középfok) - orgona</t>
  </si>
  <si>
    <t>Tanítási gyakorlat (alap- és középfok) - orgona</t>
  </si>
  <si>
    <t>Tanítási módszertan (alap- és középfok) - csembaló</t>
  </si>
  <si>
    <t>Tanítási gyakorlat (alap- és középfok) - csembaló</t>
  </si>
  <si>
    <t>T60_TMA_ÁI_EZ-22</t>
  </si>
  <si>
    <t>T60_TMA_HE_MH-22</t>
  </si>
  <si>
    <t>Egyéni tanítási gyakorlat (alap- és középfok) - orgona</t>
  </si>
  <si>
    <t>Egyéni tanítási gyakorlat (alap- és középfok) - csembaló</t>
  </si>
  <si>
    <t>T60_ETGAK_OG-22-1</t>
  </si>
  <si>
    <t>T60_ETGAK_CSB-22-1</t>
  </si>
  <si>
    <t>Tanítási módszertan (alap- és középfok) - szolfézs és zeneelmélet</t>
  </si>
  <si>
    <t>Tanítási módszertan (alap- és középfok) -  zeneirodalom és népzene</t>
  </si>
  <si>
    <t>T60_TMAK_SZZE-22</t>
  </si>
  <si>
    <t>T60_TMAK_ZINZ-22</t>
  </si>
  <si>
    <t>T60_TGAK_ZINZ-22</t>
  </si>
  <si>
    <t>T60_TGAK_SZZE-22</t>
  </si>
  <si>
    <t>Tanítási gyakorlat (alap- és középfok) - szolfézs és zeneelmélet</t>
  </si>
  <si>
    <t>Tanítási gyakorlat (alap- és középfok) -  zeneirodalom és népzene</t>
  </si>
  <si>
    <t>T60_ETGAK_ZE-22</t>
  </si>
  <si>
    <t>T60_ETGAK_SZF-22</t>
  </si>
  <si>
    <t>Egyéni tanítási gyakorlat (alap- és középfok) -  zeneelmélet</t>
  </si>
  <si>
    <t>Egyéni tanítási gyakorlat (alap- és középfok) -  szolfézs</t>
  </si>
  <si>
    <t>T60_TGAK_ZSZ-22</t>
  </si>
  <si>
    <t>Egyéni tanítási gyakorlat (alap- és középfok) -  zeneszerzés</t>
  </si>
  <si>
    <t>Tanítási gyakorlat (alap-és középfok) -  zeneszerzés</t>
  </si>
  <si>
    <t>T60_ETGAK_ZSZ-22</t>
  </si>
  <si>
    <t>Tanítási módszertan (alap- és középfok) -  zeneszerzés</t>
  </si>
  <si>
    <t>Egyéni tanítási gyakorlat (alap- és középfok) -  szolfézs és zeneelmélet</t>
  </si>
  <si>
    <t>T60_ETGAK_SZZE-22</t>
  </si>
  <si>
    <t>T60_TMAK_ZSZ-22</t>
  </si>
  <si>
    <t>Tanítási módszertan (alap- és középfok) - jazz-zongora</t>
  </si>
  <si>
    <t>T60_TGA_JZ-22</t>
  </si>
  <si>
    <t>T60_TGK_JZ-22</t>
  </si>
  <si>
    <t>T60_ETGA_JZ-22</t>
  </si>
  <si>
    <t>T60_ETGK_JZ-22</t>
  </si>
  <si>
    <t>Tanítási módszertan (alap- és középfok) - jazzszaxofon</t>
  </si>
  <si>
    <t>T60_TGA_JSX-22</t>
  </si>
  <si>
    <t>T60_TGK_JSX-22</t>
  </si>
  <si>
    <t>T60_ETGA_JSX-22</t>
  </si>
  <si>
    <t>T60_ETGK_JSX-22</t>
  </si>
  <si>
    <t>Tanítási módszertan-szeminárium - jazztanítás</t>
  </si>
  <si>
    <t>Tanítási módszertan (alap- és középfok) - jazztanítás</t>
  </si>
  <si>
    <t>T60_TGA_JZSZ-22</t>
  </si>
  <si>
    <t>T60_TGK_JZSZ-22</t>
  </si>
  <si>
    <t>T60_ETGA_JZSZ-22</t>
  </si>
  <si>
    <t>T60_ETGK_JZSZ-22</t>
  </si>
  <si>
    <t>Zongora</t>
  </si>
  <si>
    <t>Orgona</t>
  </si>
  <si>
    <t>Csembaló</t>
  </si>
  <si>
    <t>R. Csembaló</t>
  </si>
  <si>
    <t>Hárfa</t>
  </si>
  <si>
    <t>Gitár</t>
  </si>
  <si>
    <t>Harmonika</t>
  </si>
  <si>
    <t>Cimbalom</t>
  </si>
  <si>
    <t>Hegedű</t>
  </si>
  <si>
    <t>Mélyhegedű</t>
  </si>
  <si>
    <t>Gordonka</t>
  </si>
  <si>
    <t>Fuvola</t>
  </si>
  <si>
    <t>Oboa</t>
  </si>
  <si>
    <t>Klarinét</t>
  </si>
  <si>
    <t>Szaxofon</t>
  </si>
  <si>
    <t>Fagott</t>
  </si>
  <si>
    <t>Kürt</t>
  </si>
  <si>
    <t>Trombita</t>
  </si>
  <si>
    <t>Harsona</t>
  </si>
  <si>
    <t>Tuba</t>
  </si>
  <si>
    <t>Ütő</t>
  </si>
  <si>
    <t>Ének</t>
  </si>
  <si>
    <t>Egyházzene</t>
  </si>
  <si>
    <t>Muzikológus</t>
  </si>
  <si>
    <t>Zeneelmélet</t>
  </si>
  <si>
    <t>Zeneszerző</t>
  </si>
  <si>
    <t>Jazz-zongora</t>
  </si>
  <si>
    <t>Jazzszaxofon</t>
  </si>
  <si>
    <t>Jazz-zeneszerző</t>
  </si>
  <si>
    <t>Gordon</t>
  </si>
  <si>
    <t>ÓRA JELLE-GE</t>
  </si>
  <si>
    <t>Megjegyzés:</t>
  </si>
  <si>
    <t>T60 - Mintatantervek - 2022. szeptember 1-től</t>
  </si>
  <si>
    <t>z</t>
  </si>
  <si>
    <t>ZENEMŰVÉSZTANÁR SZAK - FAGOTTMŰVÉSZ-TANÁR SZAKIRÁNY</t>
  </si>
  <si>
    <t>ZENEMŰVÉSZTANÁR SZAK - JAZZ-ZONGORATANÁR SZAKIRÁNY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</si>
</sst>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F_t_-;\-* #,##0.00\ _F_t_-;_-* &quot;-&quot;??\ _F_t_-;_-@_-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8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73">
    <xf numFmtId="0" fontId="0" fillId="0" borderId="0" xfId="0"/>
    <xf numFmtId="0" fontId="4" fillId="0" borderId="17" xfId="2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0" borderId="0" xfId="0" applyFont="1"/>
    <xf numFmtId="0" fontId="6" fillId="0" borderId="2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/>
    <xf numFmtId="0" fontId="5" fillId="0" borderId="2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16" xfId="2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0" fillId="0" borderId="0" xfId="0"/>
    <xf numFmtId="0" fontId="3" fillId="0" borderId="1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0" borderId="0" xfId="0" applyFont="1"/>
    <xf numFmtId="0" fontId="6" fillId="0" borderId="2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/>
    <xf numFmtId="0" fontId="5" fillId="0" borderId="2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3" fillId="0" borderId="0" xfId="4" applyBorder="1"/>
    <xf numFmtId="0" fontId="15" fillId="0" borderId="0" xfId="0" applyFont="1"/>
    <xf numFmtId="0" fontId="14" fillId="0" borderId="0" xfId="4" applyFont="1" applyBorder="1"/>
    <xf numFmtId="0" fontId="14" fillId="7" borderId="14" xfId="4" applyFont="1" applyFill="1" applyBorder="1"/>
    <xf numFmtId="0" fontId="14" fillId="7" borderId="15" xfId="4" applyFont="1" applyFill="1" applyBorder="1"/>
    <xf numFmtId="0" fontId="14" fillId="7" borderId="16" xfId="4" applyFont="1" applyFill="1" applyBorder="1"/>
    <xf numFmtId="0" fontId="14" fillId="3" borderId="41" xfId="4" applyFont="1" applyFill="1" applyBorder="1"/>
    <xf numFmtId="0" fontId="14" fillId="3" borderId="42" xfId="4" applyFont="1" applyFill="1" applyBorder="1"/>
    <xf numFmtId="0" fontId="14" fillId="3" borderId="43" xfId="4" applyFont="1" applyFill="1" applyBorder="1"/>
    <xf numFmtId="0" fontId="14" fillId="9" borderId="14" xfId="4" applyFont="1" applyFill="1" applyBorder="1"/>
    <xf numFmtId="0" fontId="14" fillId="9" borderId="15" xfId="4" applyFont="1" applyFill="1" applyBorder="1"/>
    <xf numFmtId="0" fontId="14" fillId="9" borderId="16" xfId="4" applyFont="1" applyFill="1" applyBorder="1"/>
    <xf numFmtId="0" fontId="14" fillId="10" borderId="22" xfId="4" applyFont="1" applyFill="1" applyBorder="1"/>
    <xf numFmtId="0" fontId="14" fillId="11" borderId="29" xfId="4" applyFont="1" applyFill="1" applyBorder="1"/>
    <xf numFmtId="0" fontId="14" fillId="12" borderId="14" xfId="4" applyFont="1" applyFill="1" applyBorder="1"/>
    <xf numFmtId="0" fontId="14" fillId="12" borderId="15" xfId="4" applyFont="1" applyFill="1" applyBorder="1"/>
    <xf numFmtId="0" fontId="14" fillId="12" borderId="16" xfId="4" applyFont="1" applyFill="1" applyBorder="1"/>
    <xf numFmtId="0" fontId="14" fillId="13" borderId="14" xfId="4" applyFont="1" applyFill="1" applyBorder="1"/>
    <xf numFmtId="0" fontId="14" fillId="13" borderId="15" xfId="4" applyFont="1" applyFill="1" applyBorder="1"/>
    <xf numFmtId="0" fontId="14" fillId="13" borderId="16" xfId="4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/>
    </xf>
    <xf numFmtId="0" fontId="16" fillId="8" borderId="30" xfId="0" applyFont="1" applyFill="1" applyBorder="1" applyAlignment="1">
      <alignment horizontal="center"/>
    </xf>
    <xf numFmtId="0" fontId="16" fillId="8" borderId="31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5" borderId="29" xfId="0" applyFont="1" applyFill="1" applyBorder="1" applyAlignment="1">
      <alignment horizontal="left" vertical="center" wrapText="1"/>
    </xf>
    <xf numFmtId="0" fontId="10" fillId="5" borderId="30" xfId="0" applyFont="1" applyFill="1" applyBorder="1" applyAlignment="1">
      <alignment horizontal="left" vertical="center" wrapText="1"/>
    </xf>
    <xf numFmtId="0" fontId="10" fillId="5" borderId="31" xfId="0" applyFont="1" applyFill="1" applyBorder="1" applyAlignment="1">
      <alignment horizontal="left" vertical="center" wrapText="1"/>
    </xf>
    <xf numFmtId="0" fontId="10" fillId="4" borderId="29" xfId="0" applyFont="1" applyFill="1" applyBorder="1" applyAlignment="1">
      <alignment horizontal="left" vertical="center" wrapText="1"/>
    </xf>
    <xf numFmtId="0" fontId="10" fillId="4" borderId="30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5" fillId="0" borderId="36" xfId="2" applyFont="1" applyFill="1" applyBorder="1" applyAlignment="1">
      <alignment horizontal="center"/>
    </xf>
    <xf numFmtId="0" fontId="5" fillId="0" borderId="37" xfId="2" applyFont="1" applyFill="1" applyBorder="1" applyAlignment="1">
      <alignment horizontal="center"/>
    </xf>
    <xf numFmtId="0" fontId="5" fillId="0" borderId="38" xfId="2" applyFont="1" applyFill="1" applyBorder="1" applyAlignment="1">
      <alignment horizontal="center"/>
    </xf>
  </cellXfs>
  <cellStyles count="5">
    <cellStyle name="Ezres 2" xfId="1" xr:uid="{00000000-0005-0000-0000-000000000000}"/>
    <cellStyle name="Ezres 2 2" xfId="3" xr:uid="{00000000-0005-0000-0000-000001000000}"/>
    <cellStyle name="Hivatkozás" xfId="4" builtinId="8"/>
    <cellStyle name="Normál" xfId="0" builtinId="0"/>
    <cellStyle name="Normá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355A-F9A1-4D09-8F60-C6449237CAA5}">
  <sheetPr>
    <tabColor rgb="FFFF0000"/>
  </sheetPr>
  <dimension ref="A1:G32"/>
  <sheetViews>
    <sheetView tabSelected="1" workbookViewId="0">
      <selection sqref="A1:G1"/>
    </sheetView>
  </sheetViews>
  <sheetFormatPr defaultRowHeight="15" x14ac:dyDescent="0.25"/>
  <cols>
    <col min="1" max="2" width="12.42578125" bestFit="1" customWidth="1"/>
    <col min="3" max="3" width="9.5703125" bestFit="1" customWidth="1"/>
    <col min="5" max="5" width="11.7109375" bestFit="1" customWidth="1"/>
    <col min="6" max="6" width="12.7109375" bestFit="1" customWidth="1"/>
    <col min="7" max="7" width="15.42578125" bestFit="1" customWidth="1"/>
  </cols>
  <sheetData>
    <row r="1" spans="1:7" ht="19.5" thickBot="1" x14ac:dyDescent="0.35">
      <c r="A1" s="221" t="s">
        <v>530</v>
      </c>
      <c r="B1" s="222"/>
      <c r="C1" s="222"/>
      <c r="D1" s="222"/>
      <c r="E1" s="222"/>
      <c r="F1" s="222"/>
      <c r="G1" s="223"/>
    </row>
    <row r="2" spans="1:7" s="85" customFormat="1" ht="19.5" thickBot="1" x14ac:dyDescent="0.35">
      <c r="A2" s="224"/>
      <c r="B2" s="225"/>
      <c r="C2" s="225"/>
      <c r="D2" s="225"/>
      <c r="E2" s="225"/>
      <c r="F2" s="225"/>
      <c r="G2" s="226"/>
    </row>
    <row r="3" spans="1:7" ht="16.5" thickBot="1" x14ac:dyDescent="0.3">
      <c r="A3" s="200" t="s">
        <v>498</v>
      </c>
      <c r="B3" s="203" t="s">
        <v>506</v>
      </c>
      <c r="C3" s="206" t="s">
        <v>509</v>
      </c>
      <c r="D3" s="209" t="s">
        <v>519</v>
      </c>
      <c r="E3" s="210" t="s">
        <v>520</v>
      </c>
      <c r="F3" s="211" t="s">
        <v>521</v>
      </c>
      <c r="G3" s="214" t="s">
        <v>524</v>
      </c>
    </row>
    <row r="4" spans="1:7" ht="15.75" x14ac:dyDescent="0.25">
      <c r="A4" s="201" t="s">
        <v>499</v>
      </c>
      <c r="B4" s="204" t="s">
        <v>507</v>
      </c>
      <c r="C4" s="207" t="s">
        <v>510</v>
      </c>
      <c r="D4" s="198"/>
      <c r="E4" s="198"/>
      <c r="F4" s="212" t="s">
        <v>522</v>
      </c>
      <c r="G4" s="215" t="s">
        <v>525</v>
      </c>
    </row>
    <row r="5" spans="1:7" ht="16.5" thickBot="1" x14ac:dyDescent="0.3">
      <c r="A5" s="201" t="s">
        <v>500</v>
      </c>
      <c r="B5" s="204" t="s">
        <v>508</v>
      </c>
      <c r="C5" s="207" t="s">
        <v>511</v>
      </c>
      <c r="D5" s="198"/>
      <c r="E5" s="198"/>
      <c r="F5" s="213" t="s">
        <v>523</v>
      </c>
      <c r="G5" s="216" t="s">
        <v>526</v>
      </c>
    </row>
    <row r="6" spans="1:7" ht="16.5" thickBot="1" x14ac:dyDescent="0.3">
      <c r="A6" s="201" t="s">
        <v>501</v>
      </c>
      <c r="B6" s="205" t="s">
        <v>527</v>
      </c>
      <c r="C6" s="207" t="s">
        <v>512</v>
      </c>
      <c r="D6" s="198"/>
      <c r="E6" s="198"/>
      <c r="F6" s="198"/>
      <c r="G6" s="198"/>
    </row>
    <row r="7" spans="1:7" ht="15.75" x14ac:dyDescent="0.25">
      <c r="A7" s="201" t="s">
        <v>502</v>
      </c>
      <c r="B7" s="198"/>
      <c r="C7" s="207" t="s">
        <v>513</v>
      </c>
      <c r="D7" s="198"/>
      <c r="E7" s="198"/>
      <c r="F7" s="198"/>
      <c r="G7" s="198"/>
    </row>
    <row r="8" spans="1:7" ht="15.75" x14ac:dyDescent="0.25">
      <c r="A8" s="201" t="s">
        <v>503</v>
      </c>
      <c r="B8" s="198"/>
      <c r="C8" s="207" t="s">
        <v>514</v>
      </c>
      <c r="D8" s="198"/>
      <c r="E8" s="198"/>
      <c r="F8" s="198"/>
      <c r="G8" s="198"/>
    </row>
    <row r="9" spans="1:7" ht="15.75" x14ac:dyDescent="0.25">
      <c r="A9" s="201" t="s">
        <v>504</v>
      </c>
      <c r="B9" s="198"/>
      <c r="C9" s="207" t="s">
        <v>515</v>
      </c>
      <c r="D9" s="198"/>
      <c r="E9" s="198"/>
      <c r="F9" s="198"/>
      <c r="G9" s="198"/>
    </row>
    <row r="10" spans="1:7" ht="16.5" thickBot="1" x14ac:dyDescent="0.3">
      <c r="A10" s="202" t="s">
        <v>505</v>
      </c>
      <c r="B10" s="198"/>
      <c r="C10" s="207" t="s">
        <v>516</v>
      </c>
      <c r="D10" s="198"/>
      <c r="E10" s="198"/>
      <c r="F10" s="198"/>
      <c r="G10" s="198"/>
    </row>
    <row r="11" spans="1:7" ht="15.75" x14ac:dyDescent="0.25">
      <c r="A11" s="199"/>
      <c r="B11" s="198"/>
      <c r="C11" s="207" t="s">
        <v>517</v>
      </c>
      <c r="D11" s="198"/>
      <c r="E11" s="198"/>
      <c r="F11" s="198"/>
      <c r="G11" s="198"/>
    </row>
    <row r="12" spans="1:7" ht="16.5" thickBot="1" x14ac:dyDescent="0.3">
      <c r="A12" s="199"/>
      <c r="B12" s="198"/>
      <c r="C12" s="208" t="s">
        <v>518</v>
      </c>
      <c r="D12" s="198"/>
      <c r="E12" s="198"/>
      <c r="F12" s="198"/>
      <c r="G12" s="198"/>
    </row>
    <row r="13" spans="1:7" x14ac:dyDescent="0.25">
      <c r="A13" s="197"/>
    </row>
    <row r="14" spans="1:7" x14ac:dyDescent="0.25">
      <c r="A14" s="197"/>
    </row>
    <row r="15" spans="1:7" x14ac:dyDescent="0.25">
      <c r="A15" s="197"/>
    </row>
    <row r="16" spans="1:7" x14ac:dyDescent="0.25">
      <c r="A16" s="197"/>
    </row>
    <row r="17" spans="1:1" x14ac:dyDescent="0.25">
      <c r="A17" s="197"/>
    </row>
    <row r="18" spans="1:1" x14ac:dyDescent="0.25">
      <c r="A18" s="197"/>
    </row>
    <row r="19" spans="1:1" x14ac:dyDescent="0.25">
      <c r="A19" s="197"/>
    </row>
    <row r="20" spans="1:1" x14ac:dyDescent="0.25">
      <c r="A20" s="197"/>
    </row>
    <row r="21" spans="1:1" x14ac:dyDescent="0.25">
      <c r="A21" s="197"/>
    </row>
    <row r="22" spans="1:1" x14ac:dyDescent="0.25">
      <c r="A22" s="197"/>
    </row>
    <row r="23" spans="1:1" x14ac:dyDescent="0.25">
      <c r="A23" s="197"/>
    </row>
    <row r="24" spans="1:1" x14ac:dyDescent="0.25">
      <c r="A24" s="197"/>
    </row>
    <row r="25" spans="1:1" x14ac:dyDescent="0.25">
      <c r="A25" s="197"/>
    </row>
    <row r="26" spans="1:1" x14ac:dyDescent="0.25">
      <c r="A26" s="197"/>
    </row>
    <row r="27" spans="1:1" x14ac:dyDescent="0.25">
      <c r="A27" s="197"/>
    </row>
    <row r="28" spans="1:1" x14ac:dyDescent="0.25">
      <c r="A28" s="197"/>
    </row>
    <row r="29" spans="1:1" x14ac:dyDescent="0.25">
      <c r="A29" s="197"/>
    </row>
    <row r="30" spans="1:1" x14ac:dyDescent="0.25">
      <c r="A30" s="197"/>
    </row>
    <row r="31" spans="1:1" x14ac:dyDescent="0.25">
      <c r="A31" s="197"/>
    </row>
    <row r="32" spans="1:1" x14ac:dyDescent="0.25">
      <c r="A32" s="197"/>
    </row>
  </sheetData>
  <sheetProtection algorithmName="SHA-512" hashValue="plM7nhRyDyj8CLgHM6scz8MSo917rx3IuQE2IcF+hWNvwjDGEb0adUlrkBTt6ff1SZ1zKjAnAtPMkKuoG1t/pw==" saltValue="xCr1eShvBnFjJd//ioMf+A==" spinCount="100000" sheet="1" objects="1" scenarios="1"/>
  <mergeCells count="2">
    <mergeCell ref="A1:G1"/>
    <mergeCell ref="A2:G2"/>
  </mergeCells>
  <hyperlinks>
    <hyperlink ref="A3" location="'T60-zongora'!A1" display="Zongora" xr:uid="{C5E00841-E9C6-4BC5-A7C8-24AE5A4F8980}"/>
    <hyperlink ref="A4" location="'T60-orgona'!A1" display="Orgona" xr:uid="{15A1BA26-BF11-45D6-968D-CB99FBF15BF9}"/>
    <hyperlink ref="A5" location="'T60-csembaló'!A1" display="Csembaló" xr:uid="{D4B54121-97DA-4C2C-91E3-E1BB49CF8EB3}"/>
    <hyperlink ref="A6" location="'T60-r-csembaló'!A1" display="R. Csembaló" xr:uid="{4EE2593A-4A7C-4CCC-AD70-EE7F33D75FBE}"/>
    <hyperlink ref="A7" location="'T60-hárfa'!A1" display="Hárfa" xr:uid="{1EC6430A-0B31-4CD4-A0CC-5011C2B23EA4}"/>
    <hyperlink ref="A8" location="'T60-gitár'!A1" display="Gitár" xr:uid="{9AD7D4C5-3DF0-49CF-9E0C-1DEB8C76C769}"/>
    <hyperlink ref="A9" location="'T60-harmonika'!A1" display="Harmonika" xr:uid="{C0BFEE51-0F32-4EE3-A31C-489A626ABC1D}"/>
    <hyperlink ref="A10" location="'T60-cimbalom'!A1" display="Cimbalom" xr:uid="{53963D14-EC64-4FE0-A2F9-C33CB7EEEA25}"/>
    <hyperlink ref="B3" location="'T60-hegedű'!A1" display="Hegedű" xr:uid="{CCF35054-9250-45E6-8ED1-A9412D2729B8}"/>
    <hyperlink ref="B4" location="'T60-mélyhegedű'!A1" display="Mélyhegedű" xr:uid="{00FB9880-6C9A-4CE4-9838-B64EBDD53A8E}"/>
    <hyperlink ref="B5" location="'T60-gordonka'!A1" display="Gordonka" xr:uid="{DCBFA769-CEC9-4A7D-8FA7-A4EEFB749C97}"/>
    <hyperlink ref="B6" location="'T60-gordon'!A1" display="Gordon" xr:uid="{1CED5CCE-65D4-4FA3-9705-CF2AA67A5A71}"/>
    <hyperlink ref="C3" location="'T60-fuvola'!A1" display="Fuvola" xr:uid="{61320AA9-9203-4766-9208-AACFF021D9B2}"/>
    <hyperlink ref="C4" location="'T60-oboa'!A1" display="Oboa" xr:uid="{7BBF4DF1-01D0-4CAB-84C5-618EAF75DD49}"/>
    <hyperlink ref="C5" location="'T60-klarinét'!A1" display="Klarinét" xr:uid="{CFE19CE5-06C5-4195-95D2-29545656CAA8}"/>
    <hyperlink ref="C6" location="'T60-szaxofon'!A1" display="Szaxofon" xr:uid="{C21766C8-9C14-4985-BC01-746D8107DC03}"/>
    <hyperlink ref="C7" location="'T60-fagott'!A1" display="Fagott" xr:uid="{25FB3BB1-A24C-4101-B297-F7EBAF44B03E}"/>
    <hyperlink ref="C8" location="'T60-kürt'!A1" display="Kürt" xr:uid="{1998C555-0033-48C8-980B-8E0BE3981B1A}"/>
    <hyperlink ref="C9" location="'T60-trombita'!A1" display="Trombita" xr:uid="{1F034AC1-324C-4377-8486-EB809CCF618F}"/>
    <hyperlink ref="C10" location="'T60-harsona'!A1" display="Harsona" xr:uid="{83AA28A0-4CE1-4457-9FFE-B038EA2A2CA8}"/>
    <hyperlink ref="C11" location="'T60-tuba'!A1" display="Tuba" xr:uid="{AB69447F-5E07-4614-BD28-CF5B24F37435}"/>
    <hyperlink ref="C12" location="'T60-ütő'!A1" display="Ütő" xr:uid="{6EDC9DAB-0D1D-4EA0-9F7B-F45B55031603}"/>
    <hyperlink ref="D3" location="'T60-ének'!A1" display="Ének" xr:uid="{672A919E-8AFA-447C-9A3D-D42BEF3EB8D1}"/>
    <hyperlink ref="E3" location="'T60-egyházzene'!A1" display="Egyházzene" xr:uid="{4D81A33F-AEE1-49A5-B0A9-016DFDEBAAF7}"/>
    <hyperlink ref="F3" location="'T60-muzikológus'!A1" display="Muzikológus" xr:uid="{A71A01CA-8B4F-4D4B-8E9B-77E173B61600}"/>
    <hyperlink ref="F4" location="'T60-zeneelmélet'!A1" display="Zeneelmélet" xr:uid="{7EE9153C-D31B-463D-B020-B1C5886D18E6}"/>
    <hyperlink ref="F5" location="'T60-zeneszerző'!A1" display="Zeneszerző" xr:uid="{F8A2055C-D6D3-422D-B7E7-3B1232FF5376}"/>
    <hyperlink ref="G3" location="'T60-jazz-zongora'!A1" display="Jazz-zongora" xr:uid="{BF20166A-F787-4388-B4BE-77E85A19C1D9}"/>
    <hyperlink ref="G4" location="'T60-jazzszaxofon'!A1" display="Jazzszaxofon" xr:uid="{25CBEA7A-D6CD-457E-A80E-BE24D36BF4E1}"/>
    <hyperlink ref="G5" location="'T60-jazz-zeneszerző'!A1" display="Jazz-zeneszerző" xr:uid="{033E867C-4288-45CB-BEA4-4986289877D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P64"/>
  <sheetViews>
    <sheetView workbookViewId="0">
      <selection activeCell="G21" sqref="G21:G23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25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91" t="s">
        <v>164</v>
      </c>
      <c r="B21" s="187" t="s">
        <v>171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153">
        <v>2</v>
      </c>
      <c r="I21" s="158" t="s">
        <v>59</v>
      </c>
      <c r="J21" s="105"/>
      <c r="K21" s="106"/>
      <c r="L21" s="107"/>
      <c r="M21" s="98">
        <f>(G21+J21)*15</f>
        <v>15</v>
      </c>
      <c r="N21" s="99">
        <f>SUM(H21,K21)</f>
        <v>2</v>
      </c>
      <c r="O21" s="128"/>
    </row>
    <row r="22" spans="1:16" ht="15" customHeight="1" x14ac:dyDescent="0.25">
      <c r="A22" s="186" t="s">
        <v>165</v>
      </c>
      <c r="B22" s="165" t="s">
        <v>172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3">(G22+J22)*15</f>
        <v>15</v>
      </c>
      <c r="N22" s="99">
        <f>SUM(H22,K22)</f>
        <v>2</v>
      </c>
      <c r="O22" s="128"/>
      <c r="P22" s="87"/>
    </row>
    <row r="23" spans="1:16" ht="24" customHeight="1" x14ac:dyDescent="0.25">
      <c r="A23" s="191" t="s">
        <v>447</v>
      </c>
      <c r="B23" s="165" t="s">
        <v>443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3"/>
        <v>15</v>
      </c>
      <c r="N23" s="99">
        <f>SUM(H23,K23)</f>
        <v>2</v>
      </c>
      <c r="O23" s="128"/>
    </row>
    <row r="24" spans="1:16" ht="15" customHeight="1" thickBot="1" x14ac:dyDescent="0.3">
      <c r="A24" s="188" t="s">
        <v>166</v>
      </c>
      <c r="B24" s="189" t="s">
        <v>173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3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167</v>
      </c>
      <c r="B27" s="101" t="s">
        <v>382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168</v>
      </c>
      <c r="B28" s="113" t="s">
        <v>404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169</v>
      </c>
      <c r="B30" s="89" t="s">
        <v>174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170</v>
      </c>
      <c r="B31" s="101" t="s">
        <v>175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4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4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4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9f81XiX5gekvfy6nN7LOpNNxGvvPah+UcQUu22pXgNBXmRAygiQgCA1BmzuZ5qMi/AM1u207lDxY+XCJLZcBWw==" saltValue="kmGfSG+GHX5TkShjcj1Vcw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5:F35"/>
    <mergeCell ref="A19:F19"/>
    <mergeCell ref="A20:N20"/>
    <mergeCell ref="A25:F25"/>
    <mergeCell ref="A26:N26"/>
    <mergeCell ref="A29:N29"/>
    <mergeCell ref="A34:F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P64"/>
  <sheetViews>
    <sheetView workbookViewId="0">
      <selection activeCell="G21" sqref="G21:G23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26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86" t="s">
        <v>442</v>
      </c>
      <c r="B21" s="165" t="s">
        <v>445</v>
      </c>
      <c r="C21" s="153"/>
      <c r="D21" s="153" t="s">
        <v>56</v>
      </c>
      <c r="E21" s="153" t="s">
        <v>57</v>
      </c>
      <c r="F21" s="158">
        <v>45</v>
      </c>
      <c r="G21" s="157">
        <v>1</v>
      </c>
      <c r="H21" s="153">
        <v>2</v>
      </c>
      <c r="I21" s="158" t="s">
        <v>59</v>
      </c>
      <c r="J21" s="105"/>
      <c r="K21" s="106"/>
      <c r="L21" s="107"/>
      <c r="M21" s="98">
        <f>(G21+J21)*15</f>
        <v>15</v>
      </c>
      <c r="N21" s="99">
        <f>SUM(H21,K21)</f>
        <v>2</v>
      </c>
      <c r="O21" s="128"/>
      <c r="P21" s="87"/>
    </row>
    <row r="22" spans="1:16" ht="24" customHeight="1" x14ac:dyDescent="0.25">
      <c r="A22" s="186" t="s">
        <v>444</v>
      </c>
      <c r="B22" s="165" t="s">
        <v>446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3">(G22+J22)*15</f>
        <v>15</v>
      </c>
      <c r="N22" s="99">
        <f>SUM(H22,K22)</f>
        <v>2</v>
      </c>
      <c r="O22" s="128"/>
      <c r="P22" s="87"/>
    </row>
    <row r="23" spans="1:16" ht="24" customHeight="1" x14ac:dyDescent="0.25">
      <c r="A23" s="191" t="s">
        <v>164</v>
      </c>
      <c r="B23" s="187" t="s">
        <v>457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3"/>
        <v>15</v>
      </c>
      <c r="N23" s="99">
        <f>SUM(H23,K23)</f>
        <v>2</v>
      </c>
      <c r="O23" s="128"/>
      <c r="P23" s="87"/>
    </row>
    <row r="24" spans="1:16" ht="24" customHeight="1" thickBot="1" x14ac:dyDescent="0.3">
      <c r="A24" s="188" t="s">
        <v>178</v>
      </c>
      <c r="B24" s="189" t="s">
        <v>176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3"/>
        <v>15</v>
      </c>
      <c r="N24" s="99">
        <f>SUM(H24,K24)</f>
        <v>2</v>
      </c>
      <c r="O24" s="128"/>
      <c r="P24" s="87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179</v>
      </c>
      <c r="B27" s="101" t="s">
        <v>383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180</v>
      </c>
      <c r="B28" s="113" t="s">
        <v>405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24" customHeight="1" x14ac:dyDescent="0.25">
      <c r="A30" s="151" t="s">
        <v>181</v>
      </c>
      <c r="B30" s="152" t="s">
        <v>448</v>
      </c>
      <c r="C30" s="102" t="s">
        <v>55</v>
      </c>
      <c r="D30" s="102" t="s">
        <v>52</v>
      </c>
      <c r="E30" s="102" t="s">
        <v>53</v>
      </c>
      <c r="F30" s="103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24" customHeight="1" x14ac:dyDescent="0.25">
      <c r="A31" s="151" t="s">
        <v>182</v>
      </c>
      <c r="B31" s="152" t="s">
        <v>177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4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51" t="s">
        <v>13</v>
      </c>
      <c r="B32" s="152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4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4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vztPBGxB7AflEE/bj7/ysOOkQ3bJ9/Ehc1T1UODEGhIV6wce4GWfVo3pLGQ5qsOMf4OfaoshG1yz/fQAg1FiTQ==" saltValue="cq0yCQB4ojzfFwoIqwIGMQ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5:F35"/>
    <mergeCell ref="A19:F19"/>
    <mergeCell ref="A20:N20"/>
    <mergeCell ref="A25:F25"/>
    <mergeCell ref="A26:N26"/>
    <mergeCell ref="A29:N29"/>
    <mergeCell ref="A34:F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P63"/>
  <sheetViews>
    <sheetView workbookViewId="0">
      <selection activeCell="G21" sqref="G21:G22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00" t="s">
        <v>183</v>
      </c>
      <c r="B21" s="101" t="s">
        <v>190</v>
      </c>
      <c r="C21" s="102"/>
      <c r="D21" s="102" t="s">
        <v>56</v>
      </c>
      <c r="E21" s="102" t="s">
        <v>57</v>
      </c>
      <c r="F21" s="103">
        <v>45</v>
      </c>
      <c r="G21" s="220">
        <v>1.5</v>
      </c>
      <c r="H21" s="153">
        <v>3</v>
      </c>
      <c r="I21" s="158" t="s">
        <v>59</v>
      </c>
      <c r="J21" s="105"/>
      <c r="K21" s="106"/>
      <c r="L21" s="107"/>
      <c r="M21" s="98">
        <f>(G21+J21)*15</f>
        <v>22.5</v>
      </c>
      <c r="N21" s="99">
        <f>SUM(H21,K21)</f>
        <v>3</v>
      </c>
      <c r="O21" s="128"/>
      <c r="P21" s="87"/>
    </row>
    <row r="22" spans="1:16" ht="15" customHeight="1" x14ac:dyDescent="0.25">
      <c r="A22" s="100" t="s">
        <v>184</v>
      </c>
      <c r="B22" s="101" t="s">
        <v>191</v>
      </c>
      <c r="C22" s="102"/>
      <c r="D22" s="102" t="s">
        <v>56</v>
      </c>
      <c r="E22" s="102" t="s">
        <v>57</v>
      </c>
      <c r="F22" s="103">
        <v>45</v>
      </c>
      <c r="G22" s="157">
        <v>1.5</v>
      </c>
      <c r="H22" s="160">
        <v>3</v>
      </c>
      <c r="I22" s="161" t="s">
        <v>59</v>
      </c>
      <c r="J22" s="141"/>
      <c r="K22" s="142"/>
      <c r="L22" s="143"/>
      <c r="M22" s="108">
        <f t="shared" ref="M22:M23" si="3">(G22+J22)*15</f>
        <v>22.5</v>
      </c>
      <c r="N22" s="99">
        <f>SUM(H22,K22)</f>
        <v>3</v>
      </c>
      <c r="O22" s="128"/>
      <c r="P22" s="87"/>
    </row>
    <row r="23" spans="1:16" ht="24" customHeight="1" thickBot="1" x14ac:dyDescent="0.3">
      <c r="A23" s="112" t="s">
        <v>185</v>
      </c>
      <c r="B23" s="113" t="s">
        <v>192</v>
      </c>
      <c r="C23" s="114"/>
      <c r="D23" s="114" t="s">
        <v>56</v>
      </c>
      <c r="E23" s="114" t="s">
        <v>57</v>
      </c>
      <c r="F23" s="115">
        <v>45</v>
      </c>
      <c r="G23" s="116"/>
      <c r="H23" s="114"/>
      <c r="I23" s="115"/>
      <c r="J23" s="117">
        <v>1</v>
      </c>
      <c r="K23" s="118">
        <v>2</v>
      </c>
      <c r="L23" s="119" t="s">
        <v>53</v>
      </c>
      <c r="M23" s="120">
        <f t="shared" si="3"/>
        <v>15</v>
      </c>
      <c r="N23" s="99">
        <f>SUM(H23,K23)</f>
        <v>2</v>
      </c>
      <c r="O23" s="128"/>
      <c r="P23" s="87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121">
        <f>SUM(G21:G23)</f>
        <v>3</v>
      </c>
      <c r="H24" s="122">
        <f>SUM(H21:H23)</f>
        <v>6</v>
      </c>
      <c r="I24" s="123"/>
      <c r="J24" s="124">
        <f>SUM(J21:J23)</f>
        <v>1</v>
      </c>
      <c r="K24" s="125">
        <f>SUM(K21:K23)</f>
        <v>2</v>
      </c>
      <c r="L24" s="126"/>
      <c r="M24" s="127">
        <f>SUM(M21:M23)</f>
        <v>60</v>
      </c>
      <c r="N24" s="127">
        <f>SUM(N21:N23)</f>
        <v>8</v>
      </c>
      <c r="O24" s="128"/>
      <c r="P24" s="87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128"/>
      <c r="P25" s="87"/>
    </row>
    <row r="26" spans="1:16" ht="15" customHeight="1" x14ac:dyDescent="0.25">
      <c r="A26" s="100" t="s">
        <v>186</v>
      </c>
      <c r="B26" s="101" t="s">
        <v>384</v>
      </c>
      <c r="C26" s="102"/>
      <c r="D26" s="102" t="s">
        <v>56</v>
      </c>
      <c r="E26" s="102" t="s">
        <v>53</v>
      </c>
      <c r="F26" s="103" t="s">
        <v>54</v>
      </c>
      <c r="G26" s="104">
        <v>2</v>
      </c>
      <c r="H26" s="153">
        <v>2</v>
      </c>
      <c r="I26" s="103" t="s">
        <v>53</v>
      </c>
      <c r="J26" s="105"/>
      <c r="K26" s="106"/>
      <c r="L26" s="107"/>
      <c r="M26" s="108">
        <f>(G26+J26)*15</f>
        <v>30</v>
      </c>
      <c r="N26" s="99">
        <f>SUM(H26,K26)</f>
        <v>2</v>
      </c>
      <c r="O26" s="128"/>
      <c r="P26" s="128"/>
    </row>
    <row r="27" spans="1:16" ht="15" customHeight="1" thickBot="1" x14ac:dyDescent="0.3">
      <c r="A27" s="112" t="s">
        <v>187</v>
      </c>
      <c r="B27" s="113" t="s">
        <v>406</v>
      </c>
      <c r="C27" s="114"/>
      <c r="D27" s="114" t="s">
        <v>56</v>
      </c>
      <c r="E27" s="114" t="s">
        <v>53</v>
      </c>
      <c r="F27" s="115" t="s">
        <v>54</v>
      </c>
      <c r="G27" s="116">
        <v>2</v>
      </c>
      <c r="H27" s="154">
        <v>2</v>
      </c>
      <c r="I27" s="115" t="s">
        <v>53</v>
      </c>
      <c r="J27" s="117"/>
      <c r="K27" s="118"/>
      <c r="L27" s="119"/>
      <c r="M27" s="120">
        <f>(G27+J27)*15</f>
        <v>30</v>
      </c>
      <c r="N27" s="99">
        <f>SUM(H27,K27)</f>
        <v>2</v>
      </c>
      <c r="O27" s="128"/>
      <c r="P27" s="87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128"/>
      <c r="P28" s="87"/>
    </row>
    <row r="29" spans="1:16" ht="15" customHeight="1" x14ac:dyDescent="0.25">
      <c r="A29" s="88" t="s">
        <v>188</v>
      </c>
      <c r="B29" s="89" t="s">
        <v>193</v>
      </c>
      <c r="C29" s="90" t="s">
        <v>55</v>
      </c>
      <c r="D29" s="90" t="s">
        <v>52</v>
      </c>
      <c r="E29" s="90" t="s">
        <v>53</v>
      </c>
      <c r="F29" s="91" t="s">
        <v>54</v>
      </c>
      <c r="G29" s="92"/>
      <c r="H29" s="93"/>
      <c r="I29" s="94"/>
      <c r="J29" s="105">
        <v>4</v>
      </c>
      <c r="K29" s="106">
        <v>8</v>
      </c>
      <c r="L29" s="97" t="s">
        <v>53</v>
      </c>
      <c r="M29" s="98">
        <f>(G29+J29)*15</f>
        <v>60</v>
      </c>
      <c r="N29" s="99">
        <f>SUM(H29,K29)</f>
        <v>8</v>
      </c>
      <c r="O29" s="128"/>
      <c r="P29" s="87"/>
    </row>
    <row r="30" spans="1:16" ht="24" customHeight="1" x14ac:dyDescent="0.25">
      <c r="A30" s="100" t="s">
        <v>189</v>
      </c>
      <c r="B30" s="101" t="s">
        <v>194</v>
      </c>
      <c r="C30" s="102" t="s">
        <v>55</v>
      </c>
      <c r="D30" s="102" t="s">
        <v>52</v>
      </c>
      <c r="E30" s="102" t="s">
        <v>53</v>
      </c>
      <c r="F30" s="103" t="s">
        <v>54</v>
      </c>
      <c r="G30" s="104"/>
      <c r="H30" s="102"/>
      <c r="I30" s="103"/>
      <c r="J30" s="141">
        <v>4</v>
      </c>
      <c r="K30" s="142">
        <v>8</v>
      </c>
      <c r="L30" s="107" t="s">
        <v>53</v>
      </c>
      <c r="M30" s="108">
        <f t="shared" ref="M30:M32" si="4"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13</v>
      </c>
      <c r="B31" s="101" t="s">
        <v>435</v>
      </c>
      <c r="C31" s="102" t="s">
        <v>55</v>
      </c>
      <c r="D31" s="102" t="s">
        <v>56</v>
      </c>
      <c r="E31" s="102" t="s">
        <v>57</v>
      </c>
      <c r="F31" s="103">
        <v>45</v>
      </c>
      <c r="G31" s="104"/>
      <c r="H31" s="102"/>
      <c r="I31" s="103"/>
      <c r="J31" s="105">
        <v>1</v>
      </c>
      <c r="K31" s="106">
        <v>2</v>
      </c>
      <c r="L31" s="107" t="s">
        <v>53</v>
      </c>
      <c r="M31" s="108">
        <f t="shared" si="4"/>
        <v>15</v>
      </c>
      <c r="N31" s="99">
        <f>SUM(H31,K31)</f>
        <v>2</v>
      </c>
      <c r="O31" s="128"/>
      <c r="P31" s="87"/>
    </row>
    <row r="32" spans="1:16" ht="15" customHeight="1" thickBot="1" x14ac:dyDescent="0.3">
      <c r="A32" s="112" t="s">
        <v>16</v>
      </c>
      <c r="B32" s="113" t="s">
        <v>92</v>
      </c>
      <c r="C32" s="114" t="s">
        <v>55</v>
      </c>
      <c r="D32" s="114"/>
      <c r="E32" s="114" t="s">
        <v>58</v>
      </c>
      <c r="F32" s="115"/>
      <c r="G32" s="116"/>
      <c r="H32" s="114"/>
      <c r="I32" s="115"/>
      <c r="J32" s="117">
        <v>0</v>
      </c>
      <c r="K32" s="118">
        <v>2</v>
      </c>
      <c r="L32" s="119" t="s">
        <v>53</v>
      </c>
      <c r="M32" s="120">
        <f t="shared" si="4"/>
        <v>0</v>
      </c>
      <c r="N32" s="99">
        <f>SUM(H32,K32)</f>
        <v>2</v>
      </c>
      <c r="O32" s="128"/>
      <c r="P32" s="87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121">
        <f>SUM(G26:G32)</f>
        <v>4</v>
      </c>
      <c r="H33" s="122">
        <f>SUM(H26:H32)</f>
        <v>4</v>
      </c>
      <c r="I33" s="123"/>
      <c r="J33" s="124">
        <f>SUM(J26:J32)</f>
        <v>9</v>
      </c>
      <c r="K33" s="125">
        <f>SUM(K26:K32)</f>
        <v>20</v>
      </c>
      <c r="L33" s="126"/>
      <c r="M33" s="127">
        <f>SUM(M26:M32)</f>
        <v>195</v>
      </c>
      <c r="N33" s="150">
        <f>SUM(N26:N32)</f>
        <v>24</v>
      </c>
      <c r="O33" s="128"/>
      <c r="P33" s="87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121">
        <f>SUM(G19,G24,G33)</f>
        <v>21</v>
      </c>
      <c r="H34" s="122">
        <f>SUM(H19,H24,H33)</f>
        <v>32</v>
      </c>
      <c r="I34" s="123"/>
      <c r="J34" s="124">
        <f>SUM(J19,J24,J33)</f>
        <v>15</v>
      </c>
      <c r="K34" s="125">
        <f>SUM(K19,K24,K33)</f>
        <v>28</v>
      </c>
      <c r="L34" s="126"/>
      <c r="M34" s="127">
        <f>SUM(M19,M24,M33)</f>
        <v>540</v>
      </c>
      <c r="N34" s="127">
        <f>SUM(N19,N24,N33)</f>
        <v>60</v>
      </c>
      <c r="O34" s="145"/>
      <c r="P34" s="129"/>
    </row>
    <row r="35" spans="1:16" ht="14.1" customHeight="1" x14ac:dyDescent="0.25"/>
    <row r="36" spans="1:16" ht="14.1" customHeight="1" x14ac:dyDescent="0.25"/>
    <row r="37" spans="1:16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N63" s="135"/>
      <c r="O63" s="149"/>
      <c r="P63" s="135"/>
    </row>
  </sheetData>
  <sheetProtection algorithmName="SHA-512" hashValue="22rT7EhwxxInng1z9/buSiQve0pUdfOdivbUI/TKPyXtPNf4sDRn9GFt43/70+0Ln2DGH51rbZ248W6AoqCL1A==" saltValue="2Cktvjz18k2awLieCe+sQA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4:F34"/>
    <mergeCell ref="A19:F19"/>
    <mergeCell ref="A20:N20"/>
    <mergeCell ref="A24:F24"/>
    <mergeCell ref="A25:N25"/>
    <mergeCell ref="A28:N28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P63"/>
  <sheetViews>
    <sheetView workbookViewId="0">
      <selection activeCell="G21" sqref="G21:G22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531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00" t="s">
        <v>200</v>
      </c>
      <c r="B21" s="101" t="s">
        <v>195</v>
      </c>
      <c r="C21" s="102"/>
      <c r="D21" s="102" t="s">
        <v>56</v>
      </c>
      <c r="E21" s="102" t="s">
        <v>57</v>
      </c>
      <c r="F21" s="103">
        <v>45</v>
      </c>
      <c r="G21" s="220">
        <v>1.5</v>
      </c>
      <c r="H21" s="153">
        <v>3</v>
      </c>
      <c r="I21" s="158" t="s">
        <v>59</v>
      </c>
      <c r="J21" s="105"/>
      <c r="K21" s="106"/>
      <c r="L21" s="107"/>
      <c r="M21" s="98">
        <f>(G21+J21)*15</f>
        <v>22.5</v>
      </c>
      <c r="N21" s="99">
        <f>SUM(H21,K21)</f>
        <v>3</v>
      </c>
      <c r="O21" s="128"/>
      <c r="P21" s="87"/>
    </row>
    <row r="22" spans="1:16" ht="15" customHeight="1" x14ac:dyDescent="0.25">
      <c r="A22" s="100" t="s">
        <v>201</v>
      </c>
      <c r="B22" s="101" t="s">
        <v>196</v>
      </c>
      <c r="C22" s="102"/>
      <c r="D22" s="102" t="s">
        <v>56</v>
      </c>
      <c r="E22" s="102" t="s">
        <v>57</v>
      </c>
      <c r="F22" s="103">
        <v>45</v>
      </c>
      <c r="G22" s="157">
        <v>1.5</v>
      </c>
      <c r="H22" s="160">
        <v>3</v>
      </c>
      <c r="I22" s="161" t="s">
        <v>59</v>
      </c>
      <c r="J22" s="141"/>
      <c r="K22" s="142"/>
      <c r="L22" s="143"/>
      <c r="M22" s="108">
        <f t="shared" ref="M22:M23" si="3">(G22+J22)*15</f>
        <v>22.5</v>
      </c>
      <c r="N22" s="99">
        <f>SUM(H22,K22)</f>
        <v>3</v>
      </c>
      <c r="O22" s="128"/>
      <c r="P22" s="87"/>
    </row>
    <row r="23" spans="1:16" ht="15" customHeight="1" thickBot="1" x14ac:dyDescent="0.3">
      <c r="A23" s="112" t="s">
        <v>202</v>
      </c>
      <c r="B23" s="113" t="s">
        <v>197</v>
      </c>
      <c r="C23" s="114"/>
      <c r="D23" s="114" t="s">
        <v>56</v>
      </c>
      <c r="E23" s="114" t="s">
        <v>57</v>
      </c>
      <c r="F23" s="115">
        <v>45</v>
      </c>
      <c r="G23" s="116"/>
      <c r="H23" s="114"/>
      <c r="I23" s="115"/>
      <c r="J23" s="117">
        <v>1</v>
      </c>
      <c r="K23" s="118">
        <v>2</v>
      </c>
      <c r="L23" s="119" t="s">
        <v>53</v>
      </c>
      <c r="M23" s="120">
        <f t="shared" si="3"/>
        <v>15</v>
      </c>
      <c r="N23" s="99">
        <f>SUM(H23,K23)</f>
        <v>2</v>
      </c>
      <c r="O23" s="128"/>
      <c r="P23" s="87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121">
        <f>SUM(G21:G23)</f>
        <v>3</v>
      </c>
      <c r="H24" s="122">
        <f>SUM(H21:H23)</f>
        <v>6</v>
      </c>
      <c r="I24" s="123"/>
      <c r="J24" s="124">
        <f>SUM(J21:J23)</f>
        <v>1</v>
      </c>
      <c r="K24" s="125">
        <f>SUM(K21:K23)</f>
        <v>2</v>
      </c>
      <c r="L24" s="126"/>
      <c r="M24" s="127">
        <f>SUM(M21:M23)</f>
        <v>60</v>
      </c>
      <c r="N24" s="127">
        <f>SUM(N21:N23)</f>
        <v>8</v>
      </c>
      <c r="O24" s="128"/>
      <c r="P24" s="87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128"/>
      <c r="P25" s="87"/>
    </row>
    <row r="26" spans="1:16" ht="15" customHeight="1" x14ac:dyDescent="0.25">
      <c r="A26" s="100" t="s">
        <v>203</v>
      </c>
      <c r="B26" s="101" t="s">
        <v>385</v>
      </c>
      <c r="C26" s="102"/>
      <c r="D26" s="102" t="s">
        <v>56</v>
      </c>
      <c r="E26" s="102" t="s">
        <v>53</v>
      </c>
      <c r="F26" s="103" t="s">
        <v>54</v>
      </c>
      <c r="G26" s="104">
        <v>2</v>
      </c>
      <c r="H26" s="153">
        <v>2</v>
      </c>
      <c r="I26" s="103" t="s">
        <v>53</v>
      </c>
      <c r="J26" s="105"/>
      <c r="K26" s="106"/>
      <c r="L26" s="107"/>
      <c r="M26" s="108">
        <f>(G26+J26)*15</f>
        <v>30</v>
      </c>
      <c r="N26" s="99">
        <f>SUM(H26,K26)</f>
        <v>2</v>
      </c>
      <c r="O26" s="128"/>
      <c r="P26" s="128"/>
    </row>
    <row r="27" spans="1:16" ht="15" customHeight="1" thickBot="1" x14ac:dyDescent="0.3">
      <c r="A27" s="112" t="s">
        <v>204</v>
      </c>
      <c r="B27" s="113" t="s">
        <v>407</v>
      </c>
      <c r="C27" s="114"/>
      <c r="D27" s="114" t="s">
        <v>56</v>
      </c>
      <c r="E27" s="114" t="s">
        <v>53</v>
      </c>
      <c r="F27" s="115" t="s">
        <v>54</v>
      </c>
      <c r="G27" s="116">
        <v>2</v>
      </c>
      <c r="H27" s="154">
        <v>2</v>
      </c>
      <c r="I27" s="115" t="s">
        <v>53</v>
      </c>
      <c r="J27" s="117"/>
      <c r="K27" s="118"/>
      <c r="L27" s="119"/>
      <c r="M27" s="120">
        <f>(G27+J27)*15</f>
        <v>30</v>
      </c>
      <c r="N27" s="99">
        <f>SUM(H27,K27)</f>
        <v>2</v>
      </c>
      <c r="O27" s="128"/>
      <c r="P27" s="87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128"/>
      <c r="P28" s="87"/>
    </row>
    <row r="29" spans="1:16" ht="15" customHeight="1" x14ac:dyDescent="0.25">
      <c r="A29" s="88" t="s">
        <v>205</v>
      </c>
      <c r="B29" s="89" t="s">
        <v>198</v>
      </c>
      <c r="C29" s="90" t="s">
        <v>55</v>
      </c>
      <c r="D29" s="90" t="s">
        <v>52</v>
      </c>
      <c r="E29" s="90" t="s">
        <v>53</v>
      </c>
      <c r="F29" s="91" t="s">
        <v>54</v>
      </c>
      <c r="G29" s="92"/>
      <c r="H29" s="93"/>
      <c r="I29" s="94"/>
      <c r="J29" s="105">
        <v>4</v>
      </c>
      <c r="K29" s="106">
        <v>8</v>
      </c>
      <c r="L29" s="97" t="s">
        <v>53</v>
      </c>
      <c r="M29" s="98">
        <f>(G29+J29)*15</f>
        <v>60</v>
      </c>
      <c r="N29" s="99">
        <f>SUM(H29,K29)</f>
        <v>8</v>
      </c>
      <c r="O29" s="128"/>
      <c r="P29" s="87"/>
    </row>
    <row r="30" spans="1:16" ht="15" customHeight="1" x14ac:dyDescent="0.25">
      <c r="A30" s="100" t="s">
        <v>206</v>
      </c>
      <c r="B30" s="101" t="s">
        <v>199</v>
      </c>
      <c r="C30" s="102" t="s">
        <v>55</v>
      </c>
      <c r="D30" s="102" t="s">
        <v>52</v>
      </c>
      <c r="E30" s="102" t="s">
        <v>53</v>
      </c>
      <c r="F30" s="103" t="s">
        <v>54</v>
      </c>
      <c r="G30" s="104"/>
      <c r="H30" s="102"/>
      <c r="I30" s="103"/>
      <c r="J30" s="141">
        <v>4</v>
      </c>
      <c r="K30" s="142">
        <v>8</v>
      </c>
      <c r="L30" s="107" t="s">
        <v>53</v>
      </c>
      <c r="M30" s="108">
        <f t="shared" ref="M30:M32" si="4"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13</v>
      </c>
      <c r="B31" s="101" t="s">
        <v>435</v>
      </c>
      <c r="C31" s="102" t="s">
        <v>55</v>
      </c>
      <c r="D31" s="102" t="s">
        <v>56</v>
      </c>
      <c r="E31" s="102" t="s">
        <v>57</v>
      </c>
      <c r="F31" s="103">
        <v>45</v>
      </c>
      <c r="G31" s="104"/>
      <c r="H31" s="102"/>
      <c r="I31" s="103"/>
      <c r="J31" s="105">
        <v>1</v>
      </c>
      <c r="K31" s="106">
        <v>2</v>
      </c>
      <c r="L31" s="107" t="s">
        <v>53</v>
      </c>
      <c r="M31" s="108">
        <f t="shared" si="4"/>
        <v>15</v>
      </c>
      <c r="N31" s="99">
        <f>SUM(H31,K31)</f>
        <v>2</v>
      </c>
      <c r="O31" s="128"/>
      <c r="P31" s="87"/>
    </row>
    <row r="32" spans="1:16" ht="15" customHeight="1" thickBot="1" x14ac:dyDescent="0.3">
      <c r="A32" s="112" t="s">
        <v>16</v>
      </c>
      <c r="B32" s="113" t="s">
        <v>92</v>
      </c>
      <c r="C32" s="114" t="s">
        <v>55</v>
      </c>
      <c r="D32" s="114"/>
      <c r="E32" s="114" t="s">
        <v>58</v>
      </c>
      <c r="F32" s="115"/>
      <c r="G32" s="116"/>
      <c r="H32" s="114"/>
      <c r="I32" s="115"/>
      <c r="J32" s="117">
        <v>0</v>
      </c>
      <c r="K32" s="118">
        <v>2</v>
      </c>
      <c r="L32" s="119" t="s">
        <v>53</v>
      </c>
      <c r="M32" s="120">
        <f t="shared" si="4"/>
        <v>0</v>
      </c>
      <c r="N32" s="99">
        <f>SUM(H32,K32)</f>
        <v>2</v>
      </c>
      <c r="O32" s="128"/>
      <c r="P32" s="87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121">
        <f>SUM(G26:G32)</f>
        <v>4</v>
      </c>
      <c r="H33" s="122">
        <f>SUM(H26:H32)</f>
        <v>4</v>
      </c>
      <c r="I33" s="123"/>
      <c r="J33" s="124">
        <f>SUM(J26:J32)</f>
        <v>9</v>
      </c>
      <c r="K33" s="125">
        <f>SUM(K26:K32)</f>
        <v>20</v>
      </c>
      <c r="L33" s="126"/>
      <c r="M33" s="127">
        <f>SUM(M26:M32)</f>
        <v>195</v>
      </c>
      <c r="N33" s="150">
        <f>SUM(N26:N32)</f>
        <v>24</v>
      </c>
      <c r="O33" s="128"/>
      <c r="P33" s="87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121">
        <f>SUM(G19,G24,G33)</f>
        <v>21</v>
      </c>
      <c r="H34" s="122">
        <f>SUM(H19,H24,H33)</f>
        <v>32</v>
      </c>
      <c r="I34" s="123"/>
      <c r="J34" s="124">
        <f>SUM(J19,J24,J33)</f>
        <v>15</v>
      </c>
      <c r="K34" s="125">
        <f>SUM(K19,K24,K33)</f>
        <v>28</v>
      </c>
      <c r="L34" s="126"/>
      <c r="M34" s="127">
        <f>SUM(M19,M24,M33)</f>
        <v>540</v>
      </c>
      <c r="N34" s="127">
        <f>SUM(N19,N24,N33)</f>
        <v>60</v>
      </c>
      <c r="O34" s="145"/>
      <c r="P34" s="129"/>
    </row>
    <row r="35" spans="1:16" ht="14.1" customHeight="1" x14ac:dyDescent="0.25"/>
    <row r="36" spans="1:16" ht="14.1" customHeight="1" x14ac:dyDescent="0.25"/>
    <row r="37" spans="1:16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N63" s="135"/>
      <c r="O63" s="149"/>
      <c r="P63" s="135"/>
    </row>
  </sheetData>
  <sheetProtection algorithmName="SHA-512" hashValue="HTaMU/MKnoi5WPH4bBMZpx5QRjxyIcuhhZw36AQoTX+z9pdgnaKYfeG5Kti7yQKRxJeh0NaxsNxPm5vw80rIYw==" saltValue="ycPTQiMg2ybzySLtviyqqw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4:F34"/>
    <mergeCell ref="A19:F19"/>
    <mergeCell ref="A20:N20"/>
    <mergeCell ref="A24:F24"/>
    <mergeCell ref="A25:N25"/>
    <mergeCell ref="A28:N28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P64"/>
  <sheetViews>
    <sheetView workbookViewId="0">
      <selection activeCell="G21" sqref="G21:G23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" width="20.7109375" style="85" bestFit="1" customWidth="1"/>
    <col min="17" max="16384" width="9.140625" style="85"/>
  </cols>
  <sheetData>
    <row r="1" spans="1:16" ht="15" customHeight="1" thickTop="1" thickBot="1" x14ac:dyDescent="0.3">
      <c r="A1" s="270" t="s">
        <v>28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ref="M19" si="3">SUM(M8:M18)</f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86" t="s">
        <v>207</v>
      </c>
      <c r="B21" s="165" t="s">
        <v>214</v>
      </c>
      <c r="C21" s="153"/>
      <c r="D21" s="153" t="s">
        <v>56</v>
      </c>
      <c r="E21" s="153" t="s">
        <v>57</v>
      </c>
      <c r="F21" s="158">
        <v>45</v>
      </c>
      <c r="G21" s="157">
        <v>1</v>
      </c>
      <c r="H21" s="72">
        <v>2</v>
      </c>
      <c r="I21" s="156" t="s">
        <v>59</v>
      </c>
      <c r="J21" s="95"/>
      <c r="K21" s="96"/>
      <c r="L21" s="97"/>
      <c r="M21" s="98">
        <f>(G21+J21)*15</f>
        <v>15</v>
      </c>
      <c r="N21" s="99">
        <f>SUM(H21,K21)</f>
        <v>2</v>
      </c>
      <c r="O21" s="128"/>
      <c r="P21" s="87"/>
    </row>
    <row r="22" spans="1:16" ht="15" customHeight="1" x14ac:dyDescent="0.25">
      <c r="A22" s="186" t="s">
        <v>208</v>
      </c>
      <c r="B22" s="165" t="s">
        <v>215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4">(G22+J22)*15</f>
        <v>15</v>
      </c>
      <c r="N22" s="99">
        <f>SUM(H22,K22)</f>
        <v>2</v>
      </c>
      <c r="O22" s="128"/>
      <c r="P22" s="87"/>
    </row>
    <row r="23" spans="1:16" ht="15" customHeight="1" x14ac:dyDescent="0.25">
      <c r="A23" s="191" t="s">
        <v>449</v>
      </c>
      <c r="B23" s="187" t="s">
        <v>450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4"/>
        <v>15</v>
      </c>
      <c r="N23" s="99">
        <f>SUM(H23,K23)</f>
        <v>2</v>
      </c>
      <c r="O23" s="128"/>
      <c r="P23" s="79"/>
    </row>
    <row r="24" spans="1:16" ht="15" customHeight="1" thickBot="1" x14ac:dyDescent="0.3">
      <c r="A24" s="188" t="s">
        <v>209</v>
      </c>
      <c r="B24" s="189" t="s">
        <v>216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4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210</v>
      </c>
      <c r="B27" s="101" t="s">
        <v>386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211</v>
      </c>
      <c r="B28" s="113" t="s">
        <v>408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212</v>
      </c>
      <c r="B30" s="89" t="s">
        <v>217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213</v>
      </c>
      <c r="B31" s="101" t="s">
        <v>218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5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5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5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PzDp53L0GSjSGRdOwhpgelgWVK7Bb30lyBV3UUwGaXjUGN3bmImotfPHMgDoee89opoFeITig26/HylIrv93yw==" saltValue="HMFs4wEEfrovUsyL6xm5Zg==" spinCount="100000" sheet="1" objects="1" scenarios="1"/>
  <mergeCells count="23">
    <mergeCell ref="A35:F35"/>
    <mergeCell ref="A19:F19"/>
    <mergeCell ref="A20:N20"/>
    <mergeCell ref="A25:F25"/>
    <mergeCell ref="A26:N26"/>
    <mergeCell ref="A29:N29"/>
    <mergeCell ref="A34:F34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P64"/>
  <sheetViews>
    <sheetView workbookViewId="0">
      <selection activeCell="B21" sqref="B21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29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ref="M19" si="3">SUM(M8:M18)</f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91" t="s">
        <v>224</v>
      </c>
      <c r="B21" s="187" t="s">
        <v>219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72">
        <v>2</v>
      </c>
      <c r="I21" s="156" t="s">
        <v>59</v>
      </c>
      <c r="J21" s="95"/>
      <c r="K21" s="96"/>
      <c r="L21" s="97"/>
      <c r="M21" s="98">
        <f>(G21+J21)*15</f>
        <v>15</v>
      </c>
      <c r="N21" s="99">
        <f>SUM(H21,K21)</f>
        <v>2</v>
      </c>
      <c r="O21" s="128"/>
      <c r="P21" s="87"/>
    </row>
    <row r="22" spans="1:16" ht="15" customHeight="1" x14ac:dyDescent="0.25">
      <c r="A22" s="186" t="s">
        <v>225</v>
      </c>
      <c r="B22" s="165" t="s">
        <v>220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4">(G22+J22)*15</f>
        <v>15</v>
      </c>
      <c r="N22" s="99">
        <f>SUM(H22,K22)</f>
        <v>2</v>
      </c>
      <c r="O22" s="128"/>
      <c r="P22" s="87"/>
    </row>
    <row r="23" spans="1:16" ht="15" customHeight="1" x14ac:dyDescent="0.25">
      <c r="A23" s="191" t="s">
        <v>449</v>
      </c>
      <c r="B23" s="187" t="s">
        <v>450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4"/>
        <v>15</v>
      </c>
      <c r="N23" s="99">
        <f>SUM(H23,K23)</f>
        <v>2</v>
      </c>
      <c r="O23" s="128"/>
      <c r="P23" s="79"/>
    </row>
    <row r="24" spans="1:16" ht="15" customHeight="1" thickBot="1" x14ac:dyDescent="0.3">
      <c r="A24" s="188" t="s">
        <v>226</v>
      </c>
      <c r="B24" s="189" t="s">
        <v>221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4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227</v>
      </c>
      <c r="B27" s="101" t="s">
        <v>387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228</v>
      </c>
      <c r="B28" s="113" t="s">
        <v>409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229</v>
      </c>
      <c r="B30" s="89" t="s">
        <v>222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230</v>
      </c>
      <c r="B31" s="101" t="s">
        <v>223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5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5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5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2ExcCcEPuIdPRl0rO8f7En/jEH7kWeZA4J68gWazZ9ZrqM/DA393lrBHXiuXPmrl+af/eiUxB8tHjldlmEBD3w==" saltValue="vRcN01OlhJ5dpeJGyNAXlw==" spinCount="100000" sheet="1" objects="1" scenarios="1"/>
  <mergeCells count="23">
    <mergeCell ref="A35:F35"/>
    <mergeCell ref="A19:F19"/>
    <mergeCell ref="A20:N20"/>
    <mergeCell ref="A25:F25"/>
    <mergeCell ref="A26:N26"/>
    <mergeCell ref="A29:N29"/>
    <mergeCell ref="A34:F34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1:P64"/>
  <sheetViews>
    <sheetView workbookViewId="0">
      <selection activeCell="G21" sqref="G21:G22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30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ref="M19" si="3">SUM(M8:M18)</f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91" t="s">
        <v>231</v>
      </c>
      <c r="B21" s="187" t="s">
        <v>238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72">
        <v>2</v>
      </c>
      <c r="I21" s="156" t="s">
        <v>59</v>
      </c>
      <c r="J21" s="95"/>
      <c r="K21" s="96"/>
      <c r="L21" s="97"/>
      <c r="M21" s="98">
        <f>(G21+J21)*15</f>
        <v>15</v>
      </c>
      <c r="N21" s="99">
        <f>SUM(H21,K21)</f>
        <v>2</v>
      </c>
      <c r="O21" s="128"/>
      <c r="P21" s="87"/>
    </row>
    <row r="22" spans="1:16" ht="15" customHeight="1" x14ac:dyDescent="0.25">
      <c r="A22" s="186" t="s">
        <v>232</v>
      </c>
      <c r="B22" s="165" t="s">
        <v>239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4">(G22+J22)*15</f>
        <v>15</v>
      </c>
      <c r="N22" s="99">
        <f>SUM(H22,K22)</f>
        <v>2</v>
      </c>
      <c r="O22" s="128"/>
      <c r="P22" s="87"/>
    </row>
    <row r="23" spans="1:16" ht="15" customHeight="1" x14ac:dyDescent="0.25">
      <c r="A23" s="191" t="s">
        <v>449</v>
      </c>
      <c r="B23" s="187" t="s">
        <v>450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4"/>
        <v>15</v>
      </c>
      <c r="N23" s="99">
        <f>SUM(H23,K23)</f>
        <v>2</v>
      </c>
      <c r="O23" s="128"/>
      <c r="P23" s="79"/>
    </row>
    <row r="24" spans="1:16" ht="15" customHeight="1" thickBot="1" x14ac:dyDescent="0.3">
      <c r="A24" s="188" t="s">
        <v>233</v>
      </c>
      <c r="B24" s="189" t="s">
        <v>240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4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234</v>
      </c>
      <c r="B27" s="101" t="s">
        <v>388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235</v>
      </c>
      <c r="B28" s="113" t="s">
        <v>410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236</v>
      </c>
      <c r="B30" s="89" t="s">
        <v>241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237</v>
      </c>
      <c r="B31" s="101" t="s">
        <v>242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5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5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5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HkAzsEQDhu21DX+pF7tMXvuI4mnDalqy8n38MDkd702FuS395N6zPZ17K8ORsSbq1z//6JxlBm9v3K6kxrt5ZQ==" saltValue="nndo+uo4bY+greDTNkVqHw==" spinCount="100000" sheet="1" objects="1" scenarios="1"/>
  <mergeCells count="23">
    <mergeCell ref="A35:F35"/>
    <mergeCell ref="A19:F19"/>
    <mergeCell ref="A20:N20"/>
    <mergeCell ref="A25:F25"/>
    <mergeCell ref="A26:N26"/>
    <mergeCell ref="A29:N29"/>
    <mergeCell ref="A34:F34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1:P64"/>
  <sheetViews>
    <sheetView workbookViewId="0">
      <selection sqref="A1:N1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303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ref="M19" si="3">SUM(M8:M18)</f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91" t="s">
        <v>304</v>
      </c>
      <c r="B21" s="187" t="s">
        <v>311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72">
        <v>2</v>
      </c>
      <c r="I21" s="156" t="s">
        <v>59</v>
      </c>
      <c r="J21" s="95"/>
      <c r="K21" s="96"/>
      <c r="L21" s="97"/>
      <c r="M21" s="98">
        <f>(G21+J21)*15</f>
        <v>15</v>
      </c>
      <c r="N21" s="99">
        <f>SUM(H21,K21)</f>
        <v>2</v>
      </c>
      <c r="O21" s="128"/>
      <c r="P21" s="87"/>
    </row>
    <row r="22" spans="1:16" ht="15" customHeight="1" x14ac:dyDescent="0.25">
      <c r="A22" s="186" t="s">
        <v>305</v>
      </c>
      <c r="B22" s="165" t="s">
        <v>312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4">(G22+J22)*15</f>
        <v>15</v>
      </c>
      <c r="N22" s="99">
        <f>SUM(H22,K22)</f>
        <v>2</v>
      </c>
      <c r="O22" s="128"/>
      <c r="P22" s="87"/>
    </row>
    <row r="23" spans="1:16" ht="15" customHeight="1" x14ac:dyDescent="0.25">
      <c r="A23" s="191" t="s">
        <v>449</v>
      </c>
      <c r="B23" s="187" t="s">
        <v>450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4"/>
        <v>15</v>
      </c>
      <c r="N23" s="99">
        <f>SUM(H23,K23)</f>
        <v>2</v>
      </c>
      <c r="O23" s="128"/>
      <c r="P23" s="79"/>
    </row>
    <row r="24" spans="1:16" ht="15" customHeight="1" thickBot="1" x14ac:dyDescent="0.3">
      <c r="A24" s="188" t="s">
        <v>306</v>
      </c>
      <c r="B24" s="189" t="s">
        <v>313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4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307</v>
      </c>
      <c r="B27" s="101" t="s">
        <v>389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308</v>
      </c>
      <c r="B28" s="113" t="s">
        <v>411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309</v>
      </c>
      <c r="B30" s="89" t="s">
        <v>314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24" customHeight="1" x14ac:dyDescent="0.25">
      <c r="A31" s="100" t="s">
        <v>310</v>
      </c>
      <c r="B31" s="101" t="s">
        <v>315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5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5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5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OUDHKu/BS1KINuWCjeTdP4li8/Sh6ENKt+D0S4iAzeMuw//EzeW2HaOQe4r90acvMXqmwQqZ343t0NV1TlYKRQ==" saltValue="DMn+cc/BmDJ+yuC9JttNTQ==" spinCount="100000" sheet="1" objects="1" scenarios="1"/>
  <mergeCells count="23">
    <mergeCell ref="A35:F35"/>
    <mergeCell ref="A19:F19"/>
    <mergeCell ref="A20:N20"/>
    <mergeCell ref="A25:F25"/>
    <mergeCell ref="A26:N26"/>
    <mergeCell ref="A29:N29"/>
    <mergeCell ref="A34:F34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P64"/>
  <sheetViews>
    <sheetView workbookViewId="0">
      <selection sqref="A1:N1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532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ref="M19" si="3">SUM(M8:M18)</f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91" t="s">
        <v>248</v>
      </c>
      <c r="B21" s="187" t="s">
        <v>243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72">
        <v>2</v>
      </c>
      <c r="I21" s="156" t="s">
        <v>59</v>
      </c>
      <c r="J21" s="95"/>
      <c r="K21" s="96"/>
      <c r="L21" s="97"/>
      <c r="M21" s="98">
        <f>(G21+J21)*15</f>
        <v>15</v>
      </c>
      <c r="N21" s="99">
        <f>SUM(H21,K21)</f>
        <v>2</v>
      </c>
      <c r="O21" s="128"/>
      <c r="P21" s="87"/>
    </row>
    <row r="22" spans="1:16" ht="15" customHeight="1" x14ac:dyDescent="0.25">
      <c r="A22" s="186" t="s">
        <v>249</v>
      </c>
      <c r="B22" s="165" t="s">
        <v>244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4">(G22+J22)*15</f>
        <v>15</v>
      </c>
      <c r="N22" s="99">
        <f>SUM(H22,K22)</f>
        <v>2</v>
      </c>
      <c r="O22" s="128"/>
      <c r="P22" s="87"/>
    </row>
    <row r="23" spans="1:16" ht="15" customHeight="1" x14ac:dyDescent="0.25">
      <c r="A23" s="191" t="s">
        <v>449</v>
      </c>
      <c r="B23" s="187" t="s">
        <v>450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4"/>
        <v>15</v>
      </c>
      <c r="N23" s="99">
        <f>SUM(H23,K23)</f>
        <v>2</v>
      </c>
      <c r="O23" s="128"/>
      <c r="P23" s="79"/>
    </row>
    <row r="24" spans="1:16" ht="15" customHeight="1" thickBot="1" x14ac:dyDescent="0.3">
      <c r="A24" s="188" t="s">
        <v>250</v>
      </c>
      <c r="B24" s="189" t="s">
        <v>245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4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251</v>
      </c>
      <c r="B27" s="101" t="s">
        <v>390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252</v>
      </c>
      <c r="B28" s="113" t="s">
        <v>412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253</v>
      </c>
      <c r="B30" s="89" t="s">
        <v>246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254</v>
      </c>
      <c r="B31" s="101" t="s">
        <v>247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5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5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5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92uSG6+bNZJMgJy2KqCAkO3vkVZuTGn+Ze1IJgXygBrDZCsJJ8VsfBZFKpRfi1Hrhi8dzrJxlE+DnevErVcAOA==" saltValue="fzRpBwJ6iA7CX8D55QAeCQ==" spinCount="100000" sheet="1" objects="1" scenarios="1"/>
  <mergeCells count="23">
    <mergeCell ref="A35:F35"/>
    <mergeCell ref="A19:F19"/>
    <mergeCell ref="A20:N20"/>
    <mergeCell ref="A25:F25"/>
    <mergeCell ref="A26:N26"/>
    <mergeCell ref="A29:N29"/>
    <mergeCell ref="A34:F34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39997558519241921"/>
  </sheetPr>
  <dimension ref="A1:P64"/>
  <sheetViews>
    <sheetView workbookViewId="0">
      <selection activeCell="A21" sqref="A21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31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ref="M19" si="3">SUM(M8:M18)</f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91" t="s">
        <v>255</v>
      </c>
      <c r="B21" s="187" t="s">
        <v>262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72">
        <v>2</v>
      </c>
      <c r="I21" s="156" t="s">
        <v>59</v>
      </c>
      <c r="J21" s="95"/>
      <c r="K21" s="96"/>
      <c r="L21" s="97"/>
      <c r="M21" s="98">
        <f>(G21+J21)*15</f>
        <v>15</v>
      </c>
      <c r="N21" s="99">
        <f>SUM(H21,K21)</f>
        <v>2</v>
      </c>
      <c r="O21" s="128"/>
      <c r="P21" s="87"/>
    </row>
    <row r="22" spans="1:16" ht="15" customHeight="1" x14ac:dyDescent="0.25">
      <c r="A22" s="186" t="s">
        <v>256</v>
      </c>
      <c r="B22" s="165" t="s">
        <v>263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4">(G22+J22)*15</f>
        <v>15</v>
      </c>
      <c r="N22" s="99">
        <f>SUM(H22,K22)</f>
        <v>2</v>
      </c>
      <c r="O22" s="128"/>
      <c r="P22" s="87"/>
    </row>
    <row r="23" spans="1:16" ht="15" customHeight="1" x14ac:dyDescent="0.25">
      <c r="A23" s="191" t="s">
        <v>449</v>
      </c>
      <c r="B23" s="187" t="s">
        <v>450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4"/>
        <v>15</v>
      </c>
      <c r="N23" s="99">
        <f>SUM(H23,K23)</f>
        <v>2</v>
      </c>
      <c r="O23" s="128"/>
      <c r="P23" s="79"/>
    </row>
    <row r="24" spans="1:16" ht="15" customHeight="1" thickBot="1" x14ac:dyDescent="0.3">
      <c r="A24" s="188" t="s">
        <v>257</v>
      </c>
      <c r="B24" s="189" t="s">
        <v>264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4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258</v>
      </c>
      <c r="B27" s="101" t="s">
        <v>391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259</v>
      </c>
      <c r="B28" s="113" t="s">
        <v>413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260</v>
      </c>
      <c r="B30" s="89" t="s">
        <v>265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261</v>
      </c>
      <c r="B31" s="101" t="s">
        <v>266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5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5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5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ri8VdJ7DOj+q1Kl1AS2IfJh3TC5qwoF6ekPjjNqsqO7947D7wpkJPAByWu4x6VfLjlfCPnP1YnQ6qgcNz/huYA==" saltValue="U3VxWgqDVM09BRqL79BbyA==" spinCount="100000" sheet="1" objects="1" scenarios="1"/>
  <mergeCells count="23">
    <mergeCell ref="A35:F35"/>
    <mergeCell ref="A19:F19"/>
    <mergeCell ref="A20:N20"/>
    <mergeCell ref="A25:F25"/>
    <mergeCell ref="A26:N26"/>
    <mergeCell ref="A29:N29"/>
    <mergeCell ref="A34:F34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62"/>
  <sheetViews>
    <sheetView topLeftCell="A10" zoomScaleNormal="100" workbookViewId="0">
      <selection sqref="A1:N1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4" width="4.7109375" customWidth="1"/>
    <col min="15" max="15" width="9.140625" style="64"/>
  </cols>
  <sheetData>
    <row r="1" spans="1:16" ht="15" customHeight="1" thickBot="1" x14ac:dyDescent="0.3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9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46"/>
      <c r="P4" s="5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46"/>
      <c r="P5" s="5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46"/>
      <c r="P6" s="5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167" t="s">
        <v>8</v>
      </c>
      <c r="B8" s="168" t="s">
        <v>64</v>
      </c>
      <c r="C8" s="169"/>
      <c r="D8" s="169" t="s">
        <v>56</v>
      </c>
      <c r="E8" s="169" t="s">
        <v>57</v>
      </c>
      <c r="F8" s="170">
        <v>45</v>
      </c>
      <c r="G8" s="171">
        <v>2</v>
      </c>
      <c r="H8" s="172">
        <v>4</v>
      </c>
      <c r="I8" s="173" t="s">
        <v>59</v>
      </c>
      <c r="J8" s="13"/>
      <c r="K8" s="14"/>
      <c r="L8" s="15"/>
      <c r="M8" s="16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51" t="s">
        <v>9</v>
      </c>
      <c r="B9" s="152" t="s">
        <v>65</v>
      </c>
      <c r="C9" s="109"/>
      <c r="D9" s="109" t="s">
        <v>56</v>
      </c>
      <c r="E9" s="109" t="s">
        <v>57</v>
      </c>
      <c r="F9" s="110">
        <v>45</v>
      </c>
      <c r="G9" s="111">
        <v>2</v>
      </c>
      <c r="H9" s="109">
        <v>4</v>
      </c>
      <c r="I9" s="110" t="s">
        <v>59</v>
      </c>
      <c r="J9" s="23"/>
      <c r="K9" s="24"/>
      <c r="L9" s="25"/>
      <c r="M9" s="26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23"/>
      <c r="K10" s="24"/>
      <c r="L10" s="25"/>
      <c r="M10" s="26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23"/>
      <c r="K11" s="24"/>
      <c r="L11" s="25"/>
      <c r="M11" s="26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23"/>
      <c r="K12" s="24"/>
      <c r="L12" s="25"/>
      <c r="M12" s="26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23"/>
      <c r="K13" s="24"/>
      <c r="L13" s="25"/>
      <c r="M13" s="26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23">
        <v>2</v>
      </c>
      <c r="K14" s="24">
        <v>2</v>
      </c>
      <c r="L14" s="25" t="s">
        <v>59</v>
      </c>
      <c r="M14" s="26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23"/>
      <c r="K15" s="24"/>
      <c r="L15" s="25"/>
      <c r="M15" s="26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23">
        <v>1</v>
      </c>
      <c r="K16" s="24">
        <v>2</v>
      </c>
      <c r="L16" s="25" t="s">
        <v>53</v>
      </c>
      <c r="M16" s="26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174" t="s">
        <v>12</v>
      </c>
      <c r="B17" s="175" t="s">
        <v>75</v>
      </c>
      <c r="C17" s="176"/>
      <c r="D17" s="176" t="s">
        <v>56</v>
      </c>
      <c r="E17" s="176" t="s">
        <v>57</v>
      </c>
      <c r="F17" s="177">
        <v>45</v>
      </c>
      <c r="G17" s="178">
        <v>1</v>
      </c>
      <c r="H17" s="176">
        <v>1</v>
      </c>
      <c r="I17" s="177" t="s">
        <v>53</v>
      </c>
      <c r="J17" s="59"/>
      <c r="K17" s="60"/>
      <c r="L17" s="61"/>
      <c r="M17" s="62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179" t="s">
        <v>14</v>
      </c>
      <c r="B18" s="180" t="s">
        <v>86</v>
      </c>
      <c r="C18" s="181"/>
      <c r="D18" s="181" t="s">
        <v>56</v>
      </c>
      <c r="E18" s="181" t="s">
        <v>53</v>
      </c>
      <c r="F18" s="182" t="s">
        <v>54</v>
      </c>
      <c r="G18" s="183"/>
      <c r="H18" s="181"/>
      <c r="I18" s="182"/>
      <c r="J18" s="35">
        <v>2</v>
      </c>
      <c r="K18" s="36">
        <v>2</v>
      </c>
      <c r="L18" s="37" t="s">
        <v>53</v>
      </c>
      <c r="M18" s="38">
        <f t="shared" si="0"/>
        <v>30</v>
      </c>
      <c r="N18" s="38">
        <f>SUM(H18,K18)</f>
        <v>2</v>
      </c>
      <c r="O18" s="46"/>
      <c r="P18" s="5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39">
        <f>SUM(G8:G18)</f>
        <v>14</v>
      </c>
      <c r="H19" s="40">
        <f t="shared" ref="H19:N19" si="2">SUM(H8:H18)</f>
        <v>22</v>
      </c>
      <c r="I19" s="41"/>
      <c r="J19" s="42">
        <f t="shared" si="2"/>
        <v>5</v>
      </c>
      <c r="K19" s="43">
        <f t="shared" si="2"/>
        <v>6</v>
      </c>
      <c r="L19" s="44"/>
      <c r="M19" s="45">
        <f t="shared" si="2"/>
        <v>285</v>
      </c>
      <c r="N19" s="68">
        <f t="shared" si="2"/>
        <v>28</v>
      </c>
      <c r="O19" s="46"/>
      <c r="P19" s="5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15" customHeight="1" x14ac:dyDescent="0.25">
      <c r="A21" s="6" t="s">
        <v>78</v>
      </c>
      <c r="B21" s="7" t="s">
        <v>79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72">
        <v>3</v>
      </c>
      <c r="I21" s="156" t="s">
        <v>59</v>
      </c>
      <c r="J21" s="13"/>
      <c r="K21" s="14"/>
      <c r="L21" s="15"/>
      <c r="M21" s="16">
        <f>(G21+J21)*15</f>
        <v>22.5</v>
      </c>
      <c r="N21" s="17">
        <f>SUM(H21,K21)</f>
        <v>3</v>
      </c>
      <c r="O21" s="46"/>
      <c r="P21" s="5"/>
    </row>
    <row r="22" spans="1:16" ht="15" customHeight="1" x14ac:dyDescent="0.25">
      <c r="A22" s="18" t="s">
        <v>80</v>
      </c>
      <c r="B22" s="19" t="s">
        <v>81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153">
        <v>3</v>
      </c>
      <c r="I22" s="158" t="s">
        <v>59</v>
      </c>
      <c r="J22" s="23"/>
      <c r="K22" s="24"/>
      <c r="L22" s="25"/>
      <c r="M22" s="26">
        <f t="shared" ref="M22:M23" si="3">(G22+J22)*15</f>
        <v>22.5</v>
      </c>
      <c r="N22" s="17">
        <f>SUM(H22,K22)</f>
        <v>3</v>
      </c>
      <c r="O22" s="46"/>
      <c r="P22" s="5"/>
    </row>
    <row r="23" spans="1:16" ht="15" customHeight="1" thickBot="1" x14ac:dyDescent="0.3">
      <c r="A23" s="30" t="s">
        <v>82</v>
      </c>
      <c r="B23" s="31" t="s">
        <v>83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117">
        <v>1</v>
      </c>
      <c r="K23" s="118">
        <v>2</v>
      </c>
      <c r="L23" s="119" t="s">
        <v>53</v>
      </c>
      <c r="M23" s="38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45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15" customHeight="1" x14ac:dyDescent="0.25">
      <c r="A26" s="18" t="s">
        <v>87</v>
      </c>
      <c r="B26" s="19" t="s">
        <v>377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3">
        <v>2</v>
      </c>
      <c r="I26" s="21" t="s">
        <v>53</v>
      </c>
      <c r="J26" s="23"/>
      <c r="K26" s="24"/>
      <c r="L26" s="25"/>
      <c r="M26" s="26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30" t="s">
        <v>88</v>
      </c>
      <c r="B27" s="31" t="s">
        <v>399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4">
        <v>2</v>
      </c>
      <c r="I27" s="33" t="s">
        <v>53</v>
      </c>
      <c r="J27" s="35"/>
      <c r="K27" s="36"/>
      <c r="L27" s="37"/>
      <c r="M27" s="38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15" customHeight="1" x14ac:dyDescent="0.25">
      <c r="A29" s="6" t="s">
        <v>90</v>
      </c>
      <c r="B29" s="7" t="s">
        <v>112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16">
        <f>(G29+J29)*15</f>
        <v>60</v>
      </c>
      <c r="N29" s="17">
        <f>SUM(H29,K29)</f>
        <v>8</v>
      </c>
      <c r="O29" s="46"/>
      <c r="P29" s="5"/>
    </row>
    <row r="30" spans="1:16" ht="15" customHeight="1" x14ac:dyDescent="0.25">
      <c r="A30" s="18" t="s">
        <v>91</v>
      </c>
      <c r="B30" s="19" t="s">
        <v>113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26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26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38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45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45">
        <f>SUM(M19,M24,M33)</f>
        <v>540</v>
      </c>
      <c r="N34" s="45">
        <f>SUM(N19,N24,N33)</f>
        <v>60</v>
      </c>
      <c r="O34" s="63"/>
      <c r="P34" s="47"/>
    </row>
    <row r="35" spans="1:16" ht="14.1" customHeight="1" x14ac:dyDescent="0.25"/>
    <row r="36" spans="1:16" s="85" customFormat="1" ht="14.1" customHeight="1" x14ac:dyDescent="0.25">
      <c r="O36" s="146"/>
    </row>
    <row r="37" spans="1:16" ht="14.1" customHeight="1" x14ac:dyDescent="0.25">
      <c r="A37" s="48" t="s">
        <v>95</v>
      </c>
      <c r="B37" s="49"/>
      <c r="C37" s="49"/>
      <c r="D37" s="50"/>
      <c r="E37" s="49"/>
      <c r="F37" s="49"/>
      <c r="G37" s="49"/>
      <c r="H37" s="49"/>
      <c r="I37" s="49"/>
      <c r="J37" s="49"/>
      <c r="K37" s="49"/>
      <c r="L37" s="49"/>
      <c r="M37" s="50"/>
      <c r="N37" s="49"/>
      <c r="O37" s="65"/>
      <c r="P37" s="50"/>
    </row>
    <row r="38" spans="1:16" ht="14.1" customHeight="1" x14ac:dyDescent="0.25">
      <c r="A38" s="48" t="s">
        <v>60</v>
      </c>
      <c r="B38" s="49"/>
      <c r="C38" s="49"/>
      <c r="D38" s="50"/>
      <c r="E38" s="49"/>
      <c r="F38" s="49"/>
      <c r="G38" s="49"/>
      <c r="H38" s="49"/>
      <c r="I38" s="49"/>
      <c r="J38" s="49"/>
      <c r="K38" s="49"/>
      <c r="L38" s="49"/>
      <c r="M38" s="50"/>
      <c r="N38" s="49"/>
      <c r="O38" s="65"/>
      <c r="P38" s="50"/>
    </row>
    <row r="39" spans="1:16" ht="14.1" customHeight="1" x14ac:dyDescent="0.25">
      <c r="A39" s="50"/>
      <c r="B39" s="49"/>
      <c r="C39" s="49"/>
      <c r="D39" s="50"/>
      <c r="E39" s="49"/>
      <c r="F39" s="49"/>
      <c r="G39" s="49"/>
      <c r="H39" s="49"/>
      <c r="I39" s="49"/>
      <c r="J39" s="49"/>
      <c r="K39" s="49"/>
      <c r="L39" s="49"/>
      <c r="M39" s="50"/>
      <c r="N39" s="49"/>
      <c r="O39" s="66"/>
      <c r="P39" s="50"/>
    </row>
    <row r="40" spans="1:16" ht="14.1" customHeight="1" x14ac:dyDescent="0.25">
      <c r="A40" s="51" t="s">
        <v>47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65"/>
      <c r="P40" s="50"/>
    </row>
    <row r="41" spans="1:16" ht="14.1" customHeight="1" x14ac:dyDescent="0.25">
      <c r="A41" s="50" t="s">
        <v>96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65"/>
      <c r="P41" s="50"/>
    </row>
    <row r="42" spans="1:16" ht="14.1" customHeight="1" x14ac:dyDescent="0.25">
      <c r="A42" s="50" t="s">
        <v>97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65"/>
      <c r="P42" s="50"/>
    </row>
    <row r="43" spans="1:16" ht="14.1" customHeight="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65"/>
      <c r="P43" s="50"/>
    </row>
    <row r="44" spans="1:16" ht="14.1" customHeight="1" x14ac:dyDescent="0.25">
      <c r="A44" s="52" t="s">
        <v>48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65"/>
      <c r="P44" s="50"/>
    </row>
    <row r="45" spans="1:16" ht="14.1" customHeight="1" x14ac:dyDescent="0.25">
      <c r="A45" s="50" t="s">
        <v>98</v>
      </c>
      <c r="B45" s="50"/>
      <c r="C45" s="50"/>
      <c r="D45" s="49"/>
      <c r="E45" s="49"/>
      <c r="F45" s="49"/>
      <c r="G45" s="49"/>
      <c r="H45" s="49"/>
      <c r="I45" s="49"/>
      <c r="J45" s="49"/>
      <c r="K45" s="49"/>
      <c r="L45" s="50"/>
      <c r="M45" s="49"/>
      <c r="N45" s="50"/>
      <c r="O45" s="65"/>
      <c r="P45" s="50"/>
    </row>
    <row r="46" spans="1:16" ht="14.1" customHeight="1" x14ac:dyDescent="0.25">
      <c r="A46" s="48" t="s">
        <v>99</v>
      </c>
      <c r="B46" s="50"/>
      <c r="C46" s="50"/>
      <c r="D46" s="49"/>
      <c r="E46" s="49"/>
      <c r="F46" s="49"/>
      <c r="G46" s="49"/>
      <c r="H46" s="49"/>
      <c r="I46" s="49"/>
      <c r="J46" s="49"/>
      <c r="K46" s="49"/>
      <c r="L46" s="50"/>
      <c r="M46" s="49"/>
      <c r="N46" s="50"/>
      <c r="O46" s="65"/>
      <c r="P46" s="50"/>
    </row>
    <row r="47" spans="1:16" ht="14.1" customHeight="1" x14ac:dyDescent="0.25">
      <c r="A47" s="48" t="s">
        <v>100</v>
      </c>
      <c r="B47" s="50"/>
      <c r="C47" s="50"/>
      <c r="D47" s="49"/>
      <c r="E47" s="49"/>
      <c r="F47" s="49"/>
      <c r="G47" s="49"/>
      <c r="H47" s="49"/>
      <c r="I47" s="49"/>
      <c r="J47" s="49"/>
      <c r="K47" s="49"/>
      <c r="L47" s="50"/>
      <c r="M47" s="49"/>
      <c r="N47" s="50"/>
      <c r="O47" s="65"/>
      <c r="P47" s="50"/>
    </row>
    <row r="48" spans="1:16" ht="14.1" customHeight="1" x14ac:dyDescent="0.25">
      <c r="A48" s="50"/>
      <c r="B48" s="50"/>
      <c r="C48" s="50"/>
      <c r="D48" s="49"/>
      <c r="E48" s="49"/>
      <c r="F48" s="49"/>
      <c r="G48" s="49"/>
      <c r="H48" s="49"/>
      <c r="I48" s="49"/>
      <c r="J48" s="49"/>
      <c r="K48" s="49"/>
      <c r="L48" s="50"/>
      <c r="M48" s="50"/>
      <c r="N48" s="50"/>
      <c r="O48" s="65"/>
      <c r="P48" s="50"/>
    </row>
    <row r="49" spans="1:16" ht="14.1" customHeight="1" x14ac:dyDescent="0.25">
      <c r="A49" s="50" t="s">
        <v>49</v>
      </c>
      <c r="B49" s="48" t="s">
        <v>50</v>
      </c>
      <c r="C49" s="50"/>
      <c r="D49" s="49"/>
      <c r="E49" s="50"/>
      <c r="F49" s="50"/>
      <c r="G49" s="48" t="s">
        <v>51</v>
      </c>
      <c r="H49" s="50"/>
      <c r="I49" s="49"/>
      <c r="J49" s="49"/>
      <c r="K49" s="49"/>
      <c r="L49" s="50"/>
      <c r="M49" s="50"/>
      <c r="N49" s="50"/>
      <c r="O49" s="65"/>
      <c r="P49" s="50"/>
    </row>
    <row r="50" spans="1:16" ht="14.1" customHeight="1" x14ac:dyDescent="0.25">
      <c r="A50" s="50" t="s">
        <v>101</v>
      </c>
      <c r="B50" s="48" t="s">
        <v>102</v>
      </c>
      <c r="C50" s="50"/>
      <c r="D50" s="49"/>
      <c r="E50" s="50"/>
      <c r="F50" s="50"/>
      <c r="G50" s="48" t="s">
        <v>103</v>
      </c>
      <c r="H50" s="50"/>
      <c r="I50" s="49"/>
      <c r="J50" s="49"/>
      <c r="K50" s="49"/>
      <c r="L50" s="50"/>
      <c r="M50" s="50"/>
      <c r="N50" s="50"/>
      <c r="O50" s="65"/>
      <c r="P50" s="50"/>
    </row>
    <row r="51" spans="1:16" ht="14.1" customHeight="1" x14ac:dyDescent="0.25">
      <c r="A51" s="50" t="s">
        <v>104</v>
      </c>
      <c r="B51" s="48" t="s">
        <v>105</v>
      </c>
      <c r="C51" s="50"/>
      <c r="D51" s="49"/>
      <c r="E51" s="50"/>
      <c r="F51" s="50"/>
      <c r="G51" s="48" t="s">
        <v>106</v>
      </c>
      <c r="H51" s="50"/>
      <c r="I51" s="50"/>
      <c r="J51" s="50"/>
      <c r="K51" s="50"/>
      <c r="L51" s="50"/>
      <c r="M51" s="50"/>
      <c r="N51" s="50"/>
      <c r="O51" s="65"/>
      <c r="P51" s="50"/>
    </row>
    <row r="52" spans="1:16" ht="14.1" customHeight="1" x14ac:dyDescent="0.25">
      <c r="A52" s="50"/>
      <c r="B52" s="48" t="s">
        <v>107</v>
      </c>
      <c r="C52" s="50"/>
      <c r="D52" s="49"/>
      <c r="E52" s="50"/>
      <c r="F52" s="50"/>
      <c r="G52" s="48" t="s">
        <v>108</v>
      </c>
      <c r="H52" s="50"/>
      <c r="I52" s="50"/>
      <c r="J52" s="50"/>
      <c r="K52" s="50"/>
      <c r="L52" s="50"/>
      <c r="M52" s="50"/>
      <c r="N52" s="50"/>
      <c r="O52" s="65"/>
      <c r="P52" s="50"/>
    </row>
    <row r="53" spans="1:16" ht="14.1" customHeight="1" x14ac:dyDescent="0.25">
      <c r="A53" s="50"/>
      <c r="B53" s="48" t="s">
        <v>109</v>
      </c>
      <c r="C53" s="50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65"/>
      <c r="P53" s="50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52" t="s">
        <v>529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65"/>
      <c r="P55" s="50"/>
    </row>
    <row r="56" spans="1:16" ht="14.1" customHeight="1" x14ac:dyDescent="0.25">
      <c r="A56" s="48" t="s">
        <v>110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65"/>
      <c r="P56" s="50"/>
    </row>
    <row r="57" spans="1:16" ht="14.1" customHeight="1" x14ac:dyDescent="0.25">
      <c r="A57" s="48" t="s">
        <v>111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65"/>
      <c r="P57" s="50"/>
    </row>
    <row r="58" spans="1:16" ht="14.1" customHeight="1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65"/>
      <c r="P58" s="50"/>
    </row>
    <row r="59" spans="1:16" ht="14.1" customHeight="1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67"/>
      <c r="P59" s="53"/>
    </row>
    <row r="60" spans="1:16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67"/>
      <c r="P60" s="53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67"/>
      <c r="P62" s="53"/>
    </row>
  </sheetData>
  <sheetProtection algorithmName="SHA-512" hashValue="bS1Jmz7oCYSUagRbyGgy5JjjfelZg8r04kKgfsLi0wlBcDp6hdjEJDr6uBLheev1jF7DgnUklR3HWq6xP3HljA==" saltValue="8XMw8r1+qWeYQqAuPXX6sQ==" spinCount="100000" sheet="1" objects="1" scenarios="1"/>
  <mergeCells count="23">
    <mergeCell ref="A33:F33"/>
    <mergeCell ref="A34:F34"/>
    <mergeCell ref="A7:N7"/>
    <mergeCell ref="A19:F19"/>
    <mergeCell ref="A20:N20"/>
    <mergeCell ref="A24:F24"/>
    <mergeCell ref="A25:N25"/>
    <mergeCell ref="A28:N28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</sheetPr>
  <dimension ref="A1:P64"/>
  <sheetViews>
    <sheetView workbookViewId="0">
      <selection activeCell="G21" sqref="G21:G22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32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ref="M19" si="3">SUM(M8:M18)</f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91" t="s">
        <v>272</v>
      </c>
      <c r="B21" s="187" t="s">
        <v>267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72">
        <v>2</v>
      </c>
      <c r="I21" s="156" t="s">
        <v>59</v>
      </c>
      <c r="J21" s="95"/>
      <c r="K21" s="96"/>
      <c r="L21" s="97"/>
      <c r="M21" s="98">
        <f>(G21+J21)*15</f>
        <v>15</v>
      </c>
      <c r="N21" s="99">
        <f>SUM(H21,K21)</f>
        <v>2</v>
      </c>
      <c r="O21" s="128"/>
      <c r="P21" s="87"/>
    </row>
    <row r="22" spans="1:16" ht="15" customHeight="1" x14ac:dyDescent="0.25">
      <c r="A22" s="186" t="s">
        <v>273</v>
      </c>
      <c r="B22" s="165" t="s">
        <v>268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4">(G22+J22)*15</f>
        <v>15</v>
      </c>
      <c r="N22" s="99">
        <f>SUM(H22,K22)</f>
        <v>2</v>
      </c>
      <c r="O22" s="128"/>
      <c r="P22" s="87"/>
    </row>
    <row r="23" spans="1:16" ht="15" customHeight="1" x14ac:dyDescent="0.25">
      <c r="A23" s="191" t="s">
        <v>449</v>
      </c>
      <c r="B23" s="187" t="s">
        <v>450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4"/>
        <v>15</v>
      </c>
      <c r="N23" s="99">
        <f>SUM(H23,K23)</f>
        <v>2</v>
      </c>
      <c r="O23" s="128"/>
      <c r="P23" s="79"/>
    </row>
    <row r="24" spans="1:16" ht="15" customHeight="1" thickBot="1" x14ac:dyDescent="0.3">
      <c r="A24" s="188" t="s">
        <v>274</v>
      </c>
      <c r="B24" s="189" t="s">
        <v>269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4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275</v>
      </c>
      <c r="B27" s="101" t="s">
        <v>392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276</v>
      </c>
      <c r="B28" s="113" t="s">
        <v>414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277</v>
      </c>
      <c r="B30" s="89" t="s">
        <v>270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24" customHeight="1" x14ac:dyDescent="0.25">
      <c r="A31" s="100" t="s">
        <v>278</v>
      </c>
      <c r="B31" s="101" t="s">
        <v>271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5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5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5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M0CCS34IDjaeKB4gm6B/tzsh1jF4xMLKDE/UpDUS7JqYshuuUZEiwcGIAv6gKdZBNN+H/2VClzZLfSeLhiYApg==" saltValue="g1cfajp4UCu2kskLd+nndg==" spinCount="100000" sheet="1" objects="1" scenarios="1"/>
  <mergeCells count="23">
    <mergeCell ref="A35:F35"/>
    <mergeCell ref="A19:F19"/>
    <mergeCell ref="A20:N20"/>
    <mergeCell ref="A25:F25"/>
    <mergeCell ref="A26:N26"/>
    <mergeCell ref="A29:N29"/>
    <mergeCell ref="A34:F34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A1:P64"/>
  <sheetViews>
    <sheetView workbookViewId="0">
      <selection activeCell="G21" sqref="G21:G22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33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ref="M19" si="3">SUM(M8:M18)</f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91" t="s">
        <v>279</v>
      </c>
      <c r="B21" s="187" t="s">
        <v>286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72">
        <v>2</v>
      </c>
      <c r="I21" s="156" t="s">
        <v>59</v>
      </c>
      <c r="J21" s="95"/>
      <c r="K21" s="96"/>
      <c r="L21" s="97"/>
      <c r="M21" s="98">
        <f>(G21+J21)*15</f>
        <v>15</v>
      </c>
      <c r="N21" s="99">
        <f>SUM(H21,K21)</f>
        <v>2</v>
      </c>
      <c r="O21" s="128"/>
      <c r="P21" s="87"/>
    </row>
    <row r="22" spans="1:16" ht="15" customHeight="1" x14ac:dyDescent="0.25">
      <c r="A22" s="186" t="s">
        <v>280</v>
      </c>
      <c r="B22" s="165" t="s">
        <v>287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4">(G22+J22)*15</f>
        <v>15</v>
      </c>
      <c r="N22" s="99">
        <f>SUM(H22,K22)</f>
        <v>2</v>
      </c>
      <c r="O22" s="128"/>
      <c r="P22" s="87"/>
    </row>
    <row r="23" spans="1:16" ht="15" customHeight="1" x14ac:dyDescent="0.25">
      <c r="A23" s="191" t="s">
        <v>449</v>
      </c>
      <c r="B23" s="187" t="s">
        <v>450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4"/>
        <v>15</v>
      </c>
      <c r="N23" s="99">
        <f>SUM(H23,K23)</f>
        <v>2</v>
      </c>
      <c r="O23" s="128"/>
      <c r="P23" s="79"/>
    </row>
    <row r="24" spans="1:16" ht="15" customHeight="1" thickBot="1" x14ac:dyDescent="0.3">
      <c r="A24" s="188" t="s">
        <v>281</v>
      </c>
      <c r="B24" s="189" t="s">
        <v>288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4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282</v>
      </c>
      <c r="B27" s="101" t="s">
        <v>393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283</v>
      </c>
      <c r="B28" s="113" t="s">
        <v>415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284</v>
      </c>
      <c r="B30" s="89" t="s">
        <v>289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285</v>
      </c>
      <c r="B31" s="101" t="s">
        <v>290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5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5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5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RSeszeYP98r7S/j6LYuHkcT6snRuPS6lgP7+wChMwPUT4J8wGBaG6lq9ZZENbMzkAb0WRK+SFPp7jQMBc9xvgw==" saltValue="RgBw1+44QHmCJ7zDdp67QA==" spinCount="100000" sheet="1" objects="1" scenarios="1"/>
  <mergeCells count="23">
    <mergeCell ref="A35:F35"/>
    <mergeCell ref="A19:F19"/>
    <mergeCell ref="A20:N20"/>
    <mergeCell ref="A25:F25"/>
    <mergeCell ref="A26:N26"/>
    <mergeCell ref="A29:N29"/>
    <mergeCell ref="A34:F34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</sheetPr>
  <dimension ref="A1:P64"/>
  <sheetViews>
    <sheetView workbookViewId="0">
      <selection activeCell="G21" sqref="G21:G22"/>
    </sheetView>
  </sheetViews>
  <sheetFormatPr defaultColWidth="9.140625" defaultRowHeight="15" x14ac:dyDescent="0.25"/>
  <cols>
    <col min="1" max="1" width="30.7109375" style="85" customWidth="1"/>
    <col min="2" max="2" width="12.7109375" style="85" customWidth="1"/>
    <col min="3" max="3" width="6.7109375" style="85" customWidth="1"/>
    <col min="4" max="14" width="4.7109375" style="85" customWidth="1"/>
    <col min="15" max="15" width="9.140625" style="146"/>
    <col min="16" max="16384" width="9.140625" style="85"/>
  </cols>
  <sheetData>
    <row r="1" spans="1:16" ht="15" customHeight="1" thickTop="1" thickBot="1" x14ac:dyDescent="0.3">
      <c r="A1" s="270" t="s">
        <v>34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128"/>
      <c r="P1" s="87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128"/>
      <c r="P2" s="87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128"/>
      <c r="P3" s="87"/>
    </row>
    <row r="4" spans="1:16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128"/>
      <c r="P7" s="87"/>
    </row>
    <row r="8" spans="1:16" ht="15" customHeight="1" x14ac:dyDescent="0.25">
      <c r="A8" s="88" t="s">
        <v>8</v>
      </c>
      <c r="B8" s="89" t="s">
        <v>64</v>
      </c>
      <c r="C8" s="90"/>
      <c r="D8" s="90" t="s">
        <v>56</v>
      </c>
      <c r="E8" s="90" t="s">
        <v>57</v>
      </c>
      <c r="F8" s="91">
        <v>45</v>
      </c>
      <c r="G8" s="92">
        <v>2</v>
      </c>
      <c r="H8" s="93">
        <v>4</v>
      </c>
      <c r="I8" s="94" t="s">
        <v>59</v>
      </c>
      <c r="J8" s="95"/>
      <c r="K8" s="96"/>
      <c r="L8" s="97"/>
      <c r="M8" s="98">
        <f>(G8+J8)*15</f>
        <v>30</v>
      </c>
      <c r="N8" s="99">
        <f>SUM(H8,K8)</f>
        <v>4</v>
      </c>
      <c r="O8" s="128"/>
      <c r="P8" s="87"/>
    </row>
    <row r="9" spans="1:16" ht="15" customHeight="1" x14ac:dyDescent="0.25">
      <c r="A9" s="100" t="s">
        <v>9</v>
      </c>
      <c r="B9" s="101" t="s">
        <v>65</v>
      </c>
      <c r="C9" s="102"/>
      <c r="D9" s="102" t="s">
        <v>56</v>
      </c>
      <c r="E9" s="102" t="s">
        <v>57</v>
      </c>
      <c r="F9" s="103">
        <v>45</v>
      </c>
      <c r="G9" s="104">
        <v>2</v>
      </c>
      <c r="H9" s="102">
        <v>4</v>
      </c>
      <c r="I9" s="103" t="s">
        <v>59</v>
      </c>
      <c r="J9" s="105"/>
      <c r="K9" s="106"/>
      <c r="L9" s="107"/>
      <c r="M9" s="108">
        <f t="shared" ref="M9:M18" si="0">(G9+J9)*15</f>
        <v>30</v>
      </c>
      <c r="N9" s="108">
        <f>SUM(H9,K9)</f>
        <v>4</v>
      </c>
      <c r="O9" s="128"/>
      <c r="P9" s="87"/>
    </row>
    <row r="10" spans="1:16" ht="15" customHeight="1" x14ac:dyDescent="0.25">
      <c r="A10" s="151" t="s">
        <v>10</v>
      </c>
      <c r="B10" s="152" t="s">
        <v>66</v>
      </c>
      <c r="C10" s="109"/>
      <c r="D10" s="109" t="s">
        <v>56</v>
      </c>
      <c r="E10" s="109" t="s">
        <v>57</v>
      </c>
      <c r="F10" s="110">
        <v>45</v>
      </c>
      <c r="G10" s="111">
        <v>2</v>
      </c>
      <c r="H10" s="109">
        <v>4</v>
      </c>
      <c r="I10" s="110" t="s">
        <v>59</v>
      </c>
      <c r="J10" s="105"/>
      <c r="K10" s="106"/>
      <c r="L10" s="107"/>
      <c r="M10" s="108">
        <f t="shared" si="0"/>
        <v>30</v>
      </c>
      <c r="N10" s="108">
        <f t="shared" ref="N10:N16" si="1">SUM(H10,K10)</f>
        <v>4</v>
      </c>
      <c r="O10" s="128"/>
      <c r="P10" s="87"/>
    </row>
    <row r="11" spans="1:16" ht="15" customHeight="1" x14ac:dyDescent="0.25">
      <c r="A11" s="151" t="s">
        <v>11</v>
      </c>
      <c r="B11" s="152" t="s">
        <v>67</v>
      </c>
      <c r="C11" s="109"/>
      <c r="D11" s="109" t="s">
        <v>56</v>
      </c>
      <c r="E11" s="109" t="s">
        <v>57</v>
      </c>
      <c r="F11" s="110">
        <v>45</v>
      </c>
      <c r="G11" s="111">
        <v>2</v>
      </c>
      <c r="H11" s="109">
        <v>4</v>
      </c>
      <c r="I11" s="110" t="s">
        <v>59</v>
      </c>
      <c r="J11" s="105"/>
      <c r="K11" s="106"/>
      <c r="L11" s="107"/>
      <c r="M11" s="108">
        <f t="shared" si="0"/>
        <v>30</v>
      </c>
      <c r="N11" s="108">
        <f t="shared" si="1"/>
        <v>4</v>
      </c>
      <c r="O11" s="128"/>
      <c r="P11" s="87"/>
    </row>
    <row r="12" spans="1:16" ht="15" customHeight="1" x14ac:dyDescent="0.25">
      <c r="A12" s="151" t="s">
        <v>68</v>
      </c>
      <c r="B12" s="152" t="s">
        <v>69</v>
      </c>
      <c r="C12" s="109"/>
      <c r="D12" s="109" t="s">
        <v>56</v>
      </c>
      <c r="E12" s="109" t="s">
        <v>57</v>
      </c>
      <c r="F12" s="110">
        <v>45</v>
      </c>
      <c r="G12" s="111">
        <v>2</v>
      </c>
      <c r="H12" s="153">
        <v>2</v>
      </c>
      <c r="I12" s="110" t="s">
        <v>53</v>
      </c>
      <c r="J12" s="105"/>
      <c r="K12" s="106"/>
      <c r="L12" s="107"/>
      <c r="M12" s="108">
        <f t="shared" si="0"/>
        <v>30</v>
      </c>
      <c r="N12" s="108">
        <f t="shared" si="1"/>
        <v>2</v>
      </c>
      <c r="O12" s="128"/>
      <c r="P12" s="87"/>
    </row>
    <row r="13" spans="1:16" ht="15" customHeight="1" x14ac:dyDescent="0.25">
      <c r="A13" s="151" t="s">
        <v>70</v>
      </c>
      <c r="B13" s="152" t="s">
        <v>71</v>
      </c>
      <c r="C13" s="109"/>
      <c r="D13" s="109" t="s">
        <v>56</v>
      </c>
      <c r="E13" s="109" t="s">
        <v>57</v>
      </c>
      <c r="F13" s="110">
        <v>45</v>
      </c>
      <c r="G13" s="111">
        <v>2</v>
      </c>
      <c r="H13" s="153">
        <v>2</v>
      </c>
      <c r="I13" s="110" t="s">
        <v>53</v>
      </c>
      <c r="J13" s="105"/>
      <c r="K13" s="106"/>
      <c r="L13" s="107"/>
      <c r="M13" s="108">
        <f t="shared" si="0"/>
        <v>30</v>
      </c>
      <c r="N13" s="108">
        <f t="shared" si="1"/>
        <v>2</v>
      </c>
      <c r="O13" s="128"/>
      <c r="P13" s="87"/>
    </row>
    <row r="14" spans="1:16" ht="15" customHeight="1" x14ac:dyDescent="0.25">
      <c r="A14" s="151" t="s">
        <v>40</v>
      </c>
      <c r="B14" s="152" t="s">
        <v>72</v>
      </c>
      <c r="C14" s="109"/>
      <c r="D14" s="109" t="s">
        <v>56</v>
      </c>
      <c r="E14" s="109" t="s">
        <v>57</v>
      </c>
      <c r="F14" s="110">
        <v>45</v>
      </c>
      <c r="G14" s="111"/>
      <c r="H14" s="109"/>
      <c r="I14" s="110"/>
      <c r="J14" s="105">
        <v>2</v>
      </c>
      <c r="K14" s="106">
        <v>2</v>
      </c>
      <c r="L14" s="107" t="s">
        <v>59</v>
      </c>
      <c r="M14" s="108">
        <f t="shared" si="0"/>
        <v>30</v>
      </c>
      <c r="N14" s="108">
        <f t="shared" si="1"/>
        <v>2</v>
      </c>
      <c r="O14" s="128"/>
      <c r="P14" s="87"/>
    </row>
    <row r="15" spans="1:16" ht="24" customHeight="1" x14ac:dyDescent="0.25">
      <c r="A15" s="151" t="s">
        <v>73</v>
      </c>
      <c r="B15" s="86" t="s">
        <v>115</v>
      </c>
      <c r="C15" s="109"/>
      <c r="D15" s="109" t="s">
        <v>56</v>
      </c>
      <c r="E15" s="109" t="s">
        <v>57</v>
      </c>
      <c r="F15" s="110">
        <v>45</v>
      </c>
      <c r="G15" s="111">
        <v>1</v>
      </c>
      <c r="H15" s="109">
        <v>1</v>
      </c>
      <c r="I15" s="110" t="s">
        <v>53</v>
      </c>
      <c r="J15" s="105"/>
      <c r="K15" s="106"/>
      <c r="L15" s="107"/>
      <c r="M15" s="108">
        <f t="shared" si="0"/>
        <v>15</v>
      </c>
      <c r="N15" s="108">
        <f t="shared" si="1"/>
        <v>1</v>
      </c>
      <c r="O15" s="128"/>
      <c r="P15" s="87"/>
    </row>
    <row r="16" spans="1:16" ht="15" customHeight="1" x14ac:dyDescent="0.25">
      <c r="A16" s="151" t="s">
        <v>15</v>
      </c>
      <c r="B16" s="152" t="s">
        <v>74</v>
      </c>
      <c r="C16" s="109" t="s">
        <v>55</v>
      </c>
      <c r="D16" s="109" t="s">
        <v>56</v>
      </c>
      <c r="E16" s="109" t="s">
        <v>57</v>
      </c>
      <c r="F16" s="110">
        <v>45</v>
      </c>
      <c r="G16" s="111"/>
      <c r="H16" s="109"/>
      <c r="I16" s="110"/>
      <c r="J16" s="105">
        <v>1</v>
      </c>
      <c r="K16" s="106">
        <v>2</v>
      </c>
      <c r="L16" s="107" t="s">
        <v>53</v>
      </c>
      <c r="M16" s="108">
        <f t="shared" si="0"/>
        <v>15</v>
      </c>
      <c r="N16" s="108">
        <f t="shared" si="1"/>
        <v>2</v>
      </c>
      <c r="O16" s="128"/>
      <c r="P16" s="87"/>
    </row>
    <row r="17" spans="1:16" ht="15" customHeight="1" x14ac:dyDescent="0.25">
      <c r="A17" s="136" t="s">
        <v>12</v>
      </c>
      <c r="B17" s="137" t="s">
        <v>75</v>
      </c>
      <c r="C17" s="138"/>
      <c r="D17" s="138" t="s">
        <v>56</v>
      </c>
      <c r="E17" s="138" t="s">
        <v>57</v>
      </c>
      <c r="F17" s="139">
        <v>45</v>
      </c>
      <c r="G17" s="140">
        <v>1</v>
      </c>
      <c r="H17" s="138">
        <v>1</v>
      </c>
      <c r="I17" s="139" t="s">
        <v>53</v>
      </c>
      <c r="J17" s="141"/>
      <c r="K17" s="142"/>
      <c r="L17" s="143"/>
      <c r="M17" s="144">
        <f t="shared" si="0"/>
        <v>15</v>
      </c>
      <c r="N17" s="144">
        <f>SUM(H17,K17)</f>
        <v>1</v>
      </c>
      <c r="O17" s="128"/>
      <c r="P17" s="87"/>
    </row>
    <row r="18" spans="1:16" ht="15" customHeight="1" thickBot="1" x14ac:dyDescent="0.3">
      <c r="A18" s="112" t="s">
        <v>14</v>
      </c>
      <c r="B18" s="113" t="s">
        <v>86</v>
      </c>
      <c r="C18" s="114"/>
      <c r="D18" s="114" t="s">
        <v>56</v>
      </c>
      <c r="E18" s="114" t="s">
        <v>53</v>
      </c>
      <c r="F18" s="115" t="s">
        <v>54</v>
      </c>
      <c r="G18" s="116"/>
      <c r="H18" s="114"/>
      <c r="I18" s="115"/>
      <c r="J18" s="117">
        <v>2</v>
      </c>
      <c r="K18" s="118">
        <v>2</v>
      </c>
      <c r="L18" s="119" t="s">
        <v>53</v>
      </c>
      <c r="M18" s="120">
        <f t="shared" si="0"/>
        <v>30</v>
      </c>
      <c r="N18" s="120">
        <f>SUM(H18,K18)</f>
        <v>2</v>
      </c>
      <c r="O18" s="128"/>
      <c r="P18" s="87"/>
    </row>
    <row r="19" spans="1:16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ref="M19" si="3">SUM(M8:M18)</f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128"/>
      <c r="P20" s="87"/>
    </row>
    <row r="21" spans="1:16" ht="15" customHeight="1" x14ac:dyDescent="0.25">
      <c r="A21" s="191" t="s">
        <v>296</v>
      </c>
      <c r="B21" s="187" t="s">
        <v>291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72">
        <v>2</v>
      </c>
      <c r="I21" s="156" t="s">
        <v>59</v>
      </c>
      <c r="J21" s="95"/>
      <c r="K21" s="96"/>
      <c r="L21" s="97"/>
      <c r="M21" s="98">
        <f>(G21+J21)*15</f>
        <v>15</v>
      </c>
      <c r="N21" s="99">
        <f>SUM(H21,K21)</f>
        <v>2</v>
      </c>
      <c r="O21" s="128"/>
      <c r="P21" s="87"/>
    </row>
    <row r="22" spans="1:16" ht="15" customHeight="1" x14ac:dyDescent="0.25">
      <c r="A22" s="186" t="s">
        <v>297</v>
      </c>
      <c r="B22" s="165" t="s">
        <v>292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60">
        <v>2</v>
      </c>
      <c r="I22" s="161" t="s">
        <v>59</v>
      </c>
      <c r="J22" s="141"/>
      <c r="K22" s="142"/>
      <c r="L22" s="143"/>
      <c r="M22" s="144">
        <f t="shared" ref="M22:M24" si="4">(G22+J22)*15</f>
        <v>15</v>
      </c>
      <c r="N22" s="99">
        <f>SUM(H22,K22)</f>
        <v>2</v>
      </c>
      <c r="O22" s="128"/>
      <c r="P22" s="87"/>
    </row>
    <row r="23" spans="1:16" ht="15" customHeight="1" x14ac:dyDescent="0.25">
      <c r="A23" s="191" t="s">
        <v>449</v>
      </c>
      <c r="B23" s="187" t="s">
        <v>450</v>
      </c>
      <c r="C23" s="193"/>
      <c r="D23" s="193" t="s">
        <v>56</v>
      </c>
      <c r="E23" s="193" t="s">
        <v>57</v>
      </c>
      <c r="F23" s="194">
        <v>45</v>
      </c>
      <c r="G23" s="157">
        <v>1</v>
      </c>
      <c r="H23" s="153">
        <v>2</v>
      </c>
      <c r="I23" s="158" t="s">
        <v>53</v>
      </c>
      <c r="J23" s="105"/>
      <c r="K23" s="106"/>
      <c r="L23" s="107"/>
      <c r="M23" s="108">
        <f t="shared" si="4"/>
        <v>15</v>
      </c>
      <c r="N23" s="99">
        <f>SUM(H23,K23)</f>
        <v>2</v>
      </c>
      <c r="O23" s="128"/>
      <c r="P23" s="79"/>
    </row>
    <row r="24" spans="1:16" ht="15" customHeight="1" thickBot="1" x14ac:dyDescent="0.3">
      <c r="A24" s="188" t="s">
        <v>298</v>
      </c>
      <c r="B24" s="189" t="s">
        <v>293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117">
        <v>1</v>
      </c>
      <c r="K24" s="118">
        <v>2</v>
      </c>
      <c r="L24" s="119" t="s">
        <v>53</v>
      </c>
      <c r="M24" s="120">
        <f t="shared" si="4"/>
        <v>15</v>
      </c>
      <c r="N24" s="99">
        <f>SUM(H24,K24)</f>
        <v>2</v>
      </c>
      <c r="O24" s="128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121">
        <f>SUM(G21:G24)</f>
        <v>3</v>
      </c>
      <c r="H25" s="122">
        <f>SUM(H21:H24)</f>
        <v>6</v>
      </c>
      <c r="I25" s="123"/>
      <c r="J25" s="124">
        <f>SUM(J21:J24)</f>
        <v>1</v>
      </c>
      <c r="K25" s="125">
        <f>SUM(K21:K24)</f>
        <v>2</v>
      </c>
      <c r="L25" s="126"/>
      <c r="M25" s="127">
        <f>SUM(M21:M24)</f>
        <v>60</v>
      </c>
      <c r="N25" s="127">
        <f>SUM(N21:N24)</f>
        <v>8</v>
      </c>
      <c r="O25" s="128"/>
      <c r="P25" s="87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128"/>
      <c r="P26" s="87"/>
    </row>
    <row r="27" spans="1:16" ht="15" customHeight="1" x14ac:dyDescent="0.25">
      <c r="A27" s="100" t="s">
        <v>299</v>
      </c>
      <c r="B27" s="101" t="s">
        <v>394</v>
      </c>
      <c r="C27" s="102"/>
      <c r="D27" s="102" t="s">
        <v>56</v>
      </c>
      <c r="E27" s="102" t="s">
        <v>53</v>
      </c>
      <c r="F27" s="103" t="s">
        <v>54</v>
      </c>
      <c r="G27" s="104">
        <v>2</v>
      </c>
      <c r="H27" s="153">
        <v>2</v>
      </c>
      <c r="I27" s="103" t="s">
        <v>53</v>
      </c>
      <c r="J27" s="105"/>
      <c r="K27" s="106"/>
      <c r="L27" s="107"/>
      <c r="M27" s="108">
        <f>(G27+J27)*15</f>
        <v>30</v>
      </c>
      <c r="N27" s="99">
        <f>SUM(H27,K27)</f>
        <v>2</v>
      </c>
      <c r="O27" s="128"/>
      <c r="P27" s="128"/>
    </row>
    <row r="28" spans="1:16" ht="15" customHeight="1" thickBot="1" x14ac:dyDescent="0.3">
      <c r="A28" s="112" t="s">
        <v>300</v>
      </c>
      <c r="B28" s="113" t="s">
        <v>416</v>
      </c>
      <c r="C28" s="114"/>
      <c r="D28" s="114" t="s">
        <v>56</v>
      </c>
      <c r="E28" s="114" t="s">
        <v>53</v>
      </c>
      <c r="F28" s="115" t="s">
        <v>54</v>
      </c>
      <c r="G28" s="116">
        <v>2</v>
      </c>
      <c r="H28" s="154">
        <v>2</v>
      </c>
      <c r="I28" s="115" t="s">
        <v>53</v>
      </c>
      <c r="J28" s="117"/>
      <c r="K28" s="118"/>
      <c r="L28" s="119"/>
      <c r="M28" s="120">
        <f>(G28+J28)*15</f>
        <v>30</v>
      </c>
      <c r="N28" s="99">
        <f>SUM(H28,K28)</f>
        <v>2</v>
      </c>
      <c r="O28" s="128"/>
      <c r="P28" s="87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128"/>
      <c r="P29" s="87"/>
    </row>
    <row r="30" spans="1:16" ht="15" customHeight="1" x14ac:dyDescent="0.25">
      <c r="A30" s="88" t="s">
        <v>301</v>
      </c>
      <c r="B30" s="89" t="s">
        <v>294</v>
      </c>
      <c r="C30" s="90" t="s">
        <v>55</v>
      </c>
      <c r="D30" s="90" t="s">
        <v>52</v>
      </c>
      <c r="E30" s="90" t="s">
        <v>53</v>
      </c>
      <c r="F30" s="91" t="s">
        <v>54</v>
      </c>
      <c r="G30" s="92"/>
      <c r="H30" s="93"/>
      <c r="I30" s="94"/>
      <c r="J30" s="105">
        <v>4</v>
      </c>
      <c r="K30" s="106">
        <v>8</v>
      </c>
      <c r="L30" s="97" t="s">
        <v>53</v>
      </c>
      <c r="M30" s="98">
        <f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00" t="s">
        <v>302</v>
      </c>
      <c r="B31" s="101" t="s">
        <v>295</v>
      </c>
      <c r="C31" s="102" t="s">
        <v>55</v>
      </c>
      <c r="D31" s="102" t="s">
        <v>52</v>
      </c>
      <c r="E31" s="102" t="s">
        <v>53</v>
      </c>
      <c r="F31" s="103" t="s">
        <v>54</v>
      </c>
      <c r="G31" s="104"/>
      <c r="H31" s="102"/>
      <c r="I31" s="103"/>
      <c r="J31" s="141">
        <v>4</v>
      </c>
      <c r="K31" s="142">
        <v>8</v>
      </c>
      <c r="L31" s="107" t="s">
        <v>53</v>
      </c>
      <c r="M31" s="108">
        <f t="shared" ref="M31:M33" si="5">(G31+J31)*15</f>
        <v>60</v>
      </c>
      <c r="N31" s="99">
        <f>SUM(H31,K31)</f>
        <v>8</v>
      </c>
      <c r="O31" s="128"/>
      <c r="P31" s="87"/>
    </row>
    <row r="32" spans="1:16" ht="15" customHeight="1" x14ac:dyDescent="0.25">
      <c r="A32" s="100" t="s">
        <v>13</v>
      </c>
      <c r="B32" s="101" t="s">
        <v>435</v>
      </c>
      <c r="C32" s="102" t="s">
        <v>55</v>
      </c>
      <c r="D32" s="102" t="s">
        <v>56</v>
      </c>
      <c r="E32" s="102" t="s">
        <v>57</v>
      </c>
      <c r="F32" s="103">
        <v>45</v>
      </c>
      <c r="G32" s="104"/>
      <c r="H32" s="102"/>
      <c r="I32" s="103"/>
      <c r="J32" s="105">
        <v>1</v>
      </c>
      <c r="K32" s="106">
        <v>2</v>
      </c>
      <c r="L32" s="107" t="s">
        <v>53</v>
      </c>
      <c r="M32" s="108">
        <f t="shared" si="5"/>
        <v>15</v>
      </c>
      <c r="N32" s="99">
        <f>SUM(H32,K32)</f>
        <v>2</v>
      </c>
      <c r="O32" s="128"/>
      <c r="P32" s="87"/>
    </row>
    <row r="33" spans="1:16" ht="15" customHeight="1" thickBot="1" x14ac:dyDescent="0.3">
      <c r="A33" s="112" t="s">
        <v>16</v>
      </c>
      <c r="B33" s="113" t="s">
        <v>92</v>
      </c>
      <c r="C33" s="114" t="s">
        <v>55</v>
      </c>
      <c r="D33" s="114"/>
      <c r="E33" s="114" t="s">
        <v>58</v>
      </c>
      <c r="F33" s="115"/>
      <c r="G33" s="116"/>
      <c r="H33" s="114"/>
      <c r="I33" s="115"/>
      <c r="J33" s="117">
        <v>0</v>
      </c>
      <c r="K33" s="118">
        <v>2</v>
      </c>
      <c r="L33" s="119" t="s">
        <v>53</v>
      </c>
      <c r="M33" s="120">
        <f t="shared" si="5"/>
        <v>0</v>
      </c>
      <c r="N33" s="99">
        <f>SUM(H33,K33)</f>
        <v>2</v>
      </c>
      <c r="O33" s="128"/>
      <c r="P33" s="87"/>
    </row>
    <row r="34" spans="1:16" ht="15" customHeight="1" thickBot="1" x14ac:dyDescent="0.3">
      <c r="A34" s="255" t="s">
        <v>93</v>
      </c>
      <c r="B34" s="256"/>
      <c r="C34" s="256"/>
      <c r="D34" s="256"/>
      <c r="E34" s="256"/>
      <c r="F34" s="257"/>
      <c r="G34" s="121">
        <f>SUM(G27:G33)</f>
        <v>4</v>
      </c>
      <c r="H34" s="122">
        <f>SUM(H27:H33)</f>
        <v>4</v>
      </c>
      <c r="I34" s="123"/>
      <c r="J34" s="124">
        <f>SUM(J27:J33)</f>
        <v>9</v>
      </c>
      <c r="K34" s="125">
        <f>SUM(K27:K33)</f>
        <v>20</v>
      </c>
      <c r="L34" s="126"/>
      <c r="M34" s="127">
        <f>SUM(M27:M33)</f>
        <v>195</v>
      </c>
      <c r="N34" s="150">
        <f>SUM(N27:N33)</f>
        <v>24</v>
      </c>
      <c r="O34" s="128"/>
      <c r="P34" s="87"/>
    </row>
    <row r="35" spans="1:16" ht="15" customHeight="1" thickBot="1" x14ac:dyDescent="0.3">
      <c r="A35" s="255" t="s">
        <v>94</v>
      </c>
      <c r="B35" s="256"/>
      <c r="C35" s="256"/>
      <c r="D35" s="256"/>
      <c r="E35" s="256"/>
      <c r="F35" s="257"/>
      <c r="G35" s="121">
        <f>SUM(G19,G25,G34)</f>
        <v>21</v>
      </c>
      <c r="H35" s="122">
        <f>SUM(H19,H25,H34)</f>
        <v>32</v>
      </c>
      <c r="I35" s="123"/>
      <c r="J35" s="124">
        <f>SUM(J19,J25,J34)</f>
        <v>15</v>
      </c>
      <c r="K35" s="125">
        <f>SUM(K19,K25,K34)</f>
        <v>28</v>
      </c>
      <c r="L35" s="126"/>
      <c r="M35" s="127">
        <f>SUM(M19,M25,M34)</f>
        <v>540</v>
      </c>
      <c r="N35" s="127">
        <f>SUM(N19,N25,N34)</f>
        <v>60</v>
      </c>
      <c r="O35" s="145"/>
      <c r="P35" s="129"/>
    </row>
    <row r="36" spans="1:16" ht="14.1" customHeight="1" x14ac:dyDescent="0.25"/>
    <row r="37" spans="1:16" ht="14.1" customHeight="1" x14ac:dyDescent="0.25"/>
    <row r="38" spans="1:16" ht="14.1" customHeight="1" x14ac:dyDescent="0.25">
      <c r="A38" s="130" t="s">
        <v>95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ht="14.1" customHeight="1" x14ac:dyDescent="0.25">
      <c r="A39" s="130" t="s">
        <v>60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ht="14.1" customHeight="1" x14ac:dyDescent="0.25">
      <c r="A40" s="132"/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8"/>
      <c r="P40" s="132"/>
    </row>
    <row r="41" spans="1:16" ht="14.1" customHeight="1" x14ac:dyDescent="0.25">
      <c r="A41" s="133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ht="14.1" customHeight="1" x14ac:dyDescent="0.25">
      <c r="A42" s="132" t="s">
        <v>96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ht="14.1" customHeight="1" x14ac:dyDescent="0.25">
      <c r="A43" s="132" t="s">
        <v>97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ht="14.1" customHeight="1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ht="14.1" customHeight="1" x14ac:dyDescent="0.25">
      <c r="A45" s="134" t="s">
        <v>48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ht="14.1" customHeight="1" x14ac:dyDescent="0.25">
      <c r="A46" s="132" t="s">
        <v>98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ht="14.1" customHeight="1" x14ac:dyDescent="0.25">
      <c r="A47" s="130" t="s">
        <v>99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ht="14.1" customHeight="1" x14ac:dyDescent="0.25">
      <c r="A48" s="130" t="s">
        <v>100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ht="14.1" customHeight="1" x14ac:dyDescent="0.25">
      <c r="A49" s="132"/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2"/>
      <c r="N49" s="132"/>
      <c r="O49" s="147"/>
      <c r="P49" s="132"/>
    </row>
    <row r="50" spans="1:16" ht="14.1" customHeight="1" x14ac:dyDescent="0.25">
      <c r="A50" s="132" t="s">
        <v>49</v>
      </c>
      <c r="B50" s="130" t="s">
        <v>50</v>
      </c>
      <c r="C50" s="132"/>
      <c r="D50" s="131"/>
      <c r="E50" s="132"/>
      <c r="F50" s="132"/>
      <c r="G50" s="130" t="s">
        <v>51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ht="14.1" customHeight="1" x14ac:dyDescent="0.25">
      <c r="A51" s="132" t="s">
        <v>101</v>
      </c>
      <c r="B51" s="130" t="s">
        <v>102</v>
      </c>
      <c r="C51" s="132"/>
      <c r="D51" s="131"/>
      <c r="E51" s="132"/>
      <c r="F51" s="132"/>
      <c r="G51" s="130" t="s">
        <v>103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ht="14.1" customHeight="1" x14ac:dyDescent="0.25">
      <c r="A52" s="132" t="s">
        <v>104</v>
      </c>
      <c r="B52" s="130" t="s">
        <v>105</v>
      </c>
      <c r="C52" s="132"/>
      <c r="D52" s="131"/>
      <c r="E52" s="132"/>
      <c r="F52" s="132"/>
      <c r="G52" s="130" t="s">
        <v>106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ht="14.1" customHeight="1" x14ac:dyDescent="0.25">
      <c r="A53" s="132"/>
      <c r="B53" s="130" t="s">
        <v>107</v>
      </c>
      <c r="C53" s="132"/>
      <c r="D53" s="131"/>
      <c r="E53" s="132"/>
      <c r="F53" s="132"/>
      <c r="G53" s="130" t="s">
        <v>108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ht="14.1" customHeight="1" x14ac:dyDescent="0.25">
      <c r="A54" s="132"/>
      <c r="B54" s="130" t="s">
        <v>109</v>
      </c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ht="14.1" customHeight="1" x14ac:dyDescent="0.25">
      <c r="A55" s="132"/>
      <c r="B55" s="130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ht="14.1" customHeight="1" x14ac:dyDescent="0.25">
      <c r="A56" s="134" t="s">
        <v>529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ht="14.1" customHeight="1" x14ac:dyDescent="0.25">
      <c r="A57" s="130" t="s">
        <v>110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ht="14.1" customHeight="1" x14ac:dyDescent="0.25">
      <c r="A58" s="130" t="s">
        <v>111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ht="14.1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ht="14.1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49"/>
      <c r="P63" s="135"/>
    </row>
    <row r="64" spans="1:16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49"/>
      <c r="P64" s="135"/>
    </row>
  </sheetData>
  <sheetProtection algorithmName="SHA-512" hashValue="3QhJX8s125UY5QB9ZooKLkmorjPqip9/4N56TZxQNmkKd3wOnWcWsmGIClveV2MqkWSnmo3xL2g3KG3RSzz38g==" saltValue="LHcvcvs2zCr9D+Hm0exfMQ==" spinCount="100000" sheet="1" objects="1" scenarios="1"/>
  <mergeCells count="23">
    <mergeCell ref="A35:F35"/>
    <mergeCell ref="A19:F19"/>
    <mergeCell ref="A20:N20"/>
    <mergeCell ref="A25:F25"/>
    <mergeCell ref="A26:N26"/>
    <mergeCell ref="A29:N29"/>
    <mergeCell ref="A34:F34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</sheetPr>
  <dimension ref="A1:P63"/>
  <sheetViews>
    <sheetView workbookViewId="0">
      <selection activeCell="G21" sqref="G21: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35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3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3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24" customHeight="1" x14ac:dyDescent="0.25">
      <c r="A21" s="6" t="s">
        <v>321</v>
      </c>
      <c r="B21" s="7" t="s">
        <v>316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72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24" customHeight="1" x14ac:dyDescent="0.25">
      <c r="A22" s="18" t="s">
        <v>322</v>
      </c>
      <c r="B22" s="19" t="s">
        <v>317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3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24" customHeight="1" thickBot="1" x14ac:dyDescent="0.3">
      <c r="A23" s="30" t="s">
        <v>323</v>
      </c>
      <c r="B23" s="31" t="s">
        <v>318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15" customHeight="1" x14ac:dyDescent="0.25">
      <c r="A26" s="18" t="s">
        <v>324</v>
      </c>
      <c r="B26" s="19" t="s">
        <v>395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3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30" t="s">
        <v>325</v>
      </c>
      <c r="B27" s="31" t="s">
        <v>417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4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24" customHeight="1" x14ac:dyDescent="0.25">
      <c r="A29" s="6" t="s">
        <v>333</v>
      </c>
      <c r="B29" s="7" t="s">
        <v>319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ht="24" customHeight="1" x14ac:dyDescent="0.25">
      <c r="A30" s="18" t="s">
        <v>334</v>
      </c>
      <c r="B30" s="19" t="s">
        <v>320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b8Jul1fYV15+uenV6oIDW08dXyjI3urzszhgqiP/02yRMnEtWjU4BfxgFt9lSFW1SaIOGT3BM9BLkyhJ83aCTg==" saltValue="cBD043FIZ/QdmI7wIpkkew==" spinCount="100000" sheet="1" objects="1" scenarios="1"/>
  <mergeCells count="23">
    <mergeCell ref="A34:F34"/>
    <mergeCell ref="A19:F19"/>
    <mergeCell ref="A20:N20"/>
    <mergeCell ref="A24:F24"/>
    <mergeCell ref="A25:N25"/>
    <mergeCell ref="A28:N28"/>
    <mergeCell ref="A33:F33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7558519241921"/>
  </sheetPr>
  <dimension ref="A1:P63"/>
  <sheetViews>
    <sheetView workbookViewId="0">
      <selection activeCell="G21" sqref="G21: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36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3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3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15" customHeight="1" x14ac:dyDescent="0.25">
      <c r="A21" s="6" t="s">
        <v>326</v>
      </c>
      <c r="B21" s="7" t="s">
        <v>335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72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15" customHeight="1" x14ac:dyDescent="0.25">
      <c r="A22" s="18" t="s">
        <v>327</v>
      </c>
      <c r="B22" s="19" t="s">
        <v>336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3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24" customHeight="1" thickBot="1" x14ac:dyDescent="0.3">
      <c r="A23" s="30" t="s">
        <v>328</v>
      </c>
      <c r="B23" s="31" t="s">
        <v>337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15" customHeight="1" x14ac:dyDescent="0.25">
      <c r="A26" s="18" t="s">
        <v>329</v>
      </c>
      <c r="B26" s="19" t="s">
        <v>396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3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30" t="s">
        <v>330</v>
      </c>
      <c r="B27" s="31" t="s">
        <v>418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4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24" customHeight="1" x14ac:dyDescent="0.25">
      <c r="A29" s="6" t="s">
        <v>331</v>
      </c>
      <c r="B29" s="7" t="s">
        <v>338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ht="24" customHeight="1" x14ac:dyDescent="0.25">
      <c r="A30" s="18" t="s">
        <v>332</v>
      </c>
      <c r="B30" s="19" t="s">
        <v>339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rF1BYnU5P5/+kYHXsH46RwEGf42Gq9dhkS8TkRT6E+JE1K2JEn7kacdkgIp1dejaO8Jm3uxl6A7aQC1Il1jCIA==" saltValue="FlOC1LhVKMUuObrjsPerUw==" spinCount="100000" sheet="1" objects="1" scenarios="1"/>
  <mergeCells count="23">
    <mergeCell ref="A34:F34"/>
    <mergeCell ref="A19:F19"/>
    <mergeCell ref="A20:N20"/>
    <mergeCell ref="A24:F24"/>
    <mergeCell ref="A25:N25"/>
    <mergeCell ref="A28:N28"/>
    <mergeCell ref="A33:F33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P65"/>
  <sheetViews>
    <sheetView workbookViewId="0">
      <selection activeCell="G21" sqref="G21:G23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4" width="4.7109375" customWidth="1"/>
    <col min="15" max="15" width="9.140625" style="64"/>
  </cols>
  <sheetData>
    <row r="1" spans="1:16" ht="15" customHeight="1" thickTop="1" thickBot="1" x14ac:dyDescent="0.3">
      <c r="A1" s="270" t="s">
        <v>340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16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26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26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26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3">
        <v>2</v>
      </c>
      <c r="I12" s="28" t="s">
        <v>53</v>
      </c>
      <c r="J12" s="23"/>
      <c r="K12" s="24"/>
      <c r="L12" s="25"/>
      <c r="M12" s="26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3">
        <v>2</v>
      </c>
      <c r="I13" s="28" t="s">
        <v>53</v>
      </c>
      <c r="J13" s="23"/>
      <c r="K13" s="24"/>
      <c r="L13" s="25"/>
      <c r="M13" s="26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26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26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26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62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38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15" customHeight="1" x14ac:dyDescent="0.25">
      <c r="A21" s="191" t="s">
        <v>346</v>
      </c>
      <c r="B21" s="187" t="s">
        <v>341</v>
      </c>
      <c r="C21" s="193"/>
      <c r="D21" s="193" t="s">
        <v>56</v>
      </c>
      <c r="E21" s="193" t="s">
        <v>57</v>
      </c>
      <c r="F21" s="194">
        <v>45</v>
      </c>
      <c r="G21" s="157">
        <v>1</v>
      </c>
      <c r="H21" s="72">
        <v>2</v>
      </c>
      <c r="I21" s="156" t="s">
        <v>59</v>
      </c>
      <c r="J21" s="13"/>
      <c r="K21" s="14"/>
      <c r="L21" s="15"/>
      <c r="M21" s="16">
        <f>(G21+J21)*15</f>
        <v>15</v>
      </c>
      <c r="N21" s="17">
        <f>SUM(H21,K21)</f>
        <v>2</v>
      </c>
      <c r="O21" s="46"/>
      <c r="P21" s="5"/>
    </row>
    <row r="22" spans="1:16" ht="15" customHeight="1" x14ac:dyDescent="0.25">
      <c r="A22" s="186" t="s">
        <v>347</v>
      </c>
      <c r="B22" s="165" t="s">
        <v>342</v>
      </c>
      <c r="C22" s="153"/>
      <c r="D22" s="153" t="s">
        <v>56</v>
      </c>
      <c r="E22" s="153" t="s">
        <v>57</v>
      </c>
      <c r="F22" s="158">
        <v>45</v>
      </c>
      <c r="G22" s="159">
        <v>1</v>
      </c>
      <c r="H22" s="153">
        <v>2</v>
      </c>
      <c r="I22" s="158" t="s">
        <v>59</v>
      </c>
      <c r="J22" s="23"/>
      <c r="K22" s="24"/>
      <c r="L22" s="25"/>
      <c r="M22" s="26">
        <f t="shared" ref="M22:M24" si="3">(G22+J22)*15</f>
        <v>15</v>
      </c>
      <c r="N22" s="17">
        <f>SUM(H22,K22)</f>
        <v>2</v>
      </c>
      <c r="O22" s="46"/>
      <c r="P22" s="5"/>
    </row>
    <row r="23" spans="1:16" ht="24" customHeight="1" x14ac:dyDescent="0.25">
      <c r="A23" s="1" t="s">
        <v>451</v>
      </c>
      <c r="B23" s="165" t="s">
        <v>456</v>
      </c>
      <c r="C23" s="160"/>
      <c r="D23" s="153" t="s">
        <v>56</v>
      </c>
      <c r="E23" s="153" t="s">
        <v>57</v>
      </c>
      <c r="F23" s="158">
        <v>45</v>
      </c>
      <c r="G23" s="157">
        <v>1</v>
      </c>
      <c r="H23" s="153">
        <v>2</v>
      </c>
      <c r="I23" s="158" t="s">
        <v>59</v>
      </c>
      <c r="J23" s="23"/>
      <c r="K23" s="24"/>
      <c r="L23" s="25"/>
      <c r="M23" s="26">
        <f t="shared" si="3"/>
        <v>15</v>
      </c>
      <c r="N23" s="17">
        <f>SUM(H23,K23)</f>
        <v>2</v>
      </c>
      <c r="O23" s="46"/>
      <c r="P23" s="5"/>
    </row>
    <row r="24" spans="1:16" ht="24" customHeight="1" thickBot="1" x14ac:dyDescent="0.3">
      <c r="A24" s="188" t="s">
        <v>348</v>
      </c>
      <c r="B24" s="189" t="s">
        <v>343</v>
      </c>
      <c r="C24" s="154"/>
      <c r="D24" s="154" t="s">
        <v>56</v>
      </c>
      <c r="E24" s="154" t="s">
        <v>57</v>
      </c>
      <c r="F24" s="190">
        <v>45</v>
      </c>
      <c r="G24" s="195"/>
      <c r="H24" s="154"/>
      <c r="I24" s="190"/>
      <c r="J24" s="35">
        <v>1</v>
      </c>
      <c r="K24" s="36">
        <v>2</v>
      </c>
      <c r="L24" s="37" t="s">
        <v>53</v>
      </c>
      <c r="M24" s="38">
        <f t="shared" si="3"/>
        <v>15</v>
      </c>
      <c r="N24" s="17">
        <f>SUM(H24,K24)</f>
        <v>2</v>
      </c>
      <c r="O24" s="46"/>
      <c r="P24" s="5"/>
    </row>
    <row r="25" spans="1:16" ht="15" customHeight="1" thickBot="1" x14ac:dyDescent="0.3">
      <c r="A25" s="264" t="s">
        <v>84</v>
      </c>
      <c r="B25" s="265"/>
      <c r="C25" s="265"/>
      <c r="D25" s="265"/>
      <c r="E25" s="265"/>
      <c r="F25" s="266"/>
      <c r="G25" s="39">
        <f>SUM(G21:G24)</f>
        <v>3</v>
      </c>
      <c r="H25" s="40">
        <f>SUM(H21:H24)</f>
        <v>6</v>
      </c>
      <c r="I25" s="41"/>
      <c r="J25" s="42">
        <f>SUM(J21:J24)</f>
        <v>1</v>
      </c>
      <c r="K25" s="43">
        <f>SUM(K21:K24)</f>
        <v>2</v>
      </c>
      <c r="L25" s="44"/>
      <c r="M25" s="45">
        <f>SUM(M21:M24)</f>
        <v>60</v>
      </c>
      <c r="N25" s="45">
        <f>SUM(N21:N24)</f>
        <v>8</v>
      </c>
      <c r="O25" s="46"/>
      <c r="P25" s="5"/>
    </row>
    <row r="26" spans="1:16" ht="15" customHeight="1" thickBot="1" x14ac:dyDescent="0.3">
      <c r="A26" s="267" t="s">
        <v>85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9"/>
      <c r="O26" s="46"/>
      <c r="P26" s="5"/>
    </row>
    <row r="27" spans="1:16" ht="15" customHeight="1" x14ac:dyDescent="0.25">
      <c r="A27" s="18" t="s">
        <v>349</v>
      </c>
      <c r="B27" s="19" t="s">
        <v>397</v>
      </c>
      <c r="C27" s="20"/>
      <c r="D27" s="20" t="s">
        <v>56</v>
      </c>
      <c r="E27" s="20" t="s">
        <v>53</v>
      </c>
      <c r="F27" s="21" t="s">
        <v>54</v>
      </c>
      <c r="G27" s="22">
        <v>2</v>
      </c>
      <c r="H27" s="73">
        <v>2</v>
      </c>
      <c r="I27" s="21" t="s">
        <v>53</v>
      </c>
      <c r="J27" s="23"/>
      <c r="K27" s="24"/>
      <c r="L27" s="25"/>
      <c r="M27" s="26">
        <f>(G27+J27)*15</f>
        <v>30</v>
      </c>
      <c r="N27" s="17">
        <f>SUM(H27,K27)</f>
        <v>2</v>
      </c>
      <c r="O27" s="46"/>
      <c r="P27" s="46"/>
    </row>
    <row r="28" spans="1:16" ht="15" customHeight="1" thickBot="1" x14ac:dyDescent="0.3">
      <c r="A28" s="30" t="s">
        <v>350</v>
      </c>
      <c r="B28" s="31" t="s">
        <v>419</v>
      </c>
      <c r="C28" s="32"/>
      <c r="D28" s="32" t="s">
        <v>56</v>
      </c>
      <c r="E28" s="32" t="s">
        <v>53</v>
      </c>
      <c r="F28" s="33" t="s">
        <v>54</v>
      </c>
      <c r="G28" s="34">
        <v>2</v>
      </c>
      <c r="H28" s="74">
        <v>2</v>
      </c>
      <c r="I28" s="33" t="s">
        <v>53</v>
      </c>
      <c r="J28" s="35"/>
      <c r="K28" s="36"/>
      <c r="L28" s="37"/>
      <c r="M28" s="38">
        <f>(G28+J28)*15</f>
        <v>30</v>
      </c>
      <c r="N28" s="17">
        <f>SUM(H28,K28)</f>
        <v>2</v>
      </c>
      <c r="O28" s="46"/>
      <c r="P28" s="5"/>
    </row>
    <row r="29" spans="1:16" ht="15" customHeight="1" thickBot="1" x14ac:dyDescent="0.3">
      <c r="A29" s="267" t="s">
        <v>89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9"/>
      <c r="O29" s="46"/>
      <c r="P29" s="5"/>
    </row>
    <row r="30" spans="1:16" ht="24" customHeight="1" x14ac:dyDescent="0.25">
      <c r="A30" s="186" t="s">
        <v>351</v>
      </c>
      <c r="B30" s="165" t="s">
        <v>344</v>
      </c>
      <c r="C30" s="153" t="s">
        <v>55</v>
      </c>
      <c r="D30" s="153" t="s">
        <v>52</v>
      </c>
      <c r="E30" s="153" t="s">
        <v>53</v>
      </c>
      <c r="F30" s="158" t="s">
        <v>54</v>
      </c>
      <c r="G30" s="157"/>
      <c r="H30" s="20"/>
      <c r="I30" s="21"/>
      <c r="J30" s="95">
        <v>3</v>
      </c>
      <c r="K30" s="96">
        <v>6</v>
      </c>
      <c r="L30" s="97" t="s">
        <v>53</v>
      </c>
      <c r="M30" s="26">
        <f>(G30+J30)*15</f>
        <v>45</v>
      </c>
      <c r="N30" s="17">
        <f>SUM(H30,K30)</f>
        <v>6</v>
      </c>
      <c r="O30" s="46"/>
      <c r="P30" s="5"/>
    </row>
    <row r="31" spans="1:16" ht="24" customHeight="1" x14ac:dyDescent="0.25">
      <c r="A31" s="186" t="s">
        <v>352</v>
      </c>
      <c r="B31" s="165" t="s">
        <v>345</v>
      </c>
      <c r="C31" s="153" t="s">
        <v>55</v>
      </c>
      <c r="D31" s="153" t="s">
        <v>52</v>
      </c>
      <c r="E31" s="153" t="s">
        <v>53</v>
      </c>
      <c r="F31" s="158" t="s">
        <v>54</v>
      </c>
      <c r="G31" s="159"/>
      <c r="H31" s="56"/>
      <c r="I31" s="57"/>
      <c r="J31" s="105">
        <v>3</v>
      </c>
      <c r="K31" s="106">
        <v>6</v>
      </c>
      <c r="L31" s="107" t="s">
        <v>53</v>
      </c>
      <c r="M31" s="62">
        <f t="shared" ref="M31:M34" si="4">(G31+J31)*15</f>
        <v>45</v>
      </c>
      <c r="N31" s="17">
        <f>SUM(H31,K31)</f>
        <v>6</v>
      </c>
      <c r="O31" s="46"/>
      <c r="P31" s="5"/>
    </row>
    <row r="32" spans="1:16" ht="24" customHeight="1" x14ac:dyDescent="0.25">
      <c r="A32" s="191" t="s">
        <v>429</v>
      </c>
      <c r="B32" s="187" t="s">
        <v>434</v>
      </c>
      <c r="C32" s="193" t="s">
        <v>55</v>
      </c>
      <c r="D32" s="193" t="s">
        <v>52</v>
      </c>
      <c r="E32" s="193" t="s">
        <v>53</v>
      </c>
      <c r="F32" s="194" t="s">
        <v>54</v>
      </c>
      <c r="G32" s="157"/>
      <c r="H32" s="20"/>
      <c r="I32" s="21"/>
      <c r="J32" s="105">
        <v>2</v>
      </c>
      <c r="K32" s="106">
        <v>4</v>
      </c>
      <c r="L32" s="107" t="s">
        <v>53</v>
      </c>
      <c r="M32" s="26">
        <f t="shared" si="4"/>
        <v>30</v>
      </c>
      <c r="N32" s="17">
        <f>SUM(H32,K32)</f>
        <v>4</v>
      </c>
      <c r="O32" s="46"/>
      <c r="P32" s="5"/>
    </row>
    <row r="33" spans="1:16" ht="15" customHeight="1" x14ac:dyDescent="0.25">
      <c r="A33" s="18" t="s">
        <v>13</v>
      </c>
      <c r="B33" s="19" t="s">
        <v>435</v>
      </c>
      <c r="C33" s="20" t="s">
        <v>55</v>
      </c>
      <c r="D33" s="20" t="s">
        <v>56</v>
      </c>
      <c r="E33" s="20" t="s">
        <v>57</v>
      </c>
      <c r="F33" s="21">
        <v>45</v>
      </c>
      <c r="G33" s="22"/>
      <c r="H33" s="20"/>
      <c r="I33" s="21"/>
      <c r="J33" s="23">
        <v>1</v>
      </c>
      <c r="K33" s="24">
        <v>2</v>
      </c>
      <c r="L33" s="25" t="s">
        <v>53</v>
      </c>
      <c r="M33" s="26">
        <f t="shared" si="4"/>
        <v>15</v>
      </c>
      <c r="N33" s="17">
        <f>SUM(H33,K33)</f>
        <v>2</v>
      </c>
      <c r="O33" s="46"/>
      <c r="P33" s="5"/>
    </row>
    <row r="34" spans="1:16" ht="15" customHeight="1" thickBot="1" x14ac:dyDescent="0.3">
      <c r="A34" s="30" t="s">
        <v>16</v>
      </c>
      <c r="B34" s="31" t="s">
        <v>92</v>
      </c>
      <c r="C34" s="32" t="s">
        <v>55</v>
      </c>
      <c r="D34" s="32"/>
      <c r="E34" s="32" t="s">
        <v>58</v>
      </c>
      <c r="F34" s="33"/>
      <c r="G34" s="34"/>
      <c r="H34" s="32"/>
      <c r="I34" s="33"/>
      <c r="J34" s="35">
        <v>0</v>
      </c>
      <c r="K34" s="36">
        <v>2</v>
      </c>
      <c r="L34" s="37" t="s">
        <v>53</v>
      </c>
      <c r="M34" s="38">
        <f t="shared" si="4"/>
        <v>0</v>
      </c>
      <c r="N34" s="17">
        <f>SUM(H34,K34)</f>
        <v>2</v>
      </c>
      <c r="O34" s="46"/>
      <c r="P34" s="5"/>
    </row>
    <row r="35" spans="1:16" ht="15" customHeight="1" thickBot="1" x14ac:dyDescent="0.3">
      <c r="A35" s="255" t="s">
        <v>93</v>
      </c>
      <c r="B35" s="256"/>
      <c r="C35" s="256"/>
      <c r="D35" s="256"/>
      <c r="E35" s="256"/>
      <c r="F35" s="257"/>
      <c r="G35" s="39">
        <f>SUM(G27:G34)</f>
        <v>4</v>
      </c>
      <c r="H35" s="40">
        <f>SUM(H27:H34)</f>
        <v>4</v>
      </c>
      <c r="I35" s="41"/>
      <c r="J35" s="42">
        <f>SUM(J27:J34)</f>
        <v>9</v>
      </c>
      <c r="K35" s="43">
        <f>SUM(K27:K34)</f>
        <v>20</v>
      </c>
      <c r="L35" s="44"/>
      <c r="M35" s="45">
        <f>SUM(M27:M34)</f>
        <v>195</v>
      </c>
      <c r="N35" s="68">
        <f>SUM(N27:N34)</f>
        <v>24</v>
      </c>
      <c r="O35" s="46"/>
      <c r="P35" s="5"/>
    </row>
    <row r="36" spans="1:16" ht="15" customHeight="1" thickBot="1" x14ac:dyDescent="0.3">
      <c r="A36" s="255" t="s">
        <v>94</v>
      </c>
      <c r="B36" s="256"/>
      <c r="C36" s="256"/>
      <c r="D36" s="256"/>
      <c r="E36" s="256"/>
      <c r="F36" s="257"/>
      <c r="G36" s="39">
        <f>SUM(G19,G25,G35)</f>
        <v>21</v>
      </c>
      <c r="H36" s="40">
        <f>SUM(H19,H25,H35)</f>
        <v>32</v>
      </c>
      <c r="I36" s="41"/>
      <c r="J36" s="42">
        <f>SUM(J19,J25,J35)</f>
        <v>15</v>
      </c>
      <c r="K36" s="43">
        <f>SUM(K19,K25,K35)</f>
        <v>28</v>
      </c>
      <c r="L36" s="44"/>
      <c r="M36" s="45">
        <f>SUM(M19,M25,M35)</f>
        <v>540</v>
      </c>
      <c r="N36" s="45">
        <f>SUM(N19,N25,N35)</f>
        <v>60</v>
      </c>
      <c r="O36" s="63"/>
      <c r="P36" s="47"/>
    </row>
    <row r="37" spans="1:16" s="85" customFormat="1" ht="14.1" customHeight="1" x14ac:dyDescent="0.25">
      <c r="O37" s="146"/>
    </row>
    <row r="38" spans="1:16" s="85" customFormat="1" ht="14.1" customHeight="1" x14ac:dyDescent="0.25">
      <c r="O38" s="146"/>
    </row>
    <row r="39" spans="1:16" s="85" customFormat="1" ht="14.1" customHeight="1" x14ac:dyDescent="0.25">
      <c r="A39" s="130" t="s">
        <v>95</v>
      </c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7"/>
      <c r="P39" s="132"/>
    </row>
    <row r="40" spans="1:16" s="85" customFormat="1" ht="14.1" customHeight="1" x14ac:dyDescent="0.25">
      <c r="A40" s="130" t="s">
        <v>60</v>
      </c>
      <c r="B40" s="131"/>
      <c r="C40" s="131"/>
      <c r="D40" s="132"/>
      <c r="E40" s="131"/>
      <c r="F40" s="131"/>
      <c r="G40" s="131"/>
      <c r="H40" s="131"/>
      <c r="I40" s="131"/>
      <c r="J40" s="131"/>
      <c r="K40" s="131"/>
      <c r="L40" s="131"/>
      <c r="M40" s="132"/>
      <c r="N40" s="131"/>
      <c r="O40" s="147"/>
      <c r="P40" s="132"/>
    </row>
    <row r="41" spans="1:16" s="85" customFormat="1" ht="14.1" customHeight="1" x14ac:dyDescent="0.25">
      <c r="A41" s="132"/>
      <c r="B41" s="131"/>
      <c r="C41" s="131"/>
      <c r="D41" s="132"/>
      <c r="E41" s="131"/>
      <c r="F41" s="131"/>
      <c r="G41" s="131"/>
      <c r="H41" s="131"/>
      <c r="I41" s="131"/>
      <c r="J41" s="131"/>
      <c r="K41" s="131"/>
      <c r="L41" s="131"/>
      <c r="M41" s="132"/>
      <c r="N41" s="131"/>
      <c r="O41" s="148"/>
      <c r="P41" s="132"/>
    </row>
    <row r="42" spans="1:16" s="85" customFormat="1" ht="14.1" customHeight="1" x14ac:dyDescent="0.25">
      <c r="A42" s="133" t="s">
        <v>47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 t="s">
        <v>96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2" t="s">
        <v>97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47"/>
      <c r="P45" s="132"/>
    </row>
    <row r="46" spans="1:16" s="85" customFormat="1" ht="14.1" customHeight="1" x14ac:dyDescent="0.25">
      <c r="A46" s="134" t="s">
        <v>48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47"/>
      <c r="P46" s="132"/>
    </row>
    <row r="47" spans="1:16" s="85" customFormat="1" ht="14.1" customHeight="1" x14ac:dyDescent="0.25">
      <c r="A47" s="132" t="s">
        <v>98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0" t="s">
        <v>99</v>
      </c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1"/>
      <c r="N48" s="132"/>
      <c r="O48" s="147"/>
      <c r="P48" s="132"/>
    </row>
    <row r="49" spans="1:16" s="85" customFormat="1" ht="14.1" customHeight="1" x14ac:dyDescent="0.25">
      <c r="A49" s="130" t="s">
        <v>100</v>
      </c>
      <c r="B49" s="132"/>
      <c r="C49" s="132"/>
      <c r="D49" s="131"/>
      <c r="E49" s="131"/>
      <c r="F49" s="131"/>
      <c r="G49" s="131"/>
      <c r="H49" s="131"/>
      <c r="I49" s="131"/>
      <c r="J49" s="131"/>
      <c r="K49" s="131"/>
      <c r="L49" s="132"/>
      <c r="M49" s="131"/>
      <c r="N49" s="132"/>
      <c r="O49" s="147"/>
      <c r="P49" s="132"/>
    </row>
    <row r="50" spans="1:16" s="85" customFormat="1" ht="14.1" customHeight="1" x14ac:dyDescent="0.25">
      <c r="A50" s="132"/>
      <c r="B50" s="132"/>
      <c r="C50" s="132"/>
      <c r="D50" s="131"/>
      <c r="E50" s="131"/>
      <c r="F50" s="131"/>
      <c r="G50" s="131"/>
      <c r="H50" s="131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49</v>
      </c>
      <c r="B51" s="130" t="s">
        <v>50</v>
      </c>
      <c r="C51" s="132"/>
      <c r="D51" s="131"/>
      <c r="E51" s="132"/>
      <c r="F51" s="132"/>
      <c r="G51" s="130" t="s">
        <v>51</v>
      </c>
      <c r="H51" s="132"/>
      <c r="I51" s="131"/>
      <c r="J51" s="131"/>
      <c r="K51" s="131"/>
      <c r="L51" s="132"/>
      <c r="M51" s="132"/>
      <c r="N51" s="132"/>
      <c r="O51" s="147"/>
      <c r="P51" s="132"/>
    </row>
    <row r="52" spans="1:16" s="85" customFormat="1" ht="14.1" customHeight="1" x14ac:dyDescent="0.25">
      <c r="A52" s="132" t="s">
        <v>101</v>
      </c>
      <c r="B52" s="130" t="s">
        <v>102</v>
      </c>
      <c r="C52" s="132"/>
      <c r="D52" s="131"/>
      <c r="E52" s="132"/>
      <c r="F52" s="132"/>
      <c r="G52" s="130" t="s">
        <v>103</v>
      </c>
      <c r="H52" s="132"/>
      <c r="I52" s="131"/>
      <c r="J52" s="131"/>
      <c r="K52" s="131"/>
      <c r="L52" s="132"/>
      <c r="M52" s="132"/>
      <c r="N52" s="132"/>
      <c r="O52" s="147"/>
      <c r="P52" s="132"/>
    </row>
    <row r="53" spans="1:16" s="85" customFormat="1" ht="14.1" customHeight="1" x14ac:dyDescent="0.25">
      <c r="A53" s="132" t="s">
        <v>104</v>
      </c>
      <c r="B53" s="130" t="s">
        <v>105</v>
      </c>
      <c r="C53" s="132"/>
      <c r="D53" s="131"/>
      <c r="E53" s="132"/>
      <c r="F53" s="132"/>
      <c r="G53" s="130" t="s">
        <v>106</v>
      </c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 t="s">
        <v>107</v>
      </c>
      <c r="C54" s="132"/>
      <c r="D54" s="131"/>
      <c r="E54" s="132"/>
      <c r="F54" s="132"/>
      <c r="G54" s="130" t="s">
        <v>108</v>
      </c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2"/>
      <c r="B55" s="130" t="s">
        <v>109</v>
      </c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2"/>
      <c r="B56" s="130"/>
      <c r="C56" s="132"/>
      <c r="D56" s="131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4" t="s">
        <v>529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0" t="s">
        <v>110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0" t="s">
        <v>111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47"/>
      <c r="P59" s="132"/>
    </row>
    <row r="60" spans="1:16" s="85" customFormat="1" ht="14.1" customHeight="1" x14ac:dyDescent="0.25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47"/>
      <c r="P60" s="132"/>
    </row>
    <row r="61" spans="1:16" s="85" customFormat="1" ht="14.1" customHeight="1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49"/>
      <c r="P61" s="135"/>
    </row>
    <row r="62" spans="1:16" s="85" customFormat="1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49"/>
      <c r="P62" s="135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67"/>
      <c r="P63" s="53"/>
    </row>
    <row r="64" spans="1:16" x14ac:dyDescent="0.2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67"/>
      <c r="P64" s="53"/>
    </row>
    <row r="65" spans="1:16" x14ac:dyDescent="0.2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67"/>
      <c r="P65" s="53"/>
    </row>
  </sheetData>
  <sheetProtection algorithmName="SHA-512" hashValue="++RZMcOSi5XIIkhkWPWODFXOZNnrAWgi12CMnP14SD5JUMu45MooMa6R79isL3XVU+/xKII8udIESkuFxmFsDw==" saltValue="UnFL7rY3yO2xQY/UfGupzQ==" spinCount="100000" sheet="1" objects="1" scenarios="1"/>
  <mergeCells count="23">
    <mergeCell ref="A36:F36"/>
    <mergeCell ref="A19:F19"/>
    <mergeCell ref="A20:N20"/>
    <mergeCell ref="A25:F25"/>
    <mergeCell ref="A26:N26"/>
    <mergeCell ref="A29:N29"/>
    <mergeCell ref="A35:F35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0.39997558519241921"/>
  </sheetPr>
  <dimension ref="A1:P63"/>
  <sheetViews>
    <sheetView zoomScaleNormal="100" workbookViewId="0">
      <selection activeCell="G21" sqref="G21: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  <col min="16" max="16" width="15.42578125" customWidth="1"/>
    <col min="17" max="17" width="15.5703125" customWidth="1"/>
  </cols>
  <sheetData>
    <row r="1" spans="1:16" ht="15" customHeight="1" thickTop="1" thickBot="1" x14ac:dyDescent="0.3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3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3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24" customHeight="1" x14ac:dyDescent="0.25">
      <c r="A21" s="167" t="s">
        <v>431</v>
      </c>
      <c r="B21" s="168" t="s">
        <v>353</v>
      </c>
      <c r="C21" s="169"/>
      <c r="D21" s="169" t="s">
        <v>56</v>
      </c>
      <c r="E21" s="169" t="s">
        <v>57</v>
      </c>
      <c r="F21" s="9">
        <v>45</v>
      </c>
      <c r="G21" s="220">
        <v>1.5</v>
      </c>
      <c r="H21" s="72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24" customHeight="1" x14ac:dyDescent="0.25">
      <c r="A22" s="151" t="s">
        <v>430</v>
      </c>
      <c r="B22" s="152" t="s">
        <v>376</v>
      </c>
      <c r="C22" s="109"/>
      <c r="D22" s="109" t="s">
        <v>56</v>
      </c>
      <c r="E22" s="109" t="s">
        <v>57</v>
      </c>
      <c r="F22" s="21">
        <v>45</v>
      </c>
      <c r="G22" s="157">
        <v>1.5</v>
      </c>
      <c r="H22" s="73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24" customHeight="1" thickBot="1" x14ac:dyDescent="0.3">
      <c r="A23" s="179" t="s">
        <v>375</v>
      </c>
      <c r="B23" s="180" t="s">
        <v>354</v>
      </c>
      <c r="C23" s="181"/>
      <c r="D23" s="181" t="s">
        <v>56</v>
      </c>
      <c r="E23" s="181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15" customHeight="1" x14ac:dyDescent="0.25">
      <c r="A26" s="151" t="s">
        <v>436</v>
      </c>
      <c r="B26" s="152" t="s">
        <v>398</v>
      </c>
      <c r="C26" s="109"/>
      <c r="D26" s="20" t="s">
        <v>56</v>
      </c>
      <c r="E26" s="20" t="s">
        <v>53</v>
      </c>
      <c r="F26" s="21" t="s">
        <v>54</v>
      </c>
      <c r="G26" s="22">
        <v>2</v>
      </c>
      <c r="H26" s="73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24" customHeight="1" thickBot="1" x14ac:dyDescent="0.3">
      <c r="A27" s="179" t="s">
        <v>437</v>
      </c>
      <c r="B27" s="180" t="s">
        <v>420</v>
      </c>
      <c r="C27" s="181"/>
      <c r="D27" s="32" t="s">
        <v>56</v>
      </c>
      <c r="E27" s="32" t="s">
        <v>53</v>
      </c>
      <c r="F27" s="33" t="s">
        <v>54</v>
      </c>
      <c r="G27" s="34">
        <v>2</v>
      </c>
      <c r="H27" s="74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24" customHeight="1" x14ac:dyDescent="0.25">
      <c r="A29" s="186" t="s">
        <v>432</v>
      </c>
      <c r="B29" s="165" t="s">
        <v>355</v>
      </c>
      <c r="C29" s="20" t="s">
        <v>55</v>
      </c>
      <c r="D29" s="20" t="s">
        <v>52</v>
      </c>
      <c r="E29" s="20" t="s">
        <v>53</v>
      </c>
      <c r="F29" s="21" t="s">
        <v>54</v>
      </c>
      <c r="G29" s="22"/>
      <c r="H29" s="20"/>
      <c r="I29" s="21"/>
      <c r="J29" s="23">
        <v>4</v>
      </c>
      <c r="K29" s="24">
        <v>8</v>
      </c>
      <c r="L29" s="2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ht="24" customHeight="1" x14ac:dyDescent="0.25">
      <c r="A30" s="186" t="s">
        <v>433</v>
      </c>
      <c r="B30" s="165" t="s">
        <v>356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VCLKc7PXUI5UTtRGBwUmwZZf125FZ/gQAbN97FIblIxtxx4C1K2qEgFpILdPUmc7gBjOKj8XjMhdJyc7vYWzOA==" saltValue="AiXgrc5Z3ukqjHhBBazjHQ==" spinCount="100000" sheet="1" objects="1" scenarios="1"/>
  <mergeCells count="23">
    <mergeCell ref="A34:F34"/>
    <mergeCell ref="A19:F19"/>
    <mergeCell ref="A20:N20"/>
    <mergeCell ref="A24:F24"/>
    <mergeCell ref="A25:N25"/>
    <mergeCell ref="A28:N28"/>
    <mergeCell ref="A33:F33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0.39997558519241921"/>
  </sheetPr>
  <dimension ref="A1:P63"/>
  <sheetViews>
    <sheetView workbookViewId="0">
      <selection activeCell="A22" sqref="A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38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3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3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</row>
    <row r="21" spans="1:16" ht="24" customHeight="1" x14ac:dyDescent="0.25">
      <c r="A21" s="191" t="s">
        <v>462</v>
      </c>
      <c r="B21" s="187" t="s">
        <v>464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80">
        <v>3</v>
      </c>
      <c r="I21" s="81" t="s">
        <v>59</v>
      </c>
      <c r="J21" s="82"/>
      <c r="K21" s="83"/>
      <c r="L21" s="84"/>
      <c r="M21" s="98">
        <f>(G21+J21)*15</f>
        <v>22.5</v>
      </c>
      <c r="N21" s="17">
        <f>SUM(H21,K21)</f>
        <v>3</v>
      </c>
      <c r="O21" s="46"/>
    </row>
    <row r="22" spans="1:16" ht="24" customHeight="1" x14ac:dyDescent="0.25">
      <c r="A22" s="196" t="s">
        <v>463</v>
      </c>
      <c r="B22" s="165" t="s">
        <v>465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3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</row>
    <row r="23" spans="1:16" ht="24" customHeight="1" thickBot="1" x14ac:dyDescent="0.3">
      <c r="A23" s="30" t="s">
        <v>360</v>
      </c>
      <c r="B23" s="31" t="s">
        <v>357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</row>
    <row r="26" spans="1:16" ht="24" customHeight="1" x14ac:dyDescent="0.25">
      <c r="A26" s="186" t="s">
        <v>468</v>
      </c>
      <c r="B26" s="165" t="s">
        <v>467</v>
      </c>
      <c r="C26" s="153"/>
      <c r="D26" s="20" t="s">
        <v>56</v>
      </c>
      <c r="E26" s="20" t="s">
        <v>53</v>
      </c>
      <c r="F26" s="21" t="s">
        <v>54</v>
      </c>
      <c r="G26" s="22">
        <v>2</v>
      </c>
      <c r="H26" s="73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</row>
    <row r="27" spans="1:16" ht="24" customHeight="1" thickBot="1" x14ac:dyDescent="0.3">
      <c r="A27" s="188" t="s">
        <v>469</v>
      </c>
      <c r="B27" s="165" t="s">
        <v>466</v>
      </c>
      <c r="C27" s="154"/>
      <c r="D27" s="32" t="s">
        <v>56</v>
      </c>
      <c r="E27" s="32" t="s">
        <v>53</v>
      </c>
      <c r="F27" s="33" t="s">
        <v>54</v>
      </c>
      <c r="G27" s="34">
        <v>2</v>
      </c>
      <c r="H27" s="74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</row>
    <row r="29" spans="1:16" ht="24" customHeight="1" x14ac:dyDescent="0.25">
      <c r="A29" s="191" t="s">
        <v>472</v>
      </c>
      <c r="B29" s="165" t="s">
        <v>470</v>
      </c>
      <c r="C29" s="193" t="s">
        <v>55</v>
      </c>
      <c r="D29" s="193" t="s">
        <v>52</v>
      </c>
      <c r="E29" s="193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</row>
    <row r="30" spans="1:16" ht="24" customHeight="1" x14ac:dyDescent="0.25">
      <c r="A30" s="186" t="s">
        <v>473</v>
      </c>
      <c r="B30" s="165" t="s">
        <v>471</v>
      </c>
      <c r="C30" s="153" t="s">
        <v>55</v>
      </c>
      <c r="D30" s="153" t="s">
        <v>52</v>
      </c>
      <c r="E30" s="153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</row>
  </sheetData>
  <sheetProtection algorithmName="SHA-512" hashValue="44D3GmmEv51ObysSiK5hA++h+g+DuiXGlOxaF4N+3U9LfiOIOGfLj60YhFt5XodoaWbp89EROBCjDlp1vgzdVw==" saltValue="hLO71t2+Ij4UHOIELTT3/w==" spinCount="100000" sheet="1" objects="1" scenarios="1"/>
  <mergeCells count="23">
    <mergeCell ref="A34:F34"/>
    <mergeCell ref="A19:F19"/>
    <mergeCell ref="A20:N20"/>
    <mergeCell ref="A24:F24"/>
    <mergeCell ref="A25:N25"/>
    <mergeCell ref="A28:N28"/>
    <mergeCell ref="A33:F33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39997558519241921"/>
  </sheetPr>
  <dimension ref="A1:P63"/>
  <sheetViews>
    <sheetView workbookViewId="0">
      <selection activeCell="G21" sqref="G21: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39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3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3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</row>
    <row r="21" spans="1:16" ht="24" customHeight="1" x14ac:dyDescent="0.25">
      <c r="A21" s="1" t="s">
        <v>478</v>
      </c>
      <c r="B21" s="187" t="s">
        <v>481</v>
      </c>
      <c r="C21" s="193"/>
      <c r="D21" s="193" t="s">
        <v>56</v>
      </c>
      <c r="E21" s="8" t="s">
        <v>57</v>
      </c>
      <c r="F21" s="9">
        <v>45</v>
      </c>
      <c r="G21" s="220">
        <v>1.5</v>
      </c>
      <c r="H21" s="72">
        <v>3</v>
      </c>
      <c r="I21" s="156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</row>
    <row r="22" spans="1:16" ht="24" customHeight="1" x14ac:dyDescent="0.25">
      <c r="A22" s="1" t="s">
        <v>462</v>
      </c>
      <c r="B22" s="165" t="s">
        <v>464</v>
      </c>
      <c r="C22" s="153"/>
      <c r="D22" s="153" t="s">
        <v>56</v>
      </c>
      <c r="E22" s="20" t="s">
        <v>57</v>
      </c>
      <c r="F22" s="21">
        <v>45</v>
      </c>
      <c r="G22" s="157">
        <v>1.5</v>
      </c>
      <c r="H22" s="153">
        <v>3</v>
      </c>
      <c r="I22" s="158" t="s">
        <v>59</v>
      </c>
      <c r="J22" s="23"/>
      <c r="K22" s="24"/>
      <c r="L22" s="25"/>
      <c r="M22" s="108">
        <f t="shared" ref="M22:M23" si="3">(G22+J22)*15</f>
        <v>22.5</v>
      </c>
      <c r="N22" s="17">
        <v>3</v>
      </c>
      <c r="O22" s="46"/>
    </row>
    <row r="23" spans="1:16" ht="24" customHeight="1" thickBot="1" x14ac:dyDescent="0.3">
      <c r="A23" s="188" t="s">
        <v>359</v>
      </c>
      <c r="B23" s="189" t="s">
        <v>358</v>
      </c>
      <c r="C23" s="154"/>
      <c r="D23" s="154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</row>
    <row r="26" spans="1:16" ht="24" customHeight="1" x14ac:dyDescent="0.25">
      <c r="A26" s="186" t="s">
        <v>476</v>
      </c>
      <c r="B26" s="165" t="s">
        <v>474</v>
      </c>
      <c r="C26" s="153"/>
      <c r="D26" s="20" t="s">
        <v>56</v>
      </c>
      <c r="E26" s="20" t="s">
        <v>53</v>
      </c>
      <c r="F26" s="21" t="s">
        <v>54</v>
      </c>
      <c r="G26" s="22">
        <v>2</v>
      </c>
      <c r="H26" s="73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</row>
    <row r="27" spans="1:16" ht="24" customHeight="1" thickBot="1" x14ac:dyDescent="0.3">
      <c r="A27" s="186" t="s">
        <v>468</v>
      </c>
      <c r="B27" s="189" t="s">
        <v>467</v>
      </c>
      <c r="C27" s="154"/>
      <c r="D27" s="32" t="s">
        <v>56</v>
      </c>
      <c r="E27" s="32" t="s">
        <v>53</v>
      </c>
      <c r="F27" s="33" t="s">
        <v>54</v>
      </c>
      <c r="G27" s="34">
        <v>2</v>
      </c>
      <c r="H27" s="74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</row>
    <row r="29" spans="1:16" ht="24" customHeight="1" x14ac:dyDescent="0.25">
      <c r="A29" s="191" t="s">
        <v>475</v>
      </c>
      <c r="B29" s="187" t="s">
        <v>477</v>
      </c>
      <c r="C29" s="193" t="s">
        <v>55</v>
      </c>
      <c r="D29" s="193" t="s">
        <v>52</v>
      </c>
      <c r="E29" s="193" t="s">
        <v>53</v>
      </c>
      <c r="F29" s="194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</row>
    <row r="30" spans="1:16" ht="24" customHeight="1" x14ac:dyDescent="0.25">
      <c r="A30" s="186" t="s">
        <v>479</v>
      </c>
      <c r="B30" s="165" t="s">
        <v>480</v>
      </c>
      <c r="C30" s="153" t="s">
        <v>55</v>
      </c>
      <c r="D30" s="153" t="s">
        <v>52</v>
      </c>
      <c r="E30" s="153" t="s">
        <v>53</v>
      </c>
      <c r="F30" s="158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</row>
  </sheetData>
  <sheetProtection algorithmName="SHA-512" hashValue="75l6OEeQfMwRhxlh1HWipUqbhfbx5EzwzQ3y5tXZR8uk+68TkoG+kkl7lQ1ANzlgnvybpRBl26vZVYmIvOzgZg==" saltValue="lk73Wzd/fAkNjW6EeY9d6g==" spinCount="100000" sheet="1" objects="1" scenarios="1"/>
  <mergeCells count="23">
    <mergeCell ref="A34:F34"/>
    <mergeCell ref="A19:F19"/>
    <mergeCell ref="A20:N20"/>
    <mergeCell ref="A24:F24"/>
    <mergeCell ref="A25:N25"/>
    <mergeCell ref="A28:N28"/>
    <mergeCell ref="A33:F33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0.59999389629810485"/>
  </sheetPr>
  <dimension ref="A1:P63"/>
  <sheetViews>
    <sheetView workbookViewId="0">
      <selection sqref="A1:N1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533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3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3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</row>
    <row r="21" spans="1:16" ht="15" customHeight="1" x14ac:dyDescent="0.25">
      <c r="A21" s="162" t="s">
        <v>421</v>
      </c>
      <c r="B21" s="163" t="s">
        <v>438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72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</row>
    <row r="22" spans="1:16" ht="24" customHeight="1" x14ac:dyDescent="0.25">
      <c r="A22" s="164" t="s">
        <v>482</v>
      </c>
      <c r="B22" s="165" t="s">
        <v>439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3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</row>
    <row r="23" spans="1:16" ht="24" customHeight="1" thickBot="1" x14ac:dyDescent="0.3">
      <c r="A23" s="166" t="s">
        <v>492</v>
      </c>
      <c r="B23" s="165" t="s">
        <v>422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</row>
    <row r="26" spans="1:16" ht="15" customHeight="1" x14ac:dyDescent="0.25">
      <c r="A26" s="18" t="s">
        <v>363</v>
      </c>
      <c r="B26" s="19" t="s">
        <v>483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3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</row>
    <row r="27" spans="1:16" ht="15" customHeight="1" thickBot="1" x14ac:dyDescent="0.3">
      <c r="A27" s="30" t="s">
        <v>364</v>
      </c>
      <c r="B27" s="31" t="s">
        <v>484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4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</row>
    <row r="29" spans="1:16" ht="24" customHeight="1" x14ac:dyDescent="0.25">
      <c r="A29" s="6" t="s">
        <v>365</v>
      </c>
      <c r="B29" s="7" t="s">
        <v>485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</row>
    <row r="30" spans="1:16" ht="24" customHeight="1" x14ac:dyDescent="0.25">
      <c r="A30" s="18" t="s">
        <v>366</v>
      </c>
      <c r="B30" s="19" t="s">
        <v>486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</row>
  </sheetData>
  <sheetProtection algorithmName="SHA-512" hashValue="0BB79JOZisF1ZBQ7dBtxCYUCyGRjWf8TKRZjzhzumIeA3Fwkrb0hAboCKj6OeXbnWNZw3VALCJ6GYSbTGaffrQ==" saltValue="psTcXmNXov/KHpXxWQUOXw==" spinCount="100000" sheet="1" objects="1" scenarios="1"/>
  <mergeCells count="23">
    <mergeCell ref="A34:F34"/>
    <mergeCell ref="A19:F19"/>
    <mergeCell ref="A20:N20"/>
    <mergeCell ref="A24:F24"/>
    <mergeCell ref="A25:N25"/>
    <mergeCell ref="A28:N28"/>
    <mergeCell ref="A33:F33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63"/>
  <sheetViews>
    <sheetView workbookViewId="0">
      <selection activeCell="G21" sqref="G21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13.85546875" style="64" customWidth="1"/>
  </cols>
  <sheetData>
    <row r="1" spans="1:16" ht="15" customHeight="1" thickTop="1" thickBot="1" x14ac:dyDescent="0.3">
      <c r="A1" s="270" t="s">
        <v>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0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0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24" customHeight="1" x14ac:dyDescent="0.25">
      <c r="A21" s="167" t="s">
        <v>452</v>
      </c>
      <c r="B21" s="184" t="s">
        <v>423</v>
      </c>
      <c r="C21" s="169"/>
      <c r="D21" s="169" t="s">
        <v>56</v>
      </c>
      <c r="E21" s="169" t="s">
        <v>57</v>
      </c>
      <c r="F21" s="170">
        <v>45</v>
      </c>
      <c r="G21" s="220">
        <v>1.5</v>
      </c>
      <c r="H21" s="69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15" customHeight="1" x14ac:dyDescent="0.25">
      <c r="A22" s="167" t="s">
        <v>78</v>
      </c>
      <c r="B22" s="168" t="s">
        <v>79</v>
      </c>
      <c r="C22" s="109"/>
      <c r="D22" s="109" t="s">
        <v>56</v>
      </c>
      <c r="E22" s="109" t="s">
        <v>57</v>
      </c>
      <c r="F22" s="110">
        <v>45</v>
      </c>
      <c r="G22" s="157">
        <v>1.5</v>
      </c>
      <c r="H22" s="70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15" customHeight="1" thickBot="1" x14ac:dyDescent="0.3">
      <c r="A23" s="179" t="s">
        <v>114</v>
      </c>
      <c r="B23" s="180" t="s">
        <v>424</v>
      </c>
      <c r="C23" s="181"/>
      <c r="D23" s="181" t="s">
        <v>56</v>
      </c>
      <c r="E23" s="181" t="s">
        <v>57</v>
      </c>
      <c r="F23" s="182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24" customHeight="1" x14ac:dyDescent="0.25">
      <c r="A26" s="185" t="s">
        <v>453</v>
      </c>
      <c r="B26" s="184" t="s">
        <v>425</v>
      </c>
      <c r="C26" s="109"/>
      <c r="D26" s="109" t="s">
        <v>56</v>
      </c>
      <c r="E26" s="109" t="s">
        <v>53</v>
      </c>
      <c r="F26" s="21" t="s">
        <v>54</v>
      </c>
      <c r="G26" s="22">
        <v>2</v>
      </c>
      <c r="H26" s="70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167" t="s">
        <v>87</v>
      </c>
      <c r="B27" s="168" t="s">
        <v>377</v>
      </c>
      <c r="C27" s="181"/>
      <c r="D27" s="181" t="s">
        <v>56</v>
      </c>
      <c r="E27" s="181" t="s">
        <v>53</v>
      </c>
      <c r="F27" s="33" t="s">
        <v>54</v>
      </c>
      <c r="G27" s="34">
        <v>2</v>
      </c>
      <c r="H27" s="71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24" customHeight="1" x14ac:dyDescent="0.25">
      <c r="A29" s="186" t="s">
        <v>458</v>
      </c>
      <c r="B29" s="165" t="s">
        <v>460</v>
      </c>
      <c r="C29" s="153" t="s">
        <v>55</v>
      </c>
      <c r="D29" s="153" t="s">
        <v>52</v>
      </c>
      <c r="E29" s="153" t="s">
        <v>53</v>
      </c>
      <c r="F29" s="158" t="s">
        <v>54</v>
      </c>
      <c r="G29" s="22"/>
      <c r="H29" s="20"/>
      <c r="I29" s="21"/>
      <c r="J29" s="95">
        <v>4</v>
      </c>
      <c r="K29" s="96">
        <v>8</v>
      </c>
      <c r="L29" s="2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ht="15" customHeight="1" x14ac:dyDescent="0.25">
      <c r="A30" s="186" t="s">
        <v>90</v>
      </c>
      <c r="B30" s="187" t="s">
        <v>112</v>
      </c>
      <c r="C30" s="153" t="s">
        <v>55</v>
      </c>
      <c r="D30" s="153" t="s">
        <v>52</v>
      </c>
      <c r="E30" s="153" t="s">
        <v>53</v>
      </c>
      <c r="F30" s="158" t="s">
        <v>54</v>
      </c>
      <c r="G30" s="58"/>
      <c r="H30" s="56"/>
      <c r="I30" s="57"/>
      <c r="J30" s="105">
        <v>4</v>
      </c>
      <c r="K30" s="106">
        <v>8</v>
      </c>
      <c r="L30" s="61" t="s">
        <v>53</v>
      </c>
      <c r="M30" s="108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6" t="s">
        <v>13</v>
      </c>
      <c r="B31" s="165" t="s">
        <v>435</v>
      </c>
      <c r="C31" s="153" t="s">
        <v>55</v>
      </c>
      <c r="D31" s="153" t="s">
        <v>56</v>
      </c>
      <c r="E31" s="153" t="s">
        <v>57</v>
      </c>
      <c r="F31" s="158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188" t="s">
        <v>16</v>
      </c>
      <c r="B32" s="189" t="s">
        <v>92</v>
      </c>
      <c r="C32" s="154" t="s">
        <v>55</v>
      </c>
      <c r="D32" s="154"/>
      <c r="E32" s="154" t="s">
        <v>58</v>
      </c>
      <c r="F32" s="190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jI4DXptNcB3dHNGDYtqot6K89Ni49FkAGBHweJMCkji0u8nN6zBIkNJP612TGWPKyuhg4HwfjYmQcIS1oaSQLA==" saltValue="L8puiwQfWN0703a1IIW0+g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4:F34"/>
    <mergeCell ref="A19:F19"/>
    <mergeCell ref="A20:N20"/>
    <mergeCell ref="A24:F24"/>
    <mergeCell ref="A25:N25"/>
    <mergeCell ref="A28:N28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 tint="0.59999389629810485"/>
  </sheetPr>
  <dimension ref="A1:P63"/>
  <sheetViews>
    <sheetView workbookViewId="0">
      <selection sqref="A1:N1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361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3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3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15" customHeight="1" x14ac:dyDescent="0.25">
      <c r="A21" s="162" t="s">
        <v>421</v>
      </c>
      <c r="B21" s="163" t="s">
        <v>438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72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24" customHeight="1" x14ac:dyDescent="0.25">
      <c r="A22" s="164" t="s">
        <v>487</v>
      </c>
      <c r="B22" s="165" t="s">
        <v>440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3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24" customHeight="1" thickBot="1" x14ac:dyDescent="0.3">
      <c r="A23" s="166" t="s">
        <v>492</v>
      </c>
      <c r="B23" s="165" t="s">
        <v>422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15" customHeight="1" x14ac:dyDescent="0.25">
      <c r="A26" s="18" t="s">
        <v>367</v>
      </c>
      <c r="B26" s="19" t="s">
        <v>488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3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30" t="s">
        <v>368</v>
      </c>
      <c r="B27" s="31" t="s">
        <v>489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4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24" customHeight="1" x14ac:dyDescent="0.25">
      <c r="A29" s="6" t="s">
        <v>369</v>
      </c>
      <c r="B29" s="7" t="s">
        <v>490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ht="24" customHeight="1" x14ac:dyDescent="0.25">
      <c r="A30" s="18" t="s">
        <v>370</v>
      </c>
      <c r="B30" s="19" t="s">
        <v>491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bFN91CEnwE1nssBMlXeASuA7AMi/cYSQFqKFn/UuYa8U37IwPdesmRHru7dejz+ezKUdS7pFGKbqUlT28WQ/Bg==" saltValue="clPNhRfceWwnF4Lg6ud/LQ==" spinCount="100000" sheet="1" objects="1" scenarios="1"/>
  <mergeCells count="23">
    <mergeCell ref="A34:F34"/>
    <mergeCell ref="A19:F19"/>
    <mergeCell ref="A20:N20"/>
    <mergeCell ref="A24:F24"/>
    <mergeCell ref="A25:N25"/>
    <mergeCell ref="A28:N28"/>
    <mergeCell ref="A33:F33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 tint="0.59999389629810485"/>
  </sheetPr>
  <dimension ref="A1:P63"/>
  <sheetViews>
    <sheetView workbookViewId="0">
      <selection activeCell="G22" sqref="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362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3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3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15" customHeight="1" x14ac:dyDescent="0.25">
      <c r="A21" s="162" t="s">
        <v>421</v>
      </c>
      <c r="B21" s="163" t="s">
        <v>438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72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24" customHeight="1" x14ac:dyDescent="0.25">
      <c r="A22" s="164" t="s">
        <v>493</v>
      </c>
      <c r="B22" s="165" t="s">
        <v>441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3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24" customHeight="1" thickBot="1" x14ac:dyDescent="0.3">
      <c r="A23" s="166" t="s">
        <v>492</v>
      </c>
      <c r="B23" s="165" t="s">
        <v>422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15" customHeight="1" x14ac:dyDescent="0.25">
      <c r="A26" s="18" t="s">
        <v>371</v>
      </c>
      <c r="B26" s="19" t="s">
        <v>494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3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24" customHeight="1" thickBot="1" x14ac:dyDescent="0.3">
      <c r="A27" s="30" t="s">
        <v>372</v>
      </c>
      <c r="B27" s="31" t="s">
        <v>495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4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24" customHeight="1" x14ac:dyDescent="0.25">
      <c r="A29" s="6" t="s">
        <v>373</v>
      </c>
      <c r="B29" s="7" t="s">
        <v>496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ht="24" customHeight="1" x14ac:dyDescent="0.25">
      <c r="A30" s="18" t="s">
        <v>374</v>
      </c>
      <c r="B30" s="19" t="s">
        <v>497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zU1vwJttWS+BvNSYIrPYg3coZOXOU+e/Kq116zzX1qgjApDEaSDWwneIPwDGMBdrS0wmcuJyYkdOEj9SRFGYqQ==" saltValue="q+yA3xsrdskLuiMC5ysZ4g==" spinCount="100000" sheet="1" objects="1" scenarios="1"/>
  <mergeCells count="23">
    <mergeCell ref="A34:F34"/>
    <mergeCell ref="A19:F19"/>
    <mergeCell ref="A20:N20"/>
    <mergeCell ref="A24:F24"/>
    <mergeCell ref="A25:N25"/>
    <mergeCell ref="A28:N28"/>
    <mergeCell ref="A33:F33"/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P63"/>
  <sheetViews>
    <sheetView workbookViewId="0">
      <selection activeCell="A25" sqref="A25:N25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18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0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0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24" customHeight="1" x14ac:dyDescent="0.25">
      <c r="A21" s="191" t="s">
        <v>454</v>
      </c>
      <c r="B21" s="192" t="s">
        <v>426</v>
      </c>
      <c r="C21" s="193"/>
      <c r="D21" s="193" t="s">
        <v>56</v>
      </c>
      <c r="E21" s="193" t="s">
        <v>57</v>
      </c>
      <c r="F21" s="9">
        <v>45</v>
      </c>
      <c r="G21" s="220">
        <v>1.5</v>
      </c>
      <c r="H21" s="69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15" customHeight="1" x14ac:dyDescent="0.25">
      <c r="A22" s="191" t="s">
        <v>78</v>
      </c>
      <c r="B22" s="187" t="s">
        <v>79</v>
      </c>
      <c r="C22" s="153"/>
      <c r="D22" s="153" t="s">
        <v>56</v>
      </c>
      <c r="E22" s="153" t="s">
        <v>57</v>
      </c>
      <c r="F22" s="21">
        <v>45</v>
      </c>
      <c r="G22" s="157">
        <v>1.5</v>
      </c>
      <c r="H22" s="70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24" customHeight="1" thickBot="1" x14ac:dyDescent="0.3">
      <c r="A23" s="188" t="s">
        <v>116</v>
      </c>
      <c r="B23" s="189" t="s">
        <v>427</v>
      </c>
      <c r="C23" s="154"/>
      <c r="D23" s="154" t="s">
        <v>56</v>
      </c>
      <c r="E23" s="154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24" customHeight="1" x14ac:dyDescent="0.25">
      <c r="A26" s="185" t="s">
        <v>455</v>
      </c>
      <c r="B26" s="155" t="s">
        <v>428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0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167" t="s">
        <v>87</v>
      </c>
      <c r="B27" s="89" t="s">
        <v>377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1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24" customHeight="1" x14ac:dyDescent="0.25">
      <c r="A29" s="186" t="s">
        <v>459</v>
      </c>
      <c r="B29" s="165" t="s">
        <v>461</v>
      </c>
      <c r="C29" s="20" t="s">
        <v>55</v>
      </c>
      <c r="D29" s="20" t="s">
        <v>52</v>
      </c>
      <c r="E29" s="20" t="s">
        <v>53</v>
      </c>
      <c r="F29" s="21" t="s">
        <v>54</v>
      </c>
      <c r="G29" s="22"/>
      <c r="H29" s="20"/>
      <c r="I29" s="21"/>
      <c r="J29" s="23">
        <v>4</v>
      </c>
      <c r="K29" s="24">
        <v>8</v>
      </c>
      <c r="L29" s="2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s="85" customFormat="1" ht="15" customHeight="1" x14ac:dyDescent="0.25">
      <c r="A30" s="186" t="s">
        <v>90</v>
      </c>
      <c r="B30" s="187" t="s">
        <v>112</v>
      </c>
      <c r="C30" s="102" t="s">
        <v>55</v>
      </c>
      <c r="D30" s="102" t="s">
        <v>52</v>
      </c>
      <c r="E30" s="102" t="s">
        <v>53</v>
      </c>
      <c r="F30" s="103" t="s">
        <v>54</v>
      </c>
      <c r="G30" s="140"/>
      <c r="H30" s="138"/>
      <c r="I30" s="139"/>
      <c r="J30" s="105">
        <v>4</v>
      </c>
      <c r="K30" s="106">
        <v>8</v>
      </c>
      <c r="L30" s="143" t="s">
        <v>53</v>
      </c>
      <c r="M30" s="108">
        <f t="shared" ref="M30:M32" si="4"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86" t="s">
        <v>13</v>
      </c>
      <c r="B31" s="165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iFcpfixY8qs5G3/Fi24063mnsH+TFGppw7bCYHA7cEgrZSGyrZUkRg1XIPLAyfLxMRKCbGMYr+2thPmJe0vYjA==" saltValue="YtBX2HgkBaSks0A6zBIPMQ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4:F34"/>
    <mergeCell ref="A19:F19"/>
    <mergeCell ref="A20:N20"/>
    <mergeCell ref="A24:F24"/>
    <mergeCell ref="A25:N25"/>
    <mergeCell ref="A28:N28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63"/>
  <sheetViews>
    <sheetView workbookViewId="0">
      <selection activeCell="G21" sqref="G21: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22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0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0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24" customHeight="1" x14ac:dyDescent="0.25">
      <c r="A21" s="167" t="s">
        <v>454</v>
      </c>
      <c r="B21" s="184" t="s">
        <v>426</v>
      </c>
      <c r="C21" s="169"/>
      <c r="D21" s="169" t="s">
        <v>56</v>
      </c>
      <c r="E21" s="169" t="s">
        <v>57</v>
      </c>
      <c r="F21" s="9">
        <v>45</v>
      </c>
      <c r="G21" s="220">
        <v>1.5</v>
      </c>
      <c r="H21" s="69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15" customHeight="1" x14ac:dyDescent="0.25">
      <c r="A22" s="167" t="s">
        <v>78</v>
      </c>
      <c r="B22" s="168" t="s">
        <v>79</v>
      </c>
      <c r="C22" s="109"/>
      <c r="D22" s="109" t="s">
        <v>56</v>
      </c>
      <c r="E22" s="109" t="s">
        <v>57</v>
      </c>
      <c r="F22" s="21">
        <v>45</v>
      </c>
      <c r="G22" s="157">
        <v>1.5</v>
      </c>
      <c r="H22" s="70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24" customHeight="1" thickBot="1" x14ac:dyDescent="0.3">
      <c r="A23" s="179" t="s">
        <v>116</v>
      </c>
      <c r="B23" s="180" t="s">
        <v>427</v>
      </c>
      <c r="C23" s="181"/>
      <c r="D23" s="181" t="s">
        <v>56</v>
      </c>
      <c r="E23" s="181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24" customHeight="1" x14ac:dyDescent="0.25">
      <c r="A26" s="185" t="s">
        <v>455</v>
      </c>
      <c r="B26" s="155" t="s">
        <v>428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0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167" t="s">
        <v>87</v>
      </c>
      <c r="B27" s="89" t="s">
        <v>377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1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24" customHeight="1" x14ac:dyDescent="0.25">
      <c r="A29" s="186" t="s">
        <v>459</v>
      </c>
      <c r="B29" s="165" t="s">
        <v>461</v>
      </c>
      <c r="C29" s="20" t="s">
        <v>55</v>
      </c>
      <c r="D29" s="20" t="s">
        <v>52</v>
      </c>
      <c r="E29" s="20" t="s">
        <v>53</v>
      </c>
      <c r="F29" s="21" t="s">
        <v>54</v>
      </c>
      <c r="G29" s="22"/>
      <c r="H29" s="20"/>
      <c r="I29" s="21"/>
      <c r="J29" s="23">
        <v>4</v>
      </c>
      <c r="K29" s="24">
        <v>8</v>
      </c>
      <c r="L29" s="2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s="85" customFormat="1" ht="15" customHeight="1" x14ac:dyDescent="0.25">
      <c r="A30" s="186" t="s">
        <v>90</v>
      </c>
      <c r="B30" s="187" t="s">
        <v>112</v>
      </c>
      <c r="C30" s="102" t="s">
        <v>55</v>
      </c>
      <c r="D30" s="102" t="s">
        <v>52</v>
      </c>
      <c r="E30" s="102" t="s">
        <v>53</v>
      </c>
      <c r="F30" s="103" t="s">
        <v>54</v>
      </c>
      <c r="G30" s="140"/>
      <c r="H30" s="138"/>
      <c r="I30" s="139"/>
      <c r="J30" s="105">
        <v>4</v>
      </c>
      <c r="K30" s="106">
        <v>8</v>
      </c>
      <c r="L30" s="143" t="s">
        <v>53</v>
      </c>
      <c r="M30" s="108">
        <f t="shared" ref="M30:M32" si="4">(G30+J30)*15</f>
        <v>60</v>
      </c>
      <c r="N30" s="99">
        <f>SUM(H30,K30)</f>
        <v>8</v>
      </c>
      <c r="O30" s="128"/>
      <c r="P30" s="87"/>
    </row>
    <row r="31" spans="1:16" ht="15" customHeight="1" x14ac:dyDescent="0.25">
      <c r="A31" s="186" t="s">
        <v>13</v>
      </c>
      <c r="B31" s="165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Ca3lTUhIrEhP26xlY9RTW5B6Kyw26CXCBYZ50HwFUsweh+/LH9QgPh7sESIHJ16MocbqaZSQrmvZFw4Mvp4fTg==" saltValue="EoNVvuTJWCXJD/r5hgjkVg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4:F34"/>
    <mergeCell ref="A19:F19"/>
    <mergeCell ref="A20:N20"/>
    <mergeCell ref="A24:F24"/>
    <mergeCell ref="A25:N25"/>
    <mergeCell ref="A28:N28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63"/>
  <sheetViews>
    <sheetView topLeftCell="A10" workbookViewId="0">
      <selection activeCell="G21" sqref="G21: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21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0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0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15" customHeight="1" x14ac:dyDescent="0.25">
      <c r="A21" s="6" t="s">
        <v>117</v>
      </c>
      <c r="B21" s="7" t="s">
        <v>124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69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15" customHeight="1" x14ac:dyDescent="0.25">
      <c r="A22" s="18" t="s">
        <v>118</v>
      </c>
      <c r="B22" s="19" t="s">
        <v>125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0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15" customHeight="1" thickBot="1" x14ac:dyDescent="0.3">
      <c r="A23" s="30" t="s">
        <v>119</v>
      </c>
      <c r="B23" s="31" t="s">
        <v>126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15" customHeight="1" x14ac:dyDescent="0.25">
      <c r="A26" s="18" t="s">
        <v>120</v>
      </c>
      <c r="B26" s="19" t="s">
        <v>378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0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30" t="s">
        <v>121</v>
      </c>
      <c r="B27" s="31" t="s">
        <v>400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1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15" customHeight="1" x14ac:dyDescent="0.25">
      <c r="A29" s="6" t="s">
        <v>122</v>
      </c>
      <c r="B29" s="7" t="s">
        <v>127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ht="15" customHeight="1" x14ac:dyDescent="0.25">
      <c r="A30" s="18" t="s">
        <v>123</v>
      </c>
      <c r="B30" s="19" t="s">
        <v>128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WwHAUjrMvRLtCMniAkj+aAk5xkAQbzW7yzb5eIKaUuFGdyAO531VB9o6AekNdO+3GkDyHe6Gy/BoHyvSzlgMkw==" saltValue="R2bt2ZpBX1HB2YlpQwZwnw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4:F34"/>
    <mergeCell ref="A19:F19"/>
    <mergeCell ref="A20:N20"/>
    <mergeCell ref="A24:F24"/>
    <mergeCell ref="A25:N25"/>
    <mergeCell ref="A28:N28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P63"/>
  <sheetViews>
    <sheetView topLeftCell="A7" workbookViewId="0">
      <selection activeCell="G21" sqref="G21: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20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0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0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15" customHeight="1" x14ac:dyDescent="0.25">
      <c r="A21" s="6" t="s">
        <v>134</v>
      </c>
      <c r="B21" s="7" t="s">
        <v>129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69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15" customHeight="1" x14ac:dyDescent="0.25">
      <c r="A22" s="18" t="s">
        <v>135</v>
      </c>
      <c r="B22" s="19" t="s">
        <v>130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0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15" customHeight="1" thickBot="1" x14ac:dyDescent="0.3">
      <c r="A23" s="30" t="s">
        <v>136</v>
      </c>
      <c r="B23" s="31" t="s">
        <v>131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15" customHeight="1" x14ac:dyDescent="0.25">
      <c r="A26" s="18" t="s">
        <v>137</v>
      </c>
      <c r="B26" s="19" t="s">
        <v>379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0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30" t="s">
        <v>138</v>
      </c>
      <c r="B27" s="31" t="s">
        <v>401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1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15" customHeight="1" x14ac:dyDescent="0.25">
      <c r="A29" s="6" t="s">
        <v>139</v>
      </c>
      <c r="B29" s="7" t="s">
        <v>132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ht="15" customHeight="1" x14ac:dyDescent="0.25">
      <c r="A30" s="18" t="s">
        <v>140</v>
      </c>
      <c r="B30" s="19" t="s">
        <v>133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ESba2VGJunR60Rg+hlrrO7Es0HM8QaYwubOgu7D7uLgVpdP8oM8yVNyHFxYTzfSponWi/xBLA78HZyhapvp2CQ==" saltValue="SfYSw2We7bM4LQ84Hk8lxg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4:F34"/>
    <mergeCell ref="A19:F19"/>
    <mergeCell ref="A20:N20"/>
    <mergeCell ref="A24:F24"/>
    <mergeCell ref="A25:N25"/>
    <mergeCell ref="A28:N28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63"/>
  <sheetViews>
    <sheetView workbookViewId="0">
      <selection activeCell="G21" sqref="G21: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24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0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0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</row>
    <row r="21" spans="1:16" ht="15" customHeight="1" x14ac:dyDescent="0.25">
      <c r="A21" s="77" t="s">
        <v>141</v>
      </c>
      <c r="B21" s="7" t="s">
        <v>147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69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</row>
    <row r="22" spans="1:16" ht="15" customHeight="1" x14ac:dyDescent="0.25">
      <c r="A22" s="18" t="s">
        <v>142</v>
      </c>
      <c r="B22" s="19" t="s">
        <v>148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0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</row>
    <row r="23" spans="1:16" ht="24" customHeight="1" thickBot="1" x14ac:dyDescent="0.3">
      <c r="A23" s="78" t="s">
        <v>23</v>
      </c>
      <c r="B23" s="31" t="s">
        <v>149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</row>
    <row r="26" spans="1:16" ht="15" customHeight="1" x14ac:dyDescent="0.25">
      <c r="A26" s="18" t="s">
        <v>143</v>
      </c>
      <c r="B26" s="19" t="s">
        <v>380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0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</row>
    <row r="27" spans="1:16" ht="15" customHeight="1" thickBot="1" x14ac:dyDescent="0.3">
      <c r="A27" s="30" t="s">
        <v>144</v>
      </c>
      <c r="B27" s="31" t="s">
        <v>402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1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</row>
    <row r="29" spans="1:16" ht="24" customHeight="1" x14ac:dyDescent="0.25">
      <c r="A29" s="6" t="s">
        <v>145</v>
      </c>
      <c r="B29" s="7" t="s">
        <v>150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</row>
    <row r="30" spans="1:16" ht="24" customHeight="1" x14ac:dyDescent="0.25">
      <c r="A30" s="18" t="s">
        <v>146</v>
      </c>
      <c r="B30" s="19" t="s">
        <v>151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</row>
  </sheetData>
  <sheetProtection algorithmName="SHA-512" hashValue="mM9FjLBmAu97ns4npJkJF+P+ZWRMIMHOHB9Wq4Xkrd4UczRTnSS1HneL+kHnLvGe3I7nMe8r+H/e9VO87T/56A==" saltValue="2/U5H6DJf/Ici4CzP+of4w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4:F34"/>
    <mergeCell ref="A19:F19"/>
    <mergeCell ref="A20:N20"/>
    <mergeCell ref="A24:F24"/>
    <mergeCell ref="A25:N25"/>
    <mergeCell ref="A28:N28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P63"/>
  <sheetViews>
    <sheetView workbookViewId="0">
      <selection activeCell="G21" sqref="G21:G22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12" width="4.7109375" customWidth="1"/>
    <col min="13" max="13" width="4.7109375" style="85" customWidth="1"/>
    <col min="14" max="14" width="4.7109375" customWidth="1"/>
    <col min="15" max="15" width="9.140625" style="64"/>
  </cols>
  <sheetData>
    <row r="1" spans="1:16" ht="15" customHeight="1" thickTop="1" thickBot="1" x14ac:dyDescent="0.3">
      <c r="A1" s="270" t="s">
        <v>19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46"/>
      <c r="P1" s="5"/>
    </row>
    <row r="2" spans="1:16" ht="15" customHeight="1" thickBot="1" x14ac:dyDescent="0.3">
      <c r="A2" s="230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46"/>
      <c r="P2" s="5"/>
    </row>
    <row r="3" spans="1:16" ht="15" customHeight="1" thickBot="1" x14ac:dyDescent="0.3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46"/>
      <c r="P3" s="5"/>
    </row>
    <row r="4" spans="1:16" s="85" customFormat="1" ht="15" customHeight="1" thickBot="1" x14ac:dyDescent="0.3">
      <c r="A4" s="236" t="s">
        <v>44</v>
      </c>
      <c r="B4" s="239" t="s">
        <v>43</v>
      </c>
      <c r="C4" s="242" t="s">
        <v>62</v>
      </c>
      <c r="D4" s="242" t="s">
        <v>528</v>
      </c>
      <c r="E4" s="242" t="s">
        <v>41</v>
      </c>
      <c r="F4" s="245" t="s">
        <v>42</v>
      </c>
      <c r="G4" s="227" t="s">
        <v>2</v>
      </c>
      <c r="H4" s="228"/>
      <c r="I4" s="228"/>
      <c r="J4" s="228"/>
      <c r="K4" s="228"/>
      <c r="L4" s="229"/>
      <c r="M4" s="248"/>
      <c r="N4" s="249"/>
      <c r="O4" s="128"/>
      <c r="P4" s="87"/>
    </row>
    <row r="5" spans="1:16" s="85" customFormat="1" ht="15" customHeight="1" thickBot="1" x14ac:dyDescent="0.3">
      <c r="A5" s="237"/>
      <c r="B5" s="240"/>
      <c r="C5" s="243"/>
      <c r="D5" s="243"/>
      <c r="E5" s="243"/>
      <c r="F5" s="246"/>
      <c r="G5" s="250" t="s">
        <v>3</v>
      </c>
      <c r="H5" s="251"/>
      <c r="I5" s="252"/>
      <c r="J5" s="253" t="s">
        <v>4</v>
      </c>
      <c r="K5" s="253"/>
      <c r="L5" s="254"/>
      <c r="M5" s="236" t="s">
        <v>45</v>
      </c>
      <c r="N5" s="236" t="s">
        <v>46</v>
      </c>
      <c r="O5" s="128"/>
      <c r="P5" s="87"/>
    </row>
    <row r="6" spans="1:16" s="85" customFormat="1" ht="15" customHeight="1" thickBot="1" x14ac:dyDescent="0.3">
      <c r="A6" s="238"/>
      <c r="B6" s="241"/>
      <c r="C6" s="244"/>
      <c r="D6" s="244"/>
      <c r="E6" s="244"/>
      <c r="F6" s="247"/>
      <c r="G6" s="217" t="s">
        <v>5</v>
      </c>
      <c r="H6" s="218" t="s">
        <v>6</v>
      </c>
      <c r="I6" s="219" t="s">
        <v>7</v>
      </c>
      <c r="J6" s="217" t="s">
        <v>5</v>
      </c>
      <c r="K6" s="218" t="s">
        <v>6</v>
      </c>
      <c r="L6" s="219" t="s">
        <v>7</v>
      </c>
      <c r="M6" s="238"/>
      <c r="N6" s="238"/>
      <c r="O6" s="128"/>
      <c r="P6" s="87"/>
    </row>
    <row r="7" spans="1:16" ht="15" customHeight="1" thickBot="1" x14ac:dyDescent="0.3">
      <c r="A7" s="258" t="s">
        <v>63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  <c r="O7" s="46"/>
      <c r="P7" s="5"/>
    </row>
    <row r="8" spans="1:16" ht="15" customHeight="1" x14ac:dyDescent="0.25">
      <c r="A8" s="6" t="s">
        <v>8</v>
      </c>
      <c r="B8" s="7" t="s">
        <v>64</v>
      </c>
      <c r="C8" s="8"/>
      <c r="D8" s="8" t="s">
        <v>56</v>
      </c>
      <c r="E8" s="8" t="s">
        <v>57</v>
      </c>
      <c r="F8" s="9">
        <v>45</v>
      </c>
      <c r="G8" s="10">
        <v>2</v>
      </c>
      <c r="H8" s="11">
        <v>4</v>
      </c>
      <c r="I8" s="12" t="s">
        <v>59</v>
      </c>
      <c r="J8" s="13"/>
      <c r="K8" s="14"/>
      <c r="L8" s="15"/>
      <c r="M8" s="98">
        <f>(G8+J8)*15</f>
        <v>30</v>
      </c>
      <c r="N8" s="17">
        <f>SUM(H8,K8)</f>
        <v>4</v>
      </c>
      <c r="O8" s="46"/>
      <c r="P8" s="5"/>
    </row>
    <row r="9" spans="1:16" ht="15" customHeight="1" x14ac:dyDescent="0.25">
      <c r="A9" s="18" t="s">
        <v>9</v>
      </c>
      <c r="B9" s="19" t="s">
        <v>65</v>
      </c>
      <c r="C9" s="20"/>
      <c r="D9" s="20" t="s">
        <v>56</v>
      </c>
      <c r="E9" s="20" t="s">
        <v>57</v>
      </c>
      <c r="F9" s="21">
        <v>45</v>
      </c>
      <c r="G9" s="22">
        <v>2</v>
      </c>
      <c r="H9" s="20">
        <v>4</v>
      </c>
      <c r="I9" s="21" t="s">
        <v>59</v>
      </c>
      <c r="J9" s="23"/>
      <c r="K9" s="24"/>
      <c r="L9" s="25"/>
      <c r="M9" s="108">
        <f t="shared" ref="M9:M18" si="0">(G9+J9)*15</f>
        <v>30</v>
      </c>
      <c r="N9" s="26">
        <f>SUM(H9,K9)</f>
        <v>4</v>
      </c>
      <c r="O9" s="46"/>
      <c r="P9" s="5"/>
    </row>
    <row r="10" spans="1:16" ht="15" customHeight="1" x14ac:dyDescent="0.25">
      <c r="A10" s="75" t="s">
        <v>10</v>
      </c>
      <c r="B10" s="76" t="s">
        <v>66</v>
      </c>
      <c r="C10" s="27"/>
      <c r="D10" s="27" t="s">
        <v>56</v>
      </c>
      <c r="E10" s="27" t="s">
        <v>57</v>
      </c>
      <c r="F10" s="28">
        <v>45</v>
      </c>
      <c r="G10" s="29">
        <v>2</v>
      </c>
      <c r="H10" s="27">
        <v>4</v>
      </c>
      <c r="I10" s="28" t="s">
        <v>59</v>
      </c>
      <c r="J10" s="23"/>
      <c r="K10" s="24"/>
      <c r="L10" s="25"/>
      <c r="M10" s="108">
        <f t="shared" si="0"/>
        <v>30</v>
      </c>
      <c r="N10" s="26">
        <f t="shared" ref="N10:N16" si="1">SUM(H10,K10)</f>
        <v>4</v>
      </c>
      <c r="O10" s="46"/>
      <c r="P10" s="5"/>
    </row>
    <row r="11" spans="1:16" ht="15" customHeight="1" x14ac:dyDescent="0.25">
      <c r="A11" s="75" t="s">
        <v>11</v>
      </c>
      <c r="B11" s="76" t="s">
        <v>67</v>
      </c>
      <c r="C11" s="27"/>
      <c r="D11" s="27" t="s">
        <v>56</v>
      </c>
      <c r="E11" s="27" t="s">
        <v>57</v>
      </c>
      <c r="F11" s="28">
        <v>45</v>
      </c>
      <c r="G11" s="29">
        <v>2</v>
      </c>
      <c r="H11" s="27">
        <v>4</v>
      </c>
      <c r="I11" s="28" t="s">
        <v>59</v>
      </c>
      <c r="J11" s="23"/>
      <c r="K11" s="24"/>
      <c r="L11" s="25"/>
      <c r="M11" s="108">
        <f t="shared" si="0"/>
        <v>30</v>
      </c>
      <c r="N11" s="26">
        <f t="shared" si="1"/>
        <v>4</v>
      </c>
      <c r="O11" s="46"/>
      <c r="P11" s="5"/>
    </row>
    <row r="12" spans="1:16" ht="15" customHeight="1" x14ac:dyDescent="0.25">
      <c r="A12" s="75" t="s">
        <v>68</v>
      </c>
      <c r="B12" s="76" t="s">
        <v>69</v>
      </c>
      <c r="C12" s="27"/>
      <c r="D12" s="27" t="s">
        <v>56</v>
      </c>
      <c r="E12" s="27" t="s">
        <v>57</v>
      </c>
      <c r="F12" s="28">
        <v>45</v>
      </c>
      <c r="G12" s="29">
        <v>2</v>
      </c>
      <c r="H12" s="70">
        <v>2</v>
      </c>
      <c r="I12" s="28" t="s">
        <v>53</v>
      </c>
      <c r="J12" s="23"/>
      <c r="K12" s="24"/>
      <c r="L12" s="25"/>
      <c r="M12" s="108">
        <f t="shared" si="0"/>
        <v>30</v>
      </c>
      <c r="N12" s="26">
        <f t="shared" si="1"/>
        <v>2</v>
      </c>
      <c r="O12" s="46"/>
      <c r="P12" s="5"/>
    </row>
    <row r="13" spans="1:16" ht="15" customHeight="1" x14ac:dyDescent="0.25">
      <c r="A13" s="75" t="s">
        <v>70</v>
      </c>
      <c r="B13" s="76" t="s">
        <v>71</v>
      </c>
      <c r="C13" s="27"/>
      <c r="D13" s="27" t="s">
        <v>56</v>
      </c>
      <c r="E13" s="27" t="s">
        <v>57</v>
      </c>
      <c r="F13" s="28">
        <v>45</v>
      </c>
      <c r="G13" s="29">
        <v>2</v>
      </c>
      <c r="H13" s="70">
        <v>2</v>
      </c>
      <c r="I13" s="28" t="s">
        <v>53</v>
      </c>
      <c r="J13" s="23"/>
      <c r="K13" s="24"/>
      <c r="L13" s="25"/>
      <c r="M13" s="108">
        <f t="shared" si="0"/>
        <v>30</v>
      </c>
      <c r="N13" s="26">
        <f t="shared" si="1"/>
        <v>2</v>
      </c>
      <c r="O13" s="46"/>
      <c r="P13" s="5"/>
    </row>
    <row r="14" spans="1:16" ht="15" customHeight="1" x14ac:dyDescent="0.25">
      <c r="A14" s="75" t="s">
        <v>40</v>
      </c>
      <c r="B14" s="76" t="s">
        <v>72</v>
      </c>
      <c r="C14" s="27"/>
      <c r="D14" s="27" t="s">
        <v>56</v>
      </c>
      <c r="E14" s="27" t="s">
        <v>57</v>
      </c>
      <c r="F14" s="28">
        <v>45</v>
      </c>
      <c r="G14" s="29"/>
      <c r="H14" s="27"/>
      <c r="I14" s="28"/>
      <c r="J14" s="23">
        <v>2</v>
      </c>
      <c r="K14" s="24">
        <v>2</v>
      </c>
      <c r="L14" s="25" t="s">
        <v>59</v>
      </c>
      <c r="M14" s="108">
        <f t="shared" si="0"/>
        <v>30</v>
      </c>
      <c r="N14" s="26">
        <f t="shared" si="1"/>
        <v>2</v>
      </c>
      <c r="O14" s="46"/>
      <c r="P14" s="5"/>
    </row>
    <row r="15" spans="1:16" ht="24" customHeight="1" x14ac:dyDescent="0.25">
      <c r="A15" s="75" t="s">
        <v>73</v>
      </c>
      <c r="B15" s="2" t="s">
        <v>115</v>
      </c>
      <c r="C15" s="27"/>
      <c r="D15" s="27" t="s">
        <v>56</v>
      </c>
      <c r="E15" s="27" t="s">
        <v>57</v>
      </c>
      <c r="F15" s="28">
        <v>45</v>
      </c>
      <c r="G15" s="29">
        <v>1</v>
      </c>
      <c r="H15" s="27">
        <v>1</v>
      </c>
      <c r="I15" s="28" t="s">
        <v>53</v>
      </c>
      <c r="J15" s="23"/>
      <c r="K15" s="24"/>
      <c r="L15" s="25"/>
      <c r="M15" s="108">
        <f t="shared" si="0"/>
        <v>15</v>
      </c>
      <c r="N15" s="26">
        <f t="shared" si="1"/>
        <v>1</v>
      </c>
      <c r="O15" s="46"/>
      <c r="P15" s="5"/>
    </row>
    <row r="16" spans="1:16" ht="15" customHeight="1" x14ac:dyDescent="0.25">
      <c r="A16" s="75" t="s">
        <v>15</v>
      </c>
      <c r="B16" s="76" t="s">
        <v>74</v>
      </c>
      <c r="C16" s="27" t="s">
        <v>55</v>
      </c>
      <c r="D16" s="27" t="s">
        <v>56</v>
      </c>
      <c r="E16" s="27" t="s">
        <v>57</v>
      </c>
      <c r="F16" s="28">
        <v>45</v>
      </c>
      <c r="G16" s="29"/>
      <c r="H16" s="27"/>
      <c r="I16" s="28"/>
      <c r="J16" s="23">
        <v>1</v>
      </c>
      <c r="K16" s="24">
        <v>2</v>
      </c>
      <c r="L16" s="25" t="s">
        <v>53</v>
      </c>
      <c r="M16" s="108">
        <f t="shared" si="0"/>
        <v>15</v>
      </c>
      <c r="N16" s="26">
        <f t="shared" si="1"/>
        <v>2</v>
      </c>
      <c r="O16" s="46"/>
      <c r="P16" s="5"/>
    </row>
    <row r="17" spans="1:16" ht="15" customHeight="1" x14ac:dyDescent="0.25">
      <c r="A17" s="54" t="s">
        <v>12</v>
      </c>
      <c r="B17" s="55" t="s">
        <v>75</v>
      </c>
      <c r="C17" s="56"/>
      <c r="D17" s="56" t="s">
        <v>56</v>
      </c>
      <c r="E17" s="56" t="s">
        <v>57</v>
      </c>
      <c r="F17" s="57">
        <v>45</v>
      </c>
      <c r="G17" s="58">
        <v>1</v>
      </c>
      <c r="H17" s="56">
        <v>1</v>
      </c>
      <c r="I17" s="57" t="s">
        <v>53</v>
      </c>
      <c r="J17" s="59"/>
      <c r="K17" s="60"/>
      <c r="L17" s="61"/>
      <c r="M17" s="144">
        <f t="shared" si="0"/>
        <v>15</v>
      </c>
      <c r="N17" s="62">
        <f>SUM(H17,K17)</f>
        <v>1</v>
      </c>
      <c r="O17" s="46"/>
      <c r="P17" s="5"/>
    </row>
    <row r="18" spans="1:16" ht="15" customHeight="1" thickBot="1" x14ac:dyDescent="0.3">
      <c r="A18" s="30" t="s">
        <v>14</v>
      </c>
      <c r="B18" s="31" t="s">
        <v>86</v>
      </c>
      <c r="C18" s="32"/>
      <c r="D18" s="32" t="s">
        <v>56</v>
      </c>
      <c r="E18" s="32" t="s">
        <v>53</v>
      </c>
      <c r="F18" s="33" t="s">
        <v>54</v>
      </c>
      <c r="G18" s="34"/>
      <c r="H18" s="32"/>
      <c r="I18" s="33"/>
      <c r="J18" s="35">
        <v>2</v>
      </c>
      <c r="K18" s="36">
        <v>2</v>
      </c>
      <c r="L18" s="37" t="s">
        <v>53</v>
      </c>
      <c r="M18" s="120">
        <f t="shared" si="0"/>
        <v>30</v>
      </c>
      <c r="N18" s="38">
        <f>SUM(H18,K18)</f>
        <v>2</v>
      </c>
      <c r="O18" s="46"/>
      <c r="P18" s="5"/>
    </row>
    <row r="19" spans="1:16" s="85" customFormat="1" ht="15" customHeight="1" thickBot="1" x14ac:dyDescent="0.3">
      <c r="A19" s="255" t="s">
        <v>76</v>
      </c>
      <c r="B19" s="256"/>
      <c r="C19" s="256"/>
      <c r="D19" s="256"/>
      <c r="E19" s="256"/>
      <c r="F19" s="257"/>
      <c r="G19" s="121">
        <f>SUM(G8:G18)</f>
        <v>14</v>
      </c>
      <c r="H19" s="122">
        <f t="shared" ref="H19:N19" si="2">SUM(H8:H18)</f>
        <v>22</v>
      </c>
      <c r="I19" s="123"/>
      <c r="J19" s="124">
        <f t="shared" si="2"/>
        <v>5</v>
      </c>
      <c r="K19" s="125">
        <f t="shared" si="2"/>
        <v>6</v>
      </c>
      <c r="L19" s="126"/>
      <c r="M19" s="127">
        <f t="shared" si="2"/>
        <v>285</v>
      </c>
      <c r="N19" s="150">
        <f t="shared" si="2"/>
        <v>28</v>
      </c>
      <c r="O19" s="128"/>
      <c r="P19" s="87"/>
    </row>
    <row r="20" spans="1:16" ht="15" customHeight="1" thickBot="1" x14ac:dyDescent="0.3">
      <c r="A20" s="261" t="s">
        <v>77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46"/>
      <c r="P20" s="5"/>
    </row>
    <row r="21" spans="1:16" ht="15" customHeight="1" x14ac:dyDescent="0.25">
      <c r="A21" s="6" t="s">
        <v>157</v>
      </c>
      <c r="B21" s="7" t="s">
        <v>152</v>
      </c>
      <c r="C21" s="8"/>
      <c r="D21" s="8" t="s">
        <v>56</v>
      </c>
      <c r="E21" s="8" t="s">
        <v>57</v>
      </c>
      <c r="F21" s="9">
        <v>45</v>
      </c>
      <c r="G21" s="220">
        <v>1.5</v>
      </c>
      <c r="H21" s="69">
        <v>3</v>
      </c>
      <c r="I21" s="12" t="s">
        <v>59</v>
      </c>
      <c r="J21" s="13"/>
      <c r="K21" s="14"/>
      <c r="L21" s="15"/>
      <c r="M21" s="98">
        <f>(G21+J21)*15</f>
        <v>22.5</v>
      </c>
      <c r="N21" s="17">
        <f>SUM(H21,K21)</f>
        <v>3</v>
      </c>
      <c r="O21" s="46"/>
      <c r="P21" s="5"/>
    </row>
    <row r="22" spans="1:16" ht="15" customHeight="1" x14ac:dyDescent="0.25">
      <c r="A22" s="18" t="s">
        <v>158</v>
      </c>
      <c r="B22" s="19" t="s">
        <v>153</v>
      </c>
      <c r="C22" s="20"/>
      <c r="D22" s="20" t="s">
        <v>56</v>
      </c>
      <c r="E22" s="20" t="s">
        <v>57</v>
      </c>
      <c r="F22" s="21">
        <v>45</v>
      </c>
      <c r="G22" s="157">
        <v>1.5</v>
      </c>
      <c r="H22" s="70">
        <v>3</v>
      </c>
      <c r="I22" s="21" t="s">
        <v>59</v>
      </c>
      <c r="J22" s="23"/>
      <c r="K22" s="24"/>
      <c r="L22" s="25"/>
      <c r="M22" s="108">
        <f t="shared" ref="M22:M23" si="3">(G22+J22)*15</f>
        <v>22.5</v>
      </c>
      <c r="N22" s="17">
        <f>SUM(H22,K22)</f>
        <v>3</v>
      </c>
      <c r="O22" s="46"/>
      <c r="P22" s="5"/>
    </row>
    <row r="23" spans="1:16" ht="24" customHeight="1" thickBot="1" x14ac:dyDescent="0.3">
      <c r="A23" s="30" t="s">
        <v>159</v>
      </c>
      <c r="B23" s="31" t="s">
        <v>154</v>
      </c>
      <c r="C23" s="32"/>
      <c r="D23" s="32" t="s">
        <v>56</v>
      </c>
      <c r="E23" s="32" t="s">
        <v>57</v>
      </c>
      <c r="F23" s="33">
        <v>45</v>
      </c>
      <c r="G23" s="34"/>
      <c r="H23" s="32"/>
      <c r="I23" s="33"/>
      <c r="J23" s="35">
        <v>1</v>
      </c>
      <c r="K23" s="36">
        <v>2</v>
      </c>
      <c r="L23" s="37" t="s">
        <v>53</v>
      </c>
      <c r="M23" s="120">
        <f t="shared" si="3"/>
        <v>15</v>
      </c>
      <c r="N23" s="17">
        <f>SUM(H23,K23)</f>
        <v>2</v>
      </c>
      <c r="O23" s="46"/>
      <c r="P23" s="5"/>
    </row>
    <row r="24" spans="1:16" ht="15" customHeight="1" thickBot="1" x14ac:dyDescent="0.3">
      <c r="A24" s="264" t="s">
        <v>84</v>
      </c>
      <c r="B24" s="265"/>
      <c r="C24" s="265"/>
      <c r="D24" s="265"/>
      <c r="E24" s="265"/>
      <c r="F24" s="266"/>
      <c r="G24" s="39">
        <f>SUM(G21:G23)</f>
        <v>3</v>
      </c>
      <c r="H24" s="40">
        <f>SUM(H21:H23)</f>
        <v>6</v>
      </c>
      <c r="I24" s="41"/>
      <c r="J24" s="42">
        <f>SUM(J21:J23)</f>
        <v>1</v>
      </c>
      <c r="K24" s="43">
        <f>SUM(K21:K23)</f>
        <v>2</v>
      </c>
      <c r="L24" s="44"/>
      <c r="M24" s="127">
        <f>SUM(M21:M23)</f>
        <v>60</v>
      </c>
      <c r="N24" s="45">
        <f>SUM(N21:N23)</f>
        <v>8</v>
      </c>
      <c r="O24" s="46"/>
      <c r="P24" s="5"/>
    </row>
    <row r="25" spans="1:16" ht="15" customHeight="1" thickBot="1" x14ac:dyDescent="0.3">
      <c r="A25" s="267" t="s">
        <v>85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46"/>
      <c r="P25" s="5"/>
    </row>
    <row r="26" spans="1:16" ht="15" customHeight="1" x14ac:dyDescent="0.25">
      <c r="A26" s="18" t="s">
        <v>160</v>
      </c>
      <c r="B26" s="19" t="s">
        <v>381</v>
      </c>
      <c r="C26" s="20"/>
      <c r="D26" s="20" t="s">
        <v>56</v>
      </c>
      <c r="E26" s="20" t="s">
        <v>53</v>
      </c>
      <c r="F26" s="21" t="s">
        <v>54</v>
      </c>
      <c r="G26" s="22">
        <v>2</v>
      </c>
      <c r="H26" s="70">
        <v>2</v>
      </c>
      <c r="I26" s="21" t="s">
        <v>53</v>
      </c>
      <c r="J26" s="23"/>
      <c r="K26" s="24"/>
      <c r="L26" s="25"/>
      <c r="M26" s="108">
        <f>(G26+J26)*15</f>
        <v>30</v>
      </c>
      <c r="N26" s="17">
        <f>SUM(H26,K26)</f>
        <v>2</v>
      </c>
      <c r="O26" s="46"/>
      <c r="P26" s="46"/>
    </row>
    <row r="27" spans="1:16" ht="15" customHeight="1" thickBot="1" x14ac:dyDescent="0.3">
      <c r="A27" s="30" t="s">
        <v>161</v>
      </c>
      <c r="B27" s="31" t="s">
        <v>403</v>
      </c>
      <c r="C27" s="32"/>
      <c r="D27" s="32" t="s">
        <v>56</v>
      </c>
      <c r="E27" s="32" t="s">
        <v>53</v>
      </c>
      <c r="F27" s="33" t="s">
        <v>54</v>
      </c>
      <c r="G27" s="34">
        <v>2</v>
      </c>
      <c r="H27" s="71">
        <v>2</v>
      </c>
      <c r="I27" s="33" t="s">
        <v>53</v>
      </c>
      <c r="J27" s="35"/>
      <c r="K27" s="36"/>
      <c r="L27" s="37"/>
      <c r="M27" s="120">
        <f>(G27+J27)*15</f>
        <v>30</v>
      </c>
      <c r="N27" s="17">
        <f>SUM(H27,K27)</f>
        <v>2</v>
      </c>
      <c r="O27" s="46"/>
      <c r="P27" s="5"/>
    </row>
    <row r="28" spans="1:16" ht="15" customHeight="1" thickBot="1" x14ac:dyDescent="0.3">
      <c r="A28" s="267" t="s">
        <v>89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9"/>
      <c r="O28" s="46"/>
      <c r="P28" s="5"/>
    </row>
    <row r="29" spans="1:16" ht="24" customHeight="1" x14ac:dyDescent="0.25">
      <c r="A29" s="6" t="s">
        <v>162</v>
      </c>
      <c r="B29" s="7" t="s">
        <v>155</v>
      </c>
      <c r="C29" s="8" t="s">
        <v>55</v>
      </c>
      <c r="D29" s="8" t="s">
        <v>52</v>
      </c>
      <c r="E29" s="8" t="s">
        <v>53</v>
      </c>
      <c r="F29" s="9" t="s">
        <v>54</v>
      </c>
      <c r="G29" s="10"/>
      <c r="H29" s="11"/>
      <c r="I29" s="12"/>
      <c r="J29" s="13">
        <v>4</v>
      </c>
      <c r="K29" s="14">
        <v>8</v>
      </c>
      <c r="L29" s="15" t="s">
        <v>53</v>
      </c>
      <c r="M29" s="98">
        <f>(G29+J29)*15</f>
        <v>60</v>
      </c>
      <c r="N29" s="17">
        <f>SUM(H29,K29)</f>
        <v>8</v>
      </c>
      <c r="O29" s="46"/>
      <c r="P29" s="5"/>
    </row>
    <row r="30" spans="1:16" ht="24" customHeight="1" x14ac:dyDescent="0.25">
      <c r="A30" s="18" t="s">
        <v>163</v>
      </c>
      <c r="B30" s="19" t="s">
        <v>156</v>
      </c>
      <c r="C30" s="20" t="s">
        <v>55</v>
      </c>
      <c r="D30" s="20" t="s">
        <v>52</v>
      </c>
      <c r="E30" s="20" t="s">
        <v>53</v>
      </c>
      <c r="F30" s="21" t="s">
        <v>54</v>
      </c>
      <c r="G30" s="22"/>
      <c r="H30" s="20"/>
      <c r="I30" s="21"/>
      <c r="J30" s="23">
        <v>4</v>
      </c>
      <c r="K30" s="24">
        <v>8</v>
      </c>
      <c r="L30" s="25" t="s">
        <v>53</v>
      </c>
      <c r="M30" s="108">
        <f t="shared" ref="M30:M32" si="4">(G30+J30)*15</f>
        <v>60</v>
      </c>
      <c r="N30" s="17">
        <f>SUM(H30,K30)</f>
        <v>8</v>
      </c>
      <c r="O30" s="46"/>
      <c r="P30" s="5"/>
    </row>
    <row r="31" spans="1:16" ht="15" customHeight="1" x14ac:dyDescent="0.25">
      <c r="A31" s="18" t="s">
        <v>13</v>
      </c>
      <c r="B31" s="19" t="s">
        <v>435</v>
      </c>
      <c r="C31" s="20" t="s">
        <v>55</v>
      </c>
      <c r="D31" s="20" t="s">
        <v>56</v>
      </c>
      <c r="E31" s="20" t="s">
        <v>57</v>
      </c>
      <c r="F31" s="21">
        <v>45</v>
      </c>
      <c r="G31" s="22"/>
      <c r="H31" s="20"/>
      <c r="I31" s="21"/>
      <c r="J31" s="23">
        <v>1</v>
      </c>
      <c r="K31" s="24">
        <v>2</v>
      </c>
      <c r="L31" s="25" t="s">
        <v>53</v>
      </c>
      <c r="M31" s="108">
        <f t="shared" si="4"/>
        <v>15</v>
      </c>
      <c r="N31" s="17">
        <f>SUM(H31,K31)</f>
        <v>2</v>
      </c>
      <c r="O31" s="46"/>
      <c r="P31" s="5"/>
    </row>
    <row r="32" spans="1:16" ht="15" customHeight="1" thickBot="1" x14ac:dyDescent="0.3">
      <c r="A32" s="30" t="s">
        <v>16</v>
      </c>
      <c r="B32" s="31" t="s">
        <v>92</v>
      </c>
      <c r="C32" s="32" t="s">
        <v>55</v>
      </c>
      <c r="D32" s="32"/>
      <c r="E32" s="32" t="s">
        <v>58</v>
      </c>
      <c r="F32" s="33"/>
      <c r="G32" s="34"/>
      <c r="H32" s="32"/>
      <c r="I32" s="33"/>
      <c r="J32" s="35">
        <v>0</v>
      </c>
      <c r="K32" s="36">
        <v>2</v>
      </c>
      <c r="L32" s="37" t="s">
        <v>53</v>
      </c>
      <c r="M32" s="120">
        <f t="shared" si="4"/>
        <v>0</v>
      </c>
      <c r="N32" s="17">
        <f>SUM(H32,K32)</f>
        <v>2</v>
      </c>
      <c r="O32" s="46"/>
      <c r="P32" s="5"/>
    </row>
    <row r="33" spans="1:16" ht="15" customHeight="1" thickBot="1" x14ac:dyDescent="0.3">
      <c r="A33" s="255" t="s">
        <v>93</v>
      </c>
      <c r="B33" s="256"/>
      <c r="C33" s="256"/>
      <c r="D33" s="256"/>
      <c r="E33" s="256"/>
      <c r="F33" s="257"/>
      <c r="G33" s="39">
        <f>SUM(G26:G32)</f>
        <v>4</v>
      </c>
      <c r="H33" s="40">
        <f>SUM(H26:H32)</f>
        <v>4</v>
      </c>
      <c r="I33" s="41"/>
      <c r="J33" s="42">
        <f>SUM(J26:J32)</f>
        <v>9</v>
      </c>
      <c r="K33" s="43">
        <f>SUM(K26:K32)</f>
        <v>20</v>
      </c>
      <c r="L33" s="44"/>
      <c r="M33" s="127">
        <f>SUM(M26:M32)</f>
        <v>195</v>
      </c>
      <c r="N33" s="68">
        <f>SUM(N26:N32)</f>
        <v>24</v>
      </c>
      <c r="O33" s="46"/>
      <c r="P33" s="5"/>
    </row>
    <row r="34" spans="1:16" ht="15" customHeight="1" thickBot="1" x14ac:dyDescent="0.3">
      <c r="A34" s="255" t="s">
        <v>94</v>
      </c>
      <c r="B34" s="256"/>
      <c r="C34" s="256"/>
      <c r="D34" s="256"/>
      <c r="E34" s="256"/>
      <c r="F34" s="257"/>
      <c r="G34" s="39">
        <f>SUM(G19,G24,G33)</f>
        <v>21</v>
      </c>
      <c r="H34" s="40">
        <f>SUM(H19,H24,H33)</f>
        <v>32</v>
      </c>
      <c r="I34" s="41"/>
      <c r="J34" s="42">
        <f>SUM(J19,J24,J33)</f>
        <v>15</v>
      </c>
      <c r="K34" s="43">
        <f>SUM(K19,K24,K33)</f>
        <v>28</v>
      </c>
      <c r="L34" s="44"/>
      <c r="M34" s="127">
        <f>SUM(M19,M24,M33)</f>
        <v>540</v>
      </c>
      <c r="N34" s="45">
        <f>SUM(N19,N24,N33)</f>
        <v>60</v>
      </c>
      <c r="O34" s="63"/>
      <c r="P34" s="47"/>
    </row>
    <row r="35" spans="1:16" s="85" customFormat="1" ht="14.1" customHeight="1" x14ac:dyDescent="0.25">
      <c r="O35" s="146"/>
    </row>
    <row r="36" spans="1:16" s="85" customFormat="1" ht="14.1" customHeight="1" x14ac:dyDescent="0.25">
      <c r="O36" s="146"/>
    </row>
    <row r="37" spans="1:16" s="85" customFormat="1" ht="14.1" customHeight="1" x14ac:dyDescent="0.25">
      <c r="A37" s="130" t="s">
        <v>95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2"/>
      <c r="N37" s="131"/>
      <c r="O37" s="147"/>
      <c r="P37" s="132"/>
    </row>
    <row r="38" spans="1:16" s="85" customFormat="1" ht="14.1" customHeight="1" x14ac:dyDescent="0.25">
      <c r="A38" s="130" t="s">
        <v>60</v>
      </c>
      <c r="B38" s="131"/>
      <c r="C38" s="131"/>
      <c r="D38" s="132"/>
      <c r="E38" s="131"/>
      <c r="F38" s="131"/>
      <c r="G38" s="131"/>
      <c r="H38" s="131"/>
      <c r="I38" s="131"/>
      <c r="J38" s="131"/>
      <c r="K38" s="131"/>
      <c r="L38" s="131"/>
      <c r="M38" s="132"/>
      <c r="N38" s="131"/>
      <c r="O38" s="147"/>
      <c r="P38" s="132"/>
    </row>
    <row r="39" spans="1:16" s="85" customFormat="1" ht="14.1" customHeight="1" x14ac:dyDescent="0.25">
      <c r="A39" s="132"/>
      <c r="B39" s="131"/>
      <c r="C39" s="131"/>
      <c r="D39" s="132"/>
      <c r="E39" s="131"/>
      <c r="F39" s="131"/>
      <c r="G39" s="131"/>
      <c r="H39" s="131"/>
      <c r="I39" s="131"/>
      <c r="J39" s="131"/>
      <c r="K39" s="131"/>
      <c r="L39" s="131"/>
      <c r="M39" s="132"/>
      <c r="N39" s="131"/>
      <c r="O39" s="148"/>
      <c r="P39" s="132"/>
    </row>
    <row r="40" spans="1:16" s="85" customFormat="1" ht="14.1" customHeight="1" x14ac:dyDescent="0.25">
      <c r="A40" s="133" t="s">
        <v>47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47"/>
      <c r="P40" s="132"/>
    </row>
    <row r="41" spans="1:16" s="85" customFormat="1" ht="14.1" customHeight="1" x14ac:dyDescent="0.25">
      <c r="A41" s="132" t="s">
        <v>96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47"/>
      <c r="P41" s="132"/>
    </row>
    <row r="42" spans="1:16" s="85" customFormat="1" ht="14.1" customHeight="1" x14ac:dyDescent="0.25">
      <c r="A42" s="132" t="s">
        <v>97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47"/>
      <c r="P42" s="132"/>
    </row>
    <row r="43" spans="1:16" s="85" customFormat="1" ht="14.1" customHeigh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47"/>
      <c r="P43" s="132"/>
    </row>
    <row r="44" spans="1:16" s="85" customFormat="1" ht="14.1" customHeight="1" x14ac:dyDescent="0.25">
      <c r="A44" s="134" t="s">
        <v>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47"/>
      <c r="P44" s="132"/>
    </row>
    <row r="45" spans="1:16" s="85" customFormat="1" ht="14.1" customHeight="1" x14ac:dyDescent="0.25">
      <c r="A45" s="132" t="s">
        <v>98</v>
      </c>
      <c r="B45" s="132"/>
      <c r="C45" s="132"/>
      <c r="D45" s="131"/>
      <c r="E45" s="131"/>
      <c r="F45" s="131"/>
      <c r="G45" s="131"/>
      <c r="H45" s="131"/>
      <c r="I45" s="131"/>
      <c r="J45" s="131"/>
      <c r="K45" s="131"/>
      <c r="L45" s="132"/>
      <c r="M45" s="131"/>
      <c r="N45" s="132"/>
      <c r="O45" s="147"/>
      <c r="P45" s="132"/>
    </row>
    <row r="46" spans="1:16" s="85" customFormat="1" ht="14.1" customHeight="1" x14ac:dyDescent="0.25">
      <c r="A46" s="130" t="s">
        <v>99</v>
      </c>
      <c r="B46" s="132"/>
      <c r="C46" s="132"/>
      <c r="D46" s="131"/>
      <c r="E46" s="131"/>
      <c r="F46" s="131"/>
      <c r="G46" s="131"/>
      <c r="H46" s="131"/>
      <c r="I46" s="131"/>
      <c r="J46" s="131"/>
      <c r="K46" s="131"/>
      <c r="L46" s="132"/>
      <c r="M46" s="131"/>
      <c r="N46" s="132"/>
      <c r="O46" s="147"/>
      <c r="P46" s="132"/>
    </row>
    <row r="47" spans="1:16" s="85" customFormat="1" ht="14.1" customHeight="1" x14ac:dyDescent="0.25">
      <c r="A47" s="130" t="s">
        <v>100</v>
      </c>
      <c r="B47" s="132"/>
      <c r="C47" s="132"/>
      <c r="D47" s="131"/>
      <c r="E47" s="131"/>
      <c r="F47" s="131"/>
      <c r="G47" s="131"/>
      <c r="H47" s="131"/>
      <c r="I47" s="131"/>
      <c r="J47" s="131"/>
      <c r="K47" s="131"/>
      <c r="L47" s="132"/>
      <c r="M47" s="131"/>
      <c r="N47" s="132"/>
      <c r="O47" s="147"/>
      <c r="P47" s="132"/>
    </row>
    <row r="48" spans="1:16" s="85" customFormat="1" ht="14.1" customHeight="1" x14ac:dyDescent="0.25">
      <c r="A48" s="132"/>
      <c r="B48" s="132"/>
      <c r="C48" s="132"/>
      <c r="D48" s="131"/>
      <c r="E48" s="131"/>
      <c r="F48" s="131"/>
      <c r="G48" s="131"/>
      <c r="H48" s="131"/>
      <c r="I48" s="131"/>
      <c r="J48" s="131"/>
      <c r="K48" s="131"/>
      <c r="L48" s="132"/>
      <c r="M48" s="132"/>
      <c r="N48" s="132"/>
      <c r="O48" s="147"/>
      <c r="P48" s="132"/>
    </row>
    <row r="49" spans="1:16" s="85" customFormat="1" ht="14.1" customHeight="1" x14ac:dyDescent="0.25">
      <c r="A49" s="132" t="s">
        <v>49</v>
      </c>
      <c r="B49" s="130" t="s">
        <v>50</v>
      </c>
      <c r="C49" s="132"/>
      <c r="D49" s="131"/>
      <c r="E49" s="132"/>
      <c r="F49" s="132"/>
      <c r="G49" s="130" t="s">
        <v>51</v>
      </c>
      <c r="H49" s="132"/>
      <c r="I49" s="131"/>
      <c r="J49" s="131"/>
      <c r="K49" s="131"/>
      <c r="L49" s="132"/>
      <c r="M49" s="132"/>
      <c r="N49" s="132"/>
      <c r="O49" s="147"/>
      <c r="P49" s="132"/>
    </row>
    <row r="50" spans="1:16" s="85" customFormat="1" ht="14.1" customHeight="1" x14ac:dyDescent="0.25">
      <c r="A50" s="132" t="s">
        <v>101</v>
      </c>
      <c r="B50" s="130" t="s">
        <v>102</v>
      </c>
      <c r="C50" s="132"/>
      <c r="D50" s="131"/>
      <c r="E50" s="132"/>
      <c r="F50" s="132"/>
      <c r="G50" s="130" t="s">
        <v>103</v>
      </c>
      <c r="H50" s="132"/>
      <c r="I50" s="131"/>
      <c r="J50" s="131"/>
      <c r="K50" s="131"/>
      <c r="L50" s="132"/>
      <c r="M50" s="132"/>
      <c r="N50" s="132"/>
      <c r="O50" s="147"/>
      <c r="P50" s="132"/>
    </row>
    <row r="51" spans="1:16" s="85" customFormat="1" ht="14.1" customHeight="1" x14ac:dyDescent="0.25">
      <c r="A51" s="132" t="s">
        <v>104</v>
      </c>
      <c r="B51" s="130" t="s">
        <v>105</v>
      </c>
      <c r="C51" s="132"/>
      <c r="D51" s="131"/>
      <c r="E51" s="132"/>
      <c r="F51" s="132"/>
      <c r="G51" s="130" t="s">
        <v>106</v>
      </c>
      <c r="H51" s="132"/>
      <c r="I51" s="132"/>
      <c r="J51" s="132"/>
      <c r="K51" s="132"/>
      <c r="L51" s="132"/>
      <c r="M51" s="132"/>
      <c r="N51" s="132"/>
      <c r="O51" s="147"/>
      <c r="P51" s="132"/>
    </row>
    <row r="52" spans="1:16" s="85" customFormat="1" ht="14.1" customHeight="1" x14ac:dyDescent="0.25">
      <c r="A52" s="132"/>
      <c r="B52" s="130" t="s">
        <v>107</v>
      </c>
      <c r="C52" s="132"/>
      <c r="D52" s="131"/>
      <c r="E52" s="132"/>
      <c r="F52" s="132"/>
      <c r="G52" s="130" t="s">
        <v>108</v>
      </c>
      <c r="H52" s="132"/>
      <c r="I52" s="132"/>
      <c r="J52" s="132"/>
      <c r="K52" s="132"/>
      <c r="L52" s="132"/>
      <c r="M52" s="132"/>
      <c r="N52" s="132"/>
      <c r="O52" s="147"/>
      <c r="P52" s="132"/>
    </row>
    <row r="53" spans="1:16" s="85" customFormat="1" ht="14.1" customHeight="1" x14ac:dyDescent="0.25">
      <c r="A53" s="132"/>
      <c r="B53" s="130" t="s">
        <v>109</v>
      </c>
      <c r="C53" s="132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7"/>
      <c r="P53" s="132"/>
    </row>
    <row r="54" spans="1:16" s="85" customFormat="1" ht="14.1" customHeight="1" x14ac:dyDescent="0.25">
      <c r="A54" s="132"/>
      <c r="B54" s="130"/>
      <c r="C54" s="132"/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47"/>
      <c r="P54" s="132"/>
    </row>
    <row r="55" spans="1:16" s="85" customFormat="1" ht="14.1" customHeight="1" x14ac:dyDescent="0.25">
      <c r="A55" s="134" t="s">
        <v>529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47"/>
      <c r="P55" s="132"/>
    </row>
    <row r="56" spans="1:16" s="85" customFormat="1" ht="14.1" customHeight="1" x14ac:dyDescent="0.25">
      <c r="A56" s="130" t="s">
        <v>110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47"/>
      <c r="P56" s="132"/>
    </row>
    <row r="57" spans="1:16" s="85" customFormat="1" ht="14.1" customHeight="1" x14ac:dyDescent="0.25">
      <c r="A57" s="130" t="s">
        <v>111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47"/>
      <c r="P57" s="132"/>
    </row>
    <row r="58" spans="1:16" s="85" customFormat="1" ht="14.1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47"/>
      <c r="P58" s="132"/>
    </row>
    <row r="59" spans="1:16" s="85" customFormat="1" ht="14.1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49"/>
      <c r="P59" s="135"/>
    </row>
    <row r="60" spans="1:16" s="85" customForma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49"/>
      <c r="P60" s="135"/>
    </row>
    <row r="61" spans="1:1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5"/>
      <c r="N61" s="53"/>
      <c r="O61" s="67"/>
      <c r="P61" s="53"/>
    </row>
    <row r="62" spans="1:1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5"/>
      <c r="N62" s="53"/>
      <c r="O62" s="67"/>
      <c r="P62" s="53"/>
    </row>
    <row r="63" spans="1:1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N63" s="53"/>
      <c r="O63" s="67"/>
      <c r="P63" s="53"/>
    </row>
  </sheetData>
  <sheetProtection algorithmName="SHA-512" hashValue="iXw45GYeZTaHFEmwEw1Mhw2VdlkPcbPH4214CS6INTzVYp1cWoYAfHSeSIAXJOS40M4loCnepX0iAqU/7ZB0kA==" saltValue="B1hwWOrYbah4E7fETXOyzg==" spinCount="100000" sheet="1" objects="1" scenarios="1"/>
  <mergeCells count="23">
    <mergeCell ref="A7:N7"/>
    <mergeCell ref="A1:N1"/>
    <mergeCell ref="A2:N2"/>
    <mergeCell ref="A3:N3"/>
    <mergeCell ref="A4:A6"/>
    <mergeCell ref="B4:B6"/>
    <mergeCell ref="C4:C6"/>
    <mergeCell ref="D4:D6"/>
    <mergeCell ref="E4:E6"/>
    <mergeCell ref="F4:F6"/>
    <mergeCell ref="G4:L4"/>
    <mergeCell ref="M4:N4"/>
    <mergeCell ref="G5:I5"/>
    <mergeCell ref="J5:L5"/>
    <mergeCell ref="M5:M6"/>
    <mergeCell ref="N5:N6"/>
    <mergeCell ref="A34:F34"/>
    <mergeCell ref="A19:F19"/>
    <mergeCell ref="A20:N20"/>
    <mergeCell ref="A24:F24"/>
    <mergeCell ref="A25:N25"/>
    <mergeCell ref="A28:N28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31</vt:i4>
      </vt:variant>
    </vt:vector>
  </HeadingPairs>
  <TitlesOfParts>
    <vt:vector size="31" baseType="lpstr">
      <vt:lpstr>Tartalom</vt:lpstr>
      <vt:lpstr>T60-zongora</vt:lpstr>
      <vt:lpstr>T60-orgona</vt:lpstr>
      <vt:lpstr>T60-csembaló</vt:lpstr>
      <vt:lpstr>T60-r-csembaló</vt:lpstr>
      <vt:lpstr>T60-hárfa</vt:lpstr>
      <vt:lpstr>T60-gitár</vt:lpstr>
      <vt:lpstr>T60-harmonika</vt:lpstr>
      <vt:lpstr>T60-cimbalom</vt:lpstr>
      <vt:lpstr>T60-hegedű</vt:lpstr>
      <vt:lpstr>T60-mélyhegedű</vt:lpstr>
      <vt:lpstr>T60-gordonka</vt:lpstr>
      <vt:lpstr>T60-gordon</vt:lpstr>
      <vt:lpstr>T60-fuvola</vt:lpstr>
      <vt:lpstr>T60-oboa</vt:lpstr>
      <vt:lpstr>T60-klarinét</vt:lpstr>
      <vt:lpstr>T60-szaxofon</vt:lpstr>
      <vt:lpstr>T60-fagott</vt:lpstr>
      <vt:lpstr>T60-kürt</vt:lpstr>
      <vt:lpstr>T60-trombita</vt:lpstr>
      <vt:lpstr>T60-harsona</vt:lpstr>
      <vt:lpstr>T60-tuba</vt:lpstr>
      <vt:lpstr>T60-ütő</vt:lpstr>
      <vt:lpstr>T60-ének</vt:lpstr>
      <vt:lpstr>T60-egyházzene</vt:lpstr>
      <vt:lpstr>T60-muzikológus</vt:lpstr>
      <vt:lpstr>T60-zeneelmélet</vt:lpstr>
      <vt:lpstr>T60-zeneszerző</vt:lpstr>
      <vt:lpstr>T60-jazz-zongora</vt:lpstr>
      <vt:lpstr>T60-jazzszaxofon</vt:lpstr>
      <vt:lpstr>T60-jazz-zeneszerző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Borzi Zoltán</dc:creator>
  <cp:lastModifiedBy>Borzi Zoltán</cp:lastModifiedBy>
  <cp:lastPrinted>2022-06-23T11:03:52Z</cp:lastPrinted>
  <dcterms:created xsi:type="dcterms:W3CDTF">2014-05-08T08:47:00Z</dcterms:created>
  <dcterms:modified xsi:type="dcterms:W3CDTF">2023-04-27T13:08:52Z</dcterms:modified>
</cp:coreProperties>
</file>